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eld.Observations" sheetId="1" r:id="rId1"/>
    <sheet name="CC.time-series" sheetId="2" r:id="rId2"/>
    <sheet name="Root_growth.time-series" sheetId="3" r:id="rId3"/>
    <sheet name="ETc.time-serie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S9" i="1"/>
  <c r="R9" i="1"/>
  <c r="H9" i="1" s="1"/>
  <c r="E9" i="1"/>
  <c r="D9" i="1"/>
  <c r="H8" i="1"/>
  <c r="F8" i="1"/>
  <c r="G8" i="1" s="1"/>
  <c r="E8" i="1"/>
  <c r="D8" i="1"/>
  <c r="T7" i="1"/>
  <c r="S7" i="1"/>
  <c r="R7" i="1"/>
  <c r="E7" i="1"/>
  <c r="D7" i="1"/>
  <c r="T6" i="1"/>
  <c r="S6" i="1"/>
  <c r="R6" i="1"/>
  <c r="E6" i="1"/>
  <c r="D6" i="1"/>
  <c r="W5" i="1"/>
  <c r="T5" i="1"/>
  <c r="H5" i="1" s="1"/>
  <c r="S5" i="1"/>
  <c r="R5" i="1"/>
  <c r="E5" i="1"/>
  <c r="D5" i="1"/>
  <c r="W4" i="1"/>
  <c r="W6" i="1" s="1"/>
  <c r="T4" i="1"/>
  <c r="S4" i="1"/>
  <c r="R4" i="1"/>
  <c r="H4" i="1" s="1"/>
  <c r="E4" i="1"/>
  <c r="D4" i="1"/>
  <c r="W3" i="1"/>
  <c r="W7" i="1" s="1"/>
  <c r="E3" i="1"/>
  <c r="D3" i="1"/>
  <c r="H6" i="1" l="1"/>
  <c r="F4" i="1"/>
  <c r="G4" i="1" s="1"/>
  <c r="H7" i="1"/>
  <c r="F9" i="1"/>
  <c r="G9" i="1" s="1"/>
  <c r="F5" i="1"/>
  <c r="G5" i="1" s="1"/>
  <c r="F6" i="1"/>
  <c r="G6" i="1" s="1"/>
  <c r="F7" i="1"/>
  <c r="G7" i="1" s="1"/>
</calcChain>
</file>

<file path=xl/sharedStrings.xml><?xml version="1.0" encoding="utf-8"?>
<sst xmlns="http://schemas.openxmlformats.org/spreadsheetml/2006/main" count="77" uniqueCount="50">
  <si>
    <t>Manejo</t>
  </si>
  <si>
    <t>Fecha</t>
  </si>
  <si>
    <t>DAS</t>
  </si>
  <si>
    <t>Nota</t>
  </si>
  <si>
    <t>CC% (Mean)</t>
  </si>
  <si>
    <t>Std.dev</t>
  </si>
  <si>
    <t>SWC (Mean)</t>
  </si>
  <si>
    <t>SWC_corrected</t>
  </si>
  <si>
    <t>SWC (St.Dev)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</si>
  <si>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</si>
  <si>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</si>
  <si>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</si>
  <si>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</si>
  <si>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</si>
  <si>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</si>
  <si>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</si>
  <si>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</si>
  <si>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</si>
  <si>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SWC-A</t>
  </si>
  <si>
    <t>SWC-B</t>
  </si>
  <si>
    <t>SWC-C</t>
  </si>
  <si>
    <t>Plantas/m2</t>
  </si>
  <si>
    <t>18.11.20</t>
  </si>
  <si>
    <t>-</t>
  </si>
  <si>
    <t>A</t>
  </si>
  <si>
    <t>24.11.20</t>
  </si>
  <si>
    <t>B</t>
  </si>
  <si>
    <t>01.12.20</t>
  </si>
  <si>
    <t>C</t>
  </si>
  <si>
    <t>03.12.20</t>
  </si>
  <si>
    <t>Mean</t>
  </si>
  <si>
    <t>17.12.20</t>
  </si>
  <si>
    <t>St.Dev</t>
  </si>
  <si>
    <t>05.01.21</t>
  </si>
  <si>
    <t>28.01.21</t>
  </si>
  <si>
    <r>
      <rPr>
        <b/>
        <sz val="11"/>
        <color theme="1"/>
        <rFont val="Calibri"/>
        <family val="2"/>
        <scheme val="minor"/>
      </rPr>
      <t xml:space="preserve">Siembra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Var. Avispa R1</t>
    </r>
    <r>
      <rPr>
        <sz val="11"/>
        <color theme="1"/>
        <rFont val="Calibri"/>
        <family val="2"/>
        <scheme val="minor"/>
      </rPr>
      <t xml:space="preserve"> (180 kg/ha), 16.1 cm entre lineas</t>
    </r>
  </si>
  <si>
    <r>
      <rPr>
        <b/>
        <sz val="11"/>
        <color theme="1"/>
        <rFont val="Calibri"/>
        <family val="2"/>
        <scheme val="minor"/>
      </rPr>
      <t xml:space="preserve">Instalación sondas SENTEK </t>
    </r>
    <r>
      <rPr>
        <sz val="11"/>
        <color theme="1"/>
        <rFont val="Calibri"/>
        <family val="2"/>
        <scheme val="minor"/>
      </rPr>
      <t>(3x3) - Suelo saturado p/instalación</t>
    </r>
  </si>
  <si>
    <r>
      <rPr>
        <b/>
        <sz val="11"/>
        <color theme="1"/>
        <rFont val="Calibri"/>
        <family val="2"/>
        <scheme val="minor"/>
      </rPr>
      <t>Emergencia del cultivo</t>
    </r>
    <r>
      <rPr>
        <sz val="11"/>
        <color theme="1"/>
        <rFont val="Calibri"/>
        <family val="2"/>
        <scheme val="minor"/>
      </rPr>
      <t xml:space="preserve"> (CC_mean = 4%, at 90% of area)</t>
    </r>
  </si>
  <si>
    <r>
      <rPr>
        <b/>
        <sz val="11"/>
        <color theme="1"/>
        <rFont val="Calibri"/>
        <family val="2"/>
        <scheme val="minor"/>
      </rPr>
      <t>Observaciones CC</t>
    </r>
    <r>
      <rPr>
        <sz val="11"/>
        <color theme="1"/>
        <rFont val="Calibri"/>
        <family val="2"/>
        <scheme val="minor"/>
      </rPr>
      <t xml:space="preserve"> + manutención baterias 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</si>
  <si>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densidad plantas</t>
    </r>
    <r>
      <rPr>
        <sz val="11"/>
        <color theme="1"/>
        <rFont val="Calibri"/>
        <family val="2"/>
        <scheme val="minor"/>
      </rPr>
      <t xml:space="preserve"> [#/m2]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</si>
  <si>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Fenologia + SWC</t>
    </r>
  </si>
  <si>
    <t>ET0.A1</t>
  </si>
  <si>
    <t>ET0.A2</t>
  </si>
  <si>
    <t>ET0.A3</t>
  </si>
  <si>
    <t>ET0.B1</t>
  </si>
  <si>
    <t>ET0.B2</t>
  </si>
  <si>
    <t>ET0.B3</t>
  </si>
  <si>
    <t>ET0.C1</t>
  </si>
  <si>
    <t>ET0.C2</t>
  </si>
  <si>
    <t>ET0.C3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</si>
</sst>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9" fontId="0" fillId="5" borderId="3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0" xfId="0" applyNumberFormat="1"/>
    <xf numFmtId="0" fontId="2" fillId="0" borderId="3" xfId="0" applyFont="1" applyFill="1" applyBorder="1"/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CC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 cmpd="dbl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'[1]Parcela.P125-128.2020-21'!$E$3:$E$9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</c:numCache>
              </c:numRef>
            </c:plus>
            <c:minus>
              <c:numRef>
                <c:f>'[1]Parcela.P125-128.2020-21'!$E$3:$E$9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'[1]Parcela.P125-128.2020-21'!$B$3:$B$9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28</c:v>
                </c:pt>
                <c:pt idx="5">
                  <c:v>47</c:v>
                </c:pt>
                <c:pt idx="6">
                  <c:v>70</c:v>
                </c:pt>
              </c:numCache>
            </c:numRef>
          </c:xVal>
          <c:yVal>
            <c:numRef>
              <c:f>'[1]Parcela.P125-128.2020-21'!$D$3:$D$9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1.921111111111111</c:v>
                </c:pt>
                <c:pt idx="3">
                  <c:v>2.5677777777777777</c:v>
                </c:pt>
                <c:pt idx="4">
                  <c:v>11.417777777777779</c:v>
                </c:pt>
                <c:pt idx="5">
                  <c:v>23.922222222222224</c:v>
                </c:pt>
                <c:pt idx="6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8-4866-8C92-11B36D97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CC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SWC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 cmpd="dbl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'[1]Parcela.P125-128.2020-21'!$H$4:$H$9</c:f>
                <c:numCache>
                  <c:formatCode>General</c:formatCode>
                  <c:ptCount val="6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</c:numCache>
              </c:numRef>
            </c:plus>
            <c:minus>
              <c:numRef>
                <c:f>'[1]Parcela.P125-128.2020-21'!$H$4:$H$9</c:f>
                <c:numCache>
                  <c:formatCode>General</c:formatCode>
                  <c:ptCount val="6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'[1]Parcela.P125-128.2020-21'!$B$4:$B$9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28</c:v>
                </c:pt>
                <c:pt idx="4">
                  <c:v>47</c:v>
                </c:pt>
                <c:pt idx="5">
                  <c:v>70</c:v>
                </c:pt>
              </c:numCache>
            </c:numRef>
          </c:xVal>
          <c:yVal>
            <c:numRef>
              <c:f>'[1]Parcela.P125-128.2020-21'!$G$4:$G$9</c:f>
              <c:numCache>
                <c:formatCode>General</c:formatCode>
                <c:ptCount val="6"/>
                <c:pt idx="0">
                  <c:v>0.36252345029239763</c:v>
                </c:pt>
                <c:pt idx="1">
                  <c:v>0.40957859649122813</c:v>
                </c:pt>
                <c:pt idx="2">
                  <c:v>0.40617017543859651</c:v>
                </c:pt>
                <c:pt idx="3">
                  <c:v>0.40626485380116961</c:v>
                </c:pt>
                <c:pt idx="4">
                  <c:v>0.37938566666666662</c:v>
                </c:pt>
                <c:pt idx="5">
                  <c:v>0.3898102277777778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D-47BF-9CAE-998DCC93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  <c:max val="0.55000000000000004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SWC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CC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6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shade val="44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'CC.time-series'!$B$1:$B$72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0.1029000000000005</c:v>
                </c:pt>
                <c:pt idx="9">
                  <c:v>0.23440000000000044</c:v>
                </c:pt>
                <c:pt idx="10">
                  <c:v>0.39510000000000051</c:v>
                </c:pt>
                <c:pt idx="11">
                  <c:v>0.58500000000000041</c:v>
                </c:pt>
                <c:pt idx="12">
                  <c:v>0.80410000000000048</c:v>
                </c:pt>
                <c:pt idx="13">
                  <c:v>1.05</c:v>
                </c:pt>
                <c:pt idx="14">
                  <c:v>2.0750000000000002</c:v>
                </c:pt>
                <c:pt idx="15">
                  <c:v>3.1</c:v>
                </c:pt>
                <c:pt idx="16">
                  <c:v>3.6850000000000001</c:v>
                </c:pt>
                <c:pt idx="17">
                  <c:v>3.8800000000000003</c:v>
                </c:pt>
                <c:pt idx="18">
                  <c:v>4.8550000000000004</c:v>
                </c:pt>
                <c:pt idx="19">
                  <c:v>5.2892209348921035</c:v>
                </c:pt>
                <c:pt idx="20">
                  <c:v>5.7874774125083306</c:v>
                </c:pt>
                <c:pt idx="21">
                  <c:v>6.2601707669368025</c:v>
                </c:pt>
                <c:pt idx="22">
                  <c:v>6.7097965248402041</c:v>
                </c:pt>
                <c:pt idx="23">
                  <c:v>7.1385017289235613</c:v>
                </c:pt>
                <c:pt idx="24">
                  <c:v>7.5481469468950806</c:v>
                </c:pt>
                <c:pt idx="25">
                  <c:v>7.9403550735714958</c:v>
                </c:pt>
                <c:pt idx="26">
                  <c:v>8.316550164072904</c:v>
                </c:pt>
                <c:pt idx="27">
                  <c:v>8.6779886461369671</c:v>
                </c:pt>
                <c:pt idx="28">
                  <c:v>9.0257846386628948</c:v>
                </c:pt>
                <c:pt idx="29">
                  <c:v>9.39</c:v>
                </c:pt>
                <c:pt idx="30">
                  <c:v>10.420099999999998</c:v>
                </c:pt>
                <c:pt idx="31">
                  <c:v>11.223999999999997</c:v>
                </c:pt>
                <c:pt idx="32">
                  <c:v>12.027899999999999</c:v>
                </c:pt>
                <c:pt idx="33">
                  <c:v>12.831799999999998</c:v>
                </c:pt>
                <c:pt idx="34">
                  <c:v>13.635699999999996</c:v>
                </c:pt>
                <c:pt idx="35">
                  <c:v>14.439599999999999</c:v>
                </c:pt>
                <c:pt idx="36">
                  <c:v>15.243499999999997</c:v>
                </c:pt>
                <c:pt idx="37">
                  <c:v>16.047399999999996</c:v>
                </c:pt>
                <c:pt idx="38">
                  <c:v>16.851299999999998</c:v>
                </c:pt>
                <c:pt idx="39">
                  <c:v>17.655199999999997</c:v>
                </c:pt>
                <c:pt idx="40">
                  <c:v>18.459099999999996</c:v>
                </c:pt>
                <c:pt idx="41">
                  <c:v>19.262999999999998</c:v>
                </c:pt>
                <c:pt idx="42">
                  <c:v>20.066899999999997</c:v>
                </c:pt>
                <c:pt idx="43">
                  <c:v>20.870799999999996</c:v>
                </c:pt>
                <c:pt idx="44">
                  <c:v>21.674699999999994</c:v>
                </c:pt>
                <c:pt idx="45">
                  <c:v>22.4786</c:v>
                </c:pt>
                <c:pt idx="46">
                  <c:v>23.282499999999999</c:v>
                </c:pt>
                <c:pt idx="47">
                  <c:v>24.086399999999998</c:v>
                </c:pt>
                <c:pt idx="48">
                  <c:v>24.9</c:v>
                </c:pt>
                <c:pt idx="49">
                  <c:v>26.048999999999996</c:v>
                </c:pt>
                <c:pt idx="50">
                  <c:v>27.196000000000002</c:v>
                </c:pt>
                <c:pt idx="51">
                  <c:v>28.343</c:v>
                </c:pt>
                <c:pt idx="52">
                  <c:v>29.49</c:v>
                </c:pt>
                <c:pt idx="53">
                  <c:v>30.636999999999997</c:v>
                </c:pt>
                <c:pt idx="54">
                  <c:v>31.784000000000002</c:v>
                </c:pt>
                <c:pt idx="55">
                  <c:v>32.930999999999997</c:v>
                </c:pt>
                <c:pt idx="56">
                  <c:v>34.078000000000003</c:v>
                </c:pt>
                <c:pt idx="57">
                  <c:v>35.224999999999994</c:v>
                </c:pt>
                <c:pt idx="58">
                  <c:v>36.372</c:v>
                </c:pt>
                <c:pt idx="59">
                  <c:v>37.518999999999991</c:v>
                </c:pt>
                <c:pt idx="60">
                  <c:v>38.665999999999997</c:v>
                </c:pt>
                <c:pt idx="61">
                  <c:v>39.813000000000002</c:v>
                </c:pt>
                <c:pt idx="62">
                  <c:v>40.959999999999994</c:v>
                </c:pt>
                <c:pt idx="63">
                  <c:v>42.106999999999999</c:v>
                </c:pt>
                <c:pt idx="64">
                  <c:v>43.253999999999991</c:v>
                </c:pt>
                <c:pt idx="65">
                  <c:v>44.400999999999996</c:v>
                </c:pt>
                <c:pt idx="66">
                  <c:v>45.548000000000002</c:v>
                </c:pt>
                <c:pt idx="67">
                  <c:v>46.694999999999993</c:v>
                </c:pt>
                <c:pt idx="68">
                  <c:v>47.841999999999999</c:v>
                </c:pt>
                <c:pt idx="69">
                  <c:v>48.98899999999999</c:v>
                </c:pt>
                <c:pt idx="70">
                  <c:v>50.135999999999996</c:v>
                </c:pt>
                <c:pt idx="71">
                  <c:v>51.28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F4A-B185-5766355AFE82}"/>
            </c:ext>
          </c:extLst>
        </c:ser>
        <c:ser>
          <c:idx val="1"/>
          <c:order val="1"/>
          <c:tx>
            <c:v>A2</c:v>
          </c:tx>
          <c:spPr>
            <a:ln w="19050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'CC.time-series'!$C$1:$C$72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0.10570000000000081</c:v>
                </c:pt>
                <c:pt idx="9">
                  <c:v>0.24000000000000088</c:v>
                </c:pt>
                <c:pt idx="10">
                  <c:v>0.40410000000000101</c:v>
                </c:pt>
                <c:pt idx="11">
                  <c:v>0.59800000000000086</c:v>
                </c:pt>
                <c:pt idx="12">
                  <c:v>0.82170000000000076</c:v>
                </c:pt>
                <c:pt idx="13">
                  <c:v>1.07</c:v>
                </c:pt>
                <c:pt idx="14">
                  <c:v>1.415</c:v>
                </c:pt>
                <c:pt idx="15">
                  <c:v>1.76</c:v>
                </c:pt>
                <c:pt idx="16">
                  <c:v>2.8927777777777783</c:v>
                </c:pt>
                <c:pt idx="17">
                  <c:v>3.270370370370371</c:v>
                </c:pt>
                <c:pt idx="18">
                  <c:v>5.1583333333333341</c:v>
                </c:pt>
                <c:pt idx="19">
                  <c:v>5.5864286018639149</c:v>
                </c:pt>
                <c:pt idx="20">
                  <c:v>6.4123054067673735</c:v>
                </c:pt>
                <c:pt idx="21">
                  <c:v>7.1958104785372115</c:v>
                </c:pt>
                <c:pt idx="22">
                  <c:v>7.9410802362252895</c:v>
                </c:pt>
                <c:pt idx="23">
                  <c:v>8.6516734750482769</c:v>
                </c:pt>
                <c:pt idx="24">
                  <c:v>9.3306741483177618</c:v>
                </c:pt>
                <c:pt idx="25">
                  <c:v>9.980772258564869</c:v>
                </c:pt>
                <c:pt idx="26">
                  <c:v>10.604328224861767</c:v>
                </c:pt>
                <c:pt idx="27">
                  <c:v>11.203424618278142</c:v>
                </c:pt>
                <c:pt idx="28">
                  <c:v>11.779908128216128</c:v>
                </c:pt>
                <c:pt idx="29">
                  <c:v>12.3</c:v>
                </c:pt>
                <c:pt idx="30">
                  <c:v>12.6677</c:v>
                </c:pt>
                <c:pt idx="31">
                  <c:v>13.086399999999999</c:v>
                </c:pt>
                <c:pt idx="32">
                  <c:v>13.505100000000001</c:v>
                </c:pt>
                <c:pt idx="33">
                  <c:v>13.9238</c:v>
                </c:pt>
                <c:pt idx="34">
                  <c:v>14.342499999999999</c:v>
                </c:pt>
                <c:pt idx="35">
                  <c:v>14.761200000000001</c:v>
                </c:pt>
                <c:pt idx="36">
                  <c:v>15.1799</c:v>
                </c:pt>
                <c:pt idx="37">
                  <c:v>15.598599999999999</c:v>
                </c:pt>
                <c:pt idx="38">
                  <c:v>16.017300000000002</c:v>
                </c:pt>
                <c:pt idx="39">
                  <c:v>16.436</c:v>
                </c:pt>
                <c:pt idx="40">
                  <c:v>16.854700000000001</c:v>
                </c:pt>
                <c:pt idx="41">
                  <c:v>17.273400000000002</c:v>
                </c:pt>
                <c:pt idx="42">
                  <c:v>17.692100000000003</c:v>
                </c:pt>
                <c:pt idx="43">
                  <c:v>18.110800000000001</c:v>
                </c:pt>
                <c:pt idx="44">
                  <c:v>18.529500000000002</c:v>
                </c:pt>
                <c:pt idx="45">
                  <c:v>18.948200000000003</c:v>
                </c:pt>
                <c:pt idx="46">
                  <c:v>19.366900000000001</c:v>
                </c:pt>
                <c:pt idx="47">
                  <c:v>19.785600000000002</c:v>
                </c:pt>
                <c:pt idx="48">
                  <c:v>20.2</c:v>
                </c:pt>
                <c:pt idx="49">
                  <c:v>21.462400000000002</c:v>
                </c:pt>
                <c:pt idx="50">
                  <c:v>22.726700000000001</c:v>
                </c:pt>
                <c:pt idx="51">
                  <c:v>23.991</c:v>
                </c:pt>
                <c:pt idx="52">
                  <c:v>25.255299999999998</c:v>
                </c:pt>
                <c:pt idx="53">
                  <c:v>26.519600000000004</c:v>
                </c:pt>
                <c:pt idx="54">
                  <c:v>27.783899999999996</c:v>
                </c:pt>
                <c:pt idx="55">
                  <c:v>29.048200000000001</c:v>
                </c:pt>
                <c:pt idx="56">
                  <c:v>30.312500000000007</c:v>
                </c:pt>
                <c:pt idx="57">
                  <c:v>31.576799999999999</c:v>
                </c:pt>
                <c:pt idx="58">
                  <c:v>32.841100000000004</c:v>
                </c:pt>
                <c:pt idx="59">
                  <c:v>34.105399999999996</c:v>
                </c:pt>
                <c:pt idx="60">
                  <c:v>35.369700000000002</c:v>
                </c:pt>
                <c:pt idx="61">
                  <c:v>36.634000000000007</c:v>
                </c:pt>
                <c:pt idx="62">
                  <c:v>37.898299999999999</c:v>
                </c:pt>
                <c:pt idx="63">
                  <c:v>39.162600000000005</c:v>
                </c:pt>
                <c:pt idx="64">
                  <c:v>40.426899999999996</c:v>
                </c:pt>
                <c:pt idx="65">
                  <c:v>41.691200000000002</c:v>
                </c:pt>
                <c:pt idx="66">
                  <c:v>42.955500000000008</c:v>
                </c:pt>
                <c:pt idx="67">
                  <c:v>44.219799999999999</c:v>
                </c:pt>
                <c:pt idx="68">
                  <c:v>45.484100000000005</c:v>
                </c:pt>
                <c:pt idx="69">
                  <c:v>46.748399999999997</c:v>
                </c:pt>
                <c:pt idx="70">
                  <c:v>48.012700000000002</c:v>
                </c:pt>
                <c:pt idx="71">
                  <c:v>49.28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F-4F4A-B185-5766355AFE82}"/>
            </c:ext>
          </c:extLst>
        </c:ser>
        <c:ser>
          <c:idx val="2"/>
          <c:order val="2"/>
          <c:tx>
            <c:v>A3</c:v>
          </c:tx>
          <c:spPr>
            <a:ln w="19050" cap="rnd">
              <a:solidFill>
                <a:schemeClr val="accent6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'CC.time-series'!$D$1:$D$72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0.19029999999999997</c:v>
                </c:pt>
                <c:pt idx="9">
                  <c:v>0.32200000000000001</c:v>
                </c:pt>
                <c:pt idx="10">
                  <c:v>0.48189999999999994</c:v>
                </c:pt>
                <c:pt idx="11">
                  <c:v>0.67</c:v>
                </c:pt>
                <c:pt idx="12">
                  <c:v>0.88630000000000009</c:v>
                </c:pt>
                <c:pt idx="13">
                  <c:v>1.1499999999999999</c:v>
                </c:pt>
                <c:pt idx="14">
                  <c:v>1.7049999999999998</c:v>
                </c:pt>
                <c:pt idx="15">
                  <c:v>2.2599999999999998</c:v>
                </c:pt>
                <c:pt idx="16">
                  <c:v>3.5161111111111105</c:v>
                </c:pt>
                <c:pt idx="17">
                  <c:v>3.9348148148148141</c:v>
                </c:pt>
                <c:pt idx="18">
                  <c:v>6.0283333333333333</c:v>
                </c:pt>
                <c:pt idx="19">
                  <c:v>6.5455172098771968</c:v>
                </c:pt>
                <c:pt idx="20">
                  <c:v>7.4759059534961025</c:v>
                </c:pt>
                <c:pt idx="21">
                  <c:v>8.3585609633170677</c:v>
                </c:pt>
                <c:pt idx="22">
                  <c:v>9.1981421083446548</c:v>
                </c:pt>
                <c:pt idx="23">
                  <c:v>9.9986585373899004</c:v>
                </c:pt>
                <c:pt idx="24">
                  <c:v>10.763584467708803</c:v>
                </c:pt>
                <c:pt idx="25">
                  <c:v>11.495950312627443</c:v>
                </c:pt>
                <c:pt idx="26">
                  <c:v>12.198415194331993</c:v>
                </c:pt>
                <c:pt idx="27">
                  <c:v>12.873325226273657</c:v>
                </c:pt>
                <c:pt idx="28">
                  <c:v>13.52276079020249</c:v>
                </c:pt>
                <c:pt idx="29">
                  <c:v>14.12</c:v>
                </c:pt>
                <c:pt idx="30">
                  <c:v>14.1234</c:v>
                </c:pt>
                <c:pt idx="31">
                  <c:v>14.328200000000001</c:v>
                </c:pt>
                <c:pt idx="32">
                  <c:v>14.533000000000001</c:v>
                </c:pt>
                <c:pt idx="33">
                  <c:v>14.7378</c:v>
                </c:pt>
                <c:pt idx="34">
                  <c:v>14.942600000000001</c:v>
                </c:pt>
                <c:pt idx="35">
                  <c:v>15.147400000000001</c:v>
                </c:pt>
                <c:pt idx="36">
                  <c:v>15.3522</c:v>
                </c:pt>
                <c:pt idx="37">
                  <c:v>15.557000000000002</c:v>
                </c:pt>
                <c:pt idx="38">
                  <c:v>15.761800000000001</c:v>
                </c:pt>
                <c:pt idx="39">
                  <c:v>15.9666</c:v>
                </c:pt>
                <c:pt idx="40">
                  <c:v>16.171400000000002</c:v>
                </c:pt>
                <c:pt idx="41">
                  <c:v>16.376200000000001</c:v>
                </c:pt>
                <c:pt idx="42">
                  <c:v>16.581000000000003</c:v>
                </c:pt>
                <c:pt idx="43">
                  <c:v>16.785800000000002</c:v>
                </c:pt>
                <c:pt idx="44">
                  <c:v>16.990600000000001</c:v>
                </c:pt>
                <c:pt idx="45">
                  <c:v>17.195399999999999</c:v>
                </c:pt>
                <c:pt idx="46">
                  <c:v>17.400200000000002</c:v>
                </c:pt>
                <c:pt idx="47">
                  <c:v>17.605</c:v>
                </c:pt>
                <c:pt idx="48">
                  <c:v>17.8</c:v>
                </c:pt>
                <c:pt idx="49">
                  <c:v>19.024600000000007</c:v>
                </c:pt>
                <c:pt idx="50">
                  <c:v>20.249800000000008</c:v>
                </c:pt>
                <c:pt idx="51">
                  <c:v>21.475000000000009</c:v>
                </c:pt>
                <c:pt idx="52">
                  <c:v>22.700200000000009</c:v>
                </c:pt>
                <c:pt idx="53">
                  <c:v>23.92540000000001</c:v>
                </c:pt>
                <c:pt idx="54">
                  <c:v>25.150600000000011</c:v>
                </c:pt>
                <c:pt idx="55">
                  <c:v>26.375800000000012</c:v>
                </c:pt>
                <c:pt idx="56">
                  <c:v>27.601000000000013</c:v>
                </c:pt>
                <c:pt idx="57">
                  <c:v>28.8262</c:v>
                </c:pt>
                <c:pt idx="58">
                  <c:v>30.051400000000001</c:v>
                </c:pt>
                <c:pt idx="59">
                  <c:v>31.276600000000002</c:v>
                </c:pt>
                <c:pt idx="60">
                  <c:v>32.501800000000003</c:v>
                </c:pt>
                <c:pt idx="61">
                  <c:v>33.727000000000004</c:v>
                </c:pt>
                <c:pt idx="62">
                  <c:v>34.952200000000005</c:v>
                </c:pt>
                <c:pt idx="63">
                  <c:v>36.177400000000006</c:v>
                </c:pt>
                <c:pt idx="64">
                  <c:v>37.402600000000007</c:v>
                </c:pt>
                <c:pt idx="65">
                  <c:v>38.627800000000008</c:v>
                </c:pt>
                <c:pt idx="66">
                  <c:v>39.853000000000009</c:v>
                </c:pt>
                <c:pt idx="67">
                  <c:v>41.07820000000001</c:v>
                </c:pt>
                <c:pt idx="68">
                  <c:v>42.303400000000011</c:v>
                </c:pt>
                <c:pt idx="69">
                  <c:v>43.528600000000012</c:v>
                </c:pt>
                <c:pt idx="70">
                  <c:v>44.753800000000012</c:v>
                </c:pt>
                <c:pt idx="71">
                  <c:v>45.98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F4A-B185-5766355AFE82}"/>
            </c:ext>
          </c:extLst>
        </c:ser>
        <c:ser>
          <c:idx val="3"/>
          <c:order val="3"/>
          <c:tx>
            <c:v>B1</c:v>
          </c:tx>
          <c:spPr>
            <a:ln w="19050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'CC.time-series'!$E$1:$E$72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0.19719999999999999</c:v>
                </c:pt>
                <c:pt idx="9">
                  <c:v>0.33359999999999995</c:v>
                </c:pt>
                <c:pt idx="10">
                  <c:v>0.49920000000000003</c:v>
                </c:pt>
                <c:pt idx="11">
                  <c:v>0.69399999999999995</c:v>
                </c:pt>
                <c:pt idx="12">
                  <c:v>0.91799999999999993</c:v>
                </c:pt>
                <c:pt idx="13">
                  <c:v>1.19</c:v>
                </c:pt>
                <c:pt idx="14">
                  <c:v>1.655</c:v>
                </c:pt>
                <c:pt idx="15">
                  <c:v>2.12</c:v>
                </c:pt>
                <c:pt idx="16">
                  <c:v>3.3294444444444444</c:v>
                </c:pt>
                <c:pt idx="17">
                  <c:v>3.7325925925925927</c:v>
                </c:pt>
                <c:pt idx="18">
                  <c:v>5.748333333333334</c:v>
                </c:pt>
                <c:pt idx="19">
                  <c:v>6.2295191349708716</c:v>
                </c:pt>
                <c:pt idx="20">
                  <c:v>7.1194655970796106</c:v>
                </c:pt>
                <c:pt idx="21">
                  <c:v>7.963753222698692</c:v>
                </c:pt>
                <c:pt idx="22">
                  <c:v>8.7668393249275454</c:v>
                </c:pt>
                <c:pt idx="23">
                  <c:v>9.5325587822778886</c:v>
                </c:pt>
                <c:pt idx="24">
                  <c:v>10.264234794193811</c:v>
                </c:pt>
                <c:pt idx="25">
                  <c:v>10.964766047527192</c:v>
                </c:pt>
                <c:pt idx="26">
                  <c:v>11.636696077330591</c:v>
                </c:pt>
                <c:pt idx="27">
                  <c:v>12.282269015833599</c:v>
                </c:pt>
                <c:pt idx="28">
                  <c:v>12.903474814431263</c:v>
                </c:pt>
                <c:pt idx="29">
                  <c:v>13.47</c:v>
                </c:pt>
                <c:pt idx="30">
                  <c:v>14.0097</c:v>
                </c:pt>
                <c:pt idx="31">
                  <c:v>14.559099999999999</c:v>
                </c:pt>
                <c:pt idx="32">
                  <c:v>15.108500000000001</c:v>
                </c:pt>
                <c:pt idx="33">
                  <c:v>15.6579</c:v>
                </c:pt>
                <c:pt idx="34">
                  <c:v>16.2073</c:v>
                </c:pt>
                <c:pt idx="35">
                  <c:v>16.756700000000002</c:v>
                </c:pt>
                <c:pt idx="36">
                  <c:v>17.306100000000001</c:v>
                </c:pt>
                <c:pt idx="37">
                  <c:v>17.855500000000003</c:v>
                </c:pt>
                <c:pt idx="38">
                  <c:v>18.404900000000001</c:v>
                </c:pt>
                <c:pt idx="39">
                  <c:v>18.9543</c:v>
                </c:pt>
                <c:pt idx="40">
                  <c:v>19.503700000000002</c:v>
                </c:pt>
                <c:pt idx="41">
                  <c:v>20.053100000000001</c:v>
                </c:pt>
                <c:pt idx="42">
                  <c:v>20.602500000000003</c:v>
                </c:pt>
                <c:pt idx="43">
                  <c:v>21.151900000000001</c:v>
                </c:pt>
                <c:pt idx="44">
                  <c:v>21.7013</c:v>
                </c:pt>
                <c:pt idx="45">
                  <c:v>22.250700000000002</c:v>
                </c:pt>
                <c:pt idx="46">
                  <c:v>22.8001</c:v>
                </c:pt>
                <c:pt idx="47">
                  <c:v>23.349500000000003</c:v>
                </c:pt>
                <c:pt idx="48">
                  <c:v>23.9</c:v>
                </c:pt>
                <c:pt idx="49">
                  <c:v>25.371000000000009</c:v>
                </c:pt>
                <c:pt idx="50">
                  <c:v>26.844000000000008</c:v>
                </c:pt>
                <c:pt idx="51">
                  <c:v>28.317000000000007</c:v>
                </c:pt>
                <c:pt idx="52">
                  <c:v>29.790000000000006</c:v>
                </c:pt>
                <c:pt idx="53">
                  <c:v>31.263000000000005</c:v>
                </c:pt>
                <c:pt idx="54">
                  <c:v>32.736000000000004</c:v>
                </c:pt>
                <c:pt idx="55">
                  <c:v>34.209000000000003</c:v>
                </c:pt>
                <c:pt idx="56">
                  <c:v>35.682000000000002</c:v>
                </c:pt>
                <c:pt idx="57">
                  <c:v>37.155000000000001</c:v>
                </c:pt>
                <c:pt idx="58">
                  <c:v>38.628</c:v>
                </c:pt>
                <c:pt idx="59">
                  <c:v>40.101000000000013</c:v>
                </c:pt>
                <c:pt idx="60">
                  <c:v>41.574000000000012</c:v>
                </c:pt>
                <c:pt idx="61">
                  <c:v>43.047000000000011</c:v>
                </c:pt>
                <c:pt idx="62">
                  <c:v>44.52000000000001</c:v>
                </c:pt>
                <c:pt idx="63">
                  <c:v>45.993000000000009</c:v>
                </c:pt>
                <c:pt idx="64">
                  <c:v>47.466000000000008</c:v>
                </c:pt>
                <c:pt idx="65">
                  <c:v>48.939000000000007</c:v>
                </c:pt>
                <c:pt idx="66">
                  <c:v>50.412000000000006</c:v>
                </c:pt>
                <c:pt idx="67">
                  <c:v>51.885000000000005</c:v>
                </c:pt>
                <c:pt idx="68">
                  <c:v>53.358000000000004</c:v>
                </c:pt>
                <c:pt idx="69">
                  <c:v>54.831000000000003</c:v>
                </c:pt>
                <c:pt idx="70">
                  <c:v>56.304000000000002</c:v>
                </c:pt>
                <c:pt idx="71">
                  <c:v>57.78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F-4F4A-B185-5766355AFE82}"/>
            </c:ext>
          </c:extLst>
        </c:ser>
        <c:ser>
          <c:idx val="4"/>
          <c:order val="4"/>
          <c:tx>
            <c:v>B2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'CC.time-series'!$F$1:$F$72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0.11959999999999971</c:v>
                </c:pt>
                <c:pt idx="9">
                  <c:v>0.35699999999999976</c:v>
                </c:pt>
                <c:pt idx="10">
                  <c:v>0.71300000000000008</c:v>
                </c:pt>
                <c:pt idx="11">
                  <c:v>1.1875999999999998</c:v>
                </c:pt>
                <c:pt idx="12">
                  <c:v>1.7808000000000002</c:v>
                </c:pt>
                <c:pt idx="13">
                  <c:v>2.4900000000000002</c:v>
                </c:pt>
                <c:pt idx="14">
                  <c:v>2.6749999999999998</c:v>
                </c:pt>
                <c:pt idx="15">
                  <c:v>2.86</c:v>
                </c:pt>
                <c:pt idx="16">
                  <c:v>3.9316666666666666</c:v>
                </c:pt>
                <c:pt idx="17">
                  <c:v>4.2888888888888888</c:v>
                </c:pt>
                <c:pt idx="18">
                  <c:v>6.0750000000000002</c:v>
                </c:pt>
                <c:pt idx="19">
                  <c:v>6.6815573771750145</c:v>
                </c:pt>
                <c:pt idx="20">
                  <c:v>7.3298233602056193</c:v>
                </c:pt>
                <c:pt idx="21">
                  <c:v>7.9448299599123509</c:v>
                </c:pt>
                <c:pt idx="22">
                  <c:v>8.5298240283038389</c:v>
                </c:pt>
                <c:pt idx="23">
                  <c:v>9.0875990157662123</c:v>
                </c:pt>
                <c:pt idx="24">
                  <c:v>9.6205756489905063</c:v>
                </c:pt>
                <c:pt idx="25">
                  <c:v>10.130865425871871</c:v>
                </c:pt>
                <c:pt idx="26">
                  <c:v>10.620321140169725</c:v>
                </c:pt>
                <c:pt idx="27">
                  <c:v>11.090577490877575</c:v>
                </c:pt>
                <c:pt idx="28">
                  <c:v>11.543084023391909</c:v>
                </c:pt>
                <c:pt idx="29">
                  <c:v>12.69</c:v>
                </c:pt>
                <c:pt idx="30">
                  <c:v>13.391299999999998</c:v>
                </c:pt>
                <c:pt idx="31">
                  <c:v>14.190999999999999</c:v>
                </c:pt>
                <c:pt idx="32">
                  <c:v>14.990699999999997</c:v>
                </c:pt>
                <c:pt idx="33">
                  <c:v>15.790399999999998</c:v>
                </c:pt>
                <c:pt idx="34">
                  <c:v>16.5901</c:v>
                </c:pt>
                <c:pt idx="35">
                  <c:v>17.389799999999997</c:v>
                </c:pt>
                <c:pt idx="36">
                  <c:v>18.189499999999999</c:v>
                </c:pt>
                <c:pt idx="37">
                  <c:v>18.989199999999997</c:v>
                </c:pt>
                <c:pt idx="38">
                  <c:v>19.788899999999998</c:v>
                </c:pt>
                <c:pt idx="39">
                  <c:v>20.5886</c:v>
                </c:pt>
                <c:pt idx="40">
                  <c:v>21.388299999999997</c:v>
                </c:pt>
                <c:pt idx="41">
                  <c:v>22.187999999999999</c:v>
                </c:pt>
                <c:pt idx="42">
                  <c:v>22.9877</c:v>
                </c:pt>
                <c:pt idx="43">
                  <c:v>23.787399999999995</c:v>
                </c:pt>
                <c:pt idx="44">
                  <c:v>24.587099999999996</c:v>
                </c:pt>
                <c:pt idx="45">
                  <c:v>25.386799999999997</c:v>
                </c:pt>
                <c:pt idx="46">
                  <c:v>26.186499999999999</c:v>
                </c:pt>
                <c:pt idx="47">
                  <c:v>26.9862</c:v>
                </c:pt>
                <c:pt idx="48">
                  <c:v>27.5</c:v>
                </c:pt>
                <c:pt idx="49">
                  <c:v>28.904000000000003</c:v>
                </c:pt>
                <c:pt idx="50">
                  <c:v>30.311999999999991</c:v>
                </c:pt>
                <c:pt idx="51">
                  <c:v>31.719999999999992</c:v>
                </c:pt>
                <c:pt idx="52">
                  <c:v>33.127999999999993</c:v>
                </c:pt>
                <c:pt idx="53">
                  <c:v>34.535999999999994</c:v>
                </c:pt>
                <c:pt idx="54">
                  <c:v>35.943999999999996</c:v>
                </c:pt>
                <c:pt idx="55">
                  <c:v>37.351999999999997</c:v>
                </c:pt>
                <c:pt idx="56">
                  <c:v>38.76</c:v>
                </c:pt>
                <c:pt idx="57">
                  <c:v>40.167999999999999</c:v>
                </c:pt>
                <c:pt idx="58">
                  <c:v>41.576000000000001</c:v>
                </c:pt>
                <c:pt idx="59">
                  <c:v>42.984000000000002</c:v>
                </c:pt>
                <c:pt idx="60">
                  <c:v>44.391999999999989</c:v>
                </c:pt>
                <c:pt idx="61">
                  <c:v>45.79999999999999</c:v>
                </c:pt>
                <c:pt idx="62">
                  <c:v>47.207999999999991</c:v>
                </c:pt>
                <c:pt idx="63">
                  <c:v>48.615999999999993</c:v>
                </c:pt>
                <c:pt idx="64">
                  <c:v>50.023999999999994</c:v>
                </c:pt>
                <c:pt idx="65">
                  <c:v>51.431999999999995</c:v>
                </c:pt>
                <c:pt idx="66">
                  <c:v>52.839999999999996</c:v>
                </c:pt>
                <c:pt idx="67">
                  <c:v>54.247999999999998</c:v>
                </c:pt>
                <c:pt idx="68">
                  <c:v>55.655999999999999</c:v>
                </c:pt>
                <c:pt idx="69">
                  <c:v>57.064</c:v>
                </c:pt>
                <c:pt idx="70">
                  <c:v>58.472000000000001</c:v>
                </c:pt>
                <c:pt idx="71">
                  <c:v>59.89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0F-4F4A-B185-5766355AFE82}"/>
            </c:ext>
          </c:extLst>
        </c:ser>
        <c:ser>
          <c:idx val="5"/>
          <c:order val="5"/>
          <c:tx>
            <c:v>B3</c:v>
          </c:tx>
          <c:spPr>
            <a:ln w="19050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'CC.time-series'!$G$1:$G$72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8.4799999999999764E-2</c:v>
                </c:pt>
                <c:pt idx="9">
                  <c:v>0.25759999999999983</c:v>
                </c:pt>
                <c:pt idx="10">
                  <c:v>0.51699999999999968</c:v>
                </c:pt>
                <c:pt idx="11">
                  <c:v>0.86299999999999977</c:v>
                </c:pt>
                <c:pt idx="12">
                  <c:v>1.2955999999999996</c:v>
                </c:pt>
                <c:pt idx="13">
                  <c:v>1.82</c:v>
                </c:pt>
                <c:pt idx="14">
                  <c:v>1.84</c:v>
                </c:pt>
                <c:pt idx="15">
                  <c:v>1.86</c:v>
                </c:pt>
                <c:pt idx="16">
                  <c:v>2.8744444444444444</c:v>
                </c:pt>
                <c:pt idx="17">
                  <c:v>3.2125925925925927</c:v>
                </c:pt>
                <c:pt idx="18">
                  <c:v>4.9033333333333333</c:v>
                </c:pt>
                <c:pt idx="19">
                  <c:v>5.4273924665218978</c:v>
                </c:pt>
                <c:pt idx="20">
                  <c:v>6.0574918632056942</c:v>
                </c:pt>
                <c:pt idx="21">
                  <c:v>6.6552639159982085</c:v>
                </c:pt>
                <c:pt idx="22">
                  <c:v>7.2238644892287702</c:v>
                </c:pt>
                <c:pt idx="23">
                  <c:v>7.7660087514378127</c:v>
                </c:pt>
                <c:pt idx="24">
                  <c:v>8.2840495924383113</c:v>
                </c:pt>
                <c:pt idx="25">
                  <c:v>8.7800393388749605</c:v>
                </c:pt>
                <c:pt idx="26">
                  <c:v>9.2557788630140045</c:v>
                </c:pt>
                <c:pt idx="27">
                  <c:v>9.7128570541023542</c:v>
                </c:pt>
                <c:pt idx="28">
                  <c:v>10.152682836414453</c:v>
                </c:pt>
                <c:pt idx="29">
                  <c:v>11.01</c:v>
                </c:pt>
                <c:pt idx="30">
                  <c:v>11.5898</c:v>
                </c:pt>
                <c:pt idx="31">
                  <c:v>12.238399999999999</c:v>
                </c:pt>
                <c:pt idx="32">
                  <c:v>12.887</c:v>
                </c:pt>
                <c:pt idx="33">
                  <c:v>13.535599999999999</c:v>
                </c:pt>
                <c:pt idx="34">
                  <c:v>14.184199999999997</c:v>
                </c:pt>
                <c:pt idx="35">
                  <c:v>14.832799999999999</c:v>
                </c:pt>
                <c:pt idx="36">
                  <c:v>15.481399999999997</c:v>
                </c:pt>
                <c:pt idx="37">
                  <c:v>16.13</c:v>
                </c:pt>
                <c:pt idx="38">
                  <c:v>16.778599999999997</c:v>
                </c:pt>
                <c:pt idx="39">
                  <c:v>17.427199999999999</c:v>
                </c:pt>
                <c:pt idx="40">
                  <c:v>18.075799999999997</c:v>
                </c:pt>
                <c:pt idx="41">
                  <c:v>18.724399999999999</c:v>
                </c:pt>
                <c:pt idx="42">
                  <c:v>19.372999999999998</c:v>
                </c:pt>
                <c:pt idx="43">
                  <c:v>20.021599999999999</c:v>
                </c:pt>
                <c:pt idx="44">
                  <c:v>20.670199999999998</c:v>
                </c:pt>
                <c:pt idx="45">
                  <c:v>21.3188</c:v>
                </c:pt>
                <c:pt idx="46">
                  <c:v>21.967399999999998</c:v>
                </c:pt>
                <c:pt idx="47">
                  <c:v>22.616</c:v>
                </c:pt>
                <c:pt idx="48">
                  <c:v>22.9</c:v>
                </c:pt>
                <c:pt idx="49">
                  <c:v>24.568200000000004</c:v>
                </c:pt>
                <c:pt idx="50">
                  <c:v>26.235600000000005</c:v>
                </c:pt>
                <c:pt idx="51">
                  <c:v>27.903000000000006</c:v>
                </c:pt>
                <c:pt idx="52">
                  <c:v>29.570400000000006</c:v>
                </c:pt>
                <c:pt idx="53">
                  <c:v>31.237800000000007</c:v>
                </c:pt>
                <c:pt idx="54">
                  <c:v>32.905200000000008</c:v>
                </c:pt>
                <c:pt idx="55">
                  <c:v>34.572599999999994</c:v>
                </c:pt>
                <c:pt idx="56">
                  <c:v>36.239999999999995</c:v>
                </c:pt>
                <c:pt idx="57">
                  <c:v>37.907399999999996</c:v>
                </c:pt>
                <c:pt idx="58">
                  <c:v>39.574799999999996</c:v>
                </c:pt>
                <c:pt idx="59">
                  <c:v>41.242199999999997</c:v>
                </c:pt>
                <c:pt idx="60">
                  <c:v>42.909599999999998</c:v>
                </c:pt>
                <c:pt idx="61">
                  <c:v>44.576999999999998</c:v>
                </c:pt>
                <c:pt idx="62">
                  <c:v>46.244399999999999</c:v>
                </c:pt>
                <c:pt idx="63">
                  <c:v>47.911799999999999</c:v>
                </c:pt>
                <c:pt idx="64">
                  <c:v>49.5792</c:v>
                </c:pt>
                <c:pt idx="65">
                  <c:v>51.246600000000001</c:v>
                </c:pt>
                <c:pt idx="66">
                  <c:v>52.914000000000001</c:v>
                </c:pt>
                <c:pt idx="67">
                  <c:v>54.581400000000002</c:v>
                </c:pt>
                <c:pt idx="68">
                  <c:v>56.248800000000003</c:v>
                </c:pt>
                <c:pt idx="69">
                  <c:v>57.916200000000003</c:v>
                </c:pt>
                <c:pt idx="70">
                  <c:v>59.583600000000004</c:v>
                </c:pt>
                <c:pt idx="71">
                  <c:v>61.25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0F-4F4A-B185-5766355AFE82}"/>
            </c:ext>
          </c:extLst>
        </c:ser>
        <c:ser>
          <c:idx val="6"/>
          <c:order val="6"/>
          <c:tx>
            <c:v>C1</c:v>
          </c:tx>
          <c:spPr>
            <a:ln w="19050" cap="rnd">
              <a:solidFill>
                <a:schemeClr val="accent6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'CC.time-series'!$H$1:$H$72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9.6799999999999775E-2</c:v>
                </c:pt>
                <c:pt idx="9">
                  <c:v>0.28929999999999967</c:v>
                </c:pt>
                <c:pt idx="10">
                  <c:v>0.57799999999999963</c:v>
                </c:pt>
                <c:pt idx="11">
                  <c:v>0.96289999999999965</c:v>
                </c:pt>
                <c:pt idx="12">
                  <c:v>1.4440000000000002</c:v>
                </c:pt>
                <c:pt idx="13">
                  <c:v>2.02</c:v>
                </c:pt>
                <c:pt idx="14">
                  <c:v>2.0249999999999999</c:v>
                </c:pt>
                <c:pt idx="15">
                  <c:v>2.0299999999999998</c:v>
                </c:pt>
                <c:pt idx="16">
                  <c:v>2.8916666666666662</c:v>
                </c:pt>
                <c:pt idx="17">
                  <c:v>3.1788888888888884</c:v>
                </c:pt>
                <c:pt idx="18">
                  <c:v>4.6149999999999993</c:v>
                </c:pt>
                <c:pt idx="19">
                  <c:v>5.6644983744112842</c:v>
                </c:pt>
                <c:pt idx="20">
                  <c:v>6.0918456913315424</c:v>
                </c:pt>
                <c:pt idx="21">
                  <c:v>6.4972678901707432</c:v>
                </c:pt>
                <c:pt idx="22">
                  <c:v>6.8829053477659343</c:v>
                </c:pt>
                <c:pt idx="23">
                  <c:v>7.2505995513441306</c:v>
                </c:pt>
                <c:pt idx="24">
                  <c:v>7.6019462827039987</c:v>
                </c:pt>
                <c:pt idx="25">
                  <c:v>7.9383374750701634</c:v>
                </c:pt>
                <c:pt idx="26">
                  <c:v>8.2609945197582562</c:v>
                </c:pt>
                <c:pt idx="27">
                  <c:v>8.5709950365217935</c:v>
                </c:pt>
                <c:pt idx="28">
                  <c:v>8.8692945888982173</c:v>
                </c:pt>
                <c:pt idx="29">
                  <c:v>9.7899999999999991</c:v>
                </c:pt>
                <c:pt idx="30">
                  <c:v>10.375499999999999</c:v>
                </c:pt>
                <c:pt idx="31">
                  <c:v>10.984999999999999</c:v>
                </c:pt>
                <c:pt idx="32">
                  <c:v>11.5945</c:v>
                </c:pt>
                <c:pt idx="33">
                  <c:v>12.204000000000001</c:v>
                </c:pt>
                <c:pt idx="34">
                  <c:v>12.813500000000001</c:v>
                </c:pt>
                <c:pt idx="35">
                  <c:v>13.423000000000002</c:v>
                </c:pt>
                <c:pt idx="36">
                  <c:v>14.032500000000002</c:v>
                </c:pt>
                <c:pt idx="37">
                  <c:v>14.641999999999999</c:v>
                </c:pt>
                <c:pt idx="38">
                  <c:v>15.2515</c:v>
                </c:pt>
                <c:pt idx="39">
                  <c:v>15.861000000000001</c:v>
                </c:pt>
                <c:pt idx="40">
                  <c:v>16.470500000000001</c:v>
                </c:pt>
                <c:pt idx="41">
                  <c:v>17.080000000000002</c:v>
                </c:pt>
                <c:pt idx="42">
                  <c:v>17.689500000000002</c:v>
                </c:pt>
                <c:pt idx="43">
                  <c:v>18.298999999999999</c:v>
                </c:pt>
                <c:pt idx="44">
                  <c:v>18.9085</c:v>
                </c:pt>
                <c:pt idx="45">
                  <c:v>19.518000000000001</c:v>
                </c:pt>
                <c:pt idx="46">
                  <c:v>20.127500000000001</c:v>
                </c:pt>
                <c:pt idx="47">
                  <c:v>20.737000000000002</c:v>
                </c:pt>
                <c:pt idx="48">
                  <c:v>28.3</c:v>
                </c:pt>
                <c:pt idx="49">
                  <c:v>28.924399999999999</c:v>
                </c:pt>
                <c:pt idx="50">
                  <c:v>29.549599999999998</c:v>
                </c:pt>
                <c:pt idx="51">
                  <c:v>30.174799999999998</c:v>
                </c:pt>
                <c:pt idx="52">
                  <c:v>30.799999999999997</c:v>
                </c:pt>
                <c:pt idx="53">
                  <c:v>31.425199999999997</c:v>
                </c:pt>
                <c:pt idx="54">
                  <c:v>32.050399999999996</c:v>
                </c:pt>
                <c:pt idx="55">
                  <c:v>32.675599999999996</c:v>
                </c:pt>
                <c:pt idx="56">
                  <c:v>33.300799999999995</c:v>
                </c:pt>
                <c:pt idx="57">
                  <c:v>33.926000000000002</c:v>
                </c:pt>
                <c:pt idx="58">
                  <c:v>34.551200000000001</c:v>
                </c:pt>
                <c:pt idx="59">
                  <c:v>35.176400000000001</c:v>
                </c:pt>
                <c:pt idx="60">
                  <c:v>35.801600000000001</c:v>
                </c:pt>
                <c:pt idx="61">
                  <c:v>36.4268</c:v>
                </c:pt>
                <c:pt idx="62">
                  <c:v>37.052</c:v>
                </c:pt>
                <c:pt idx="63">
                  <c:v>37.677199999999999</c:v>
                </c:pt>
                <c:pt idx="64">
                  <c:v>38.302399999999999</c:v>
                </c:pt>
                <c:pt idx="65">
                  <c:v>38.927599999999998</c:v>
                </c:pt>
                <c:pt idx="66">
                  <c:v>39.552799999999998</c:v>
                </c:pt>
                <c:pt idx="67">
                  <c:v>40.177999999999997</c:v>
                </c:pt>
                <c:pt idx="68">
                  <c:v>40.803199999999997</c:v>
                </c:pt>
                <c:pt idx="69">
                  <c:v>41.428399999999996</c:v>
                </c:pt>
                <c:pt idx="70">
                  <c:v>42.053599999999996</c:v>
                </c:pt>
                <c:pt idx="71">
                  <c:v>42.68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0F-4F4A-B185-5766355AFE82}"/>
            </c:ext>
          </c:extLst>
        </c:ser>
        <c:ser>
          <c:idx val="7"/>
          <c:order val="7"/>
          <c:tx>
            <c:v>C2</c:v>
          </c:tx>
          <c:spPr>
            <a:ln w="19050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'CC.time-series'!$I$1:$I$72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0.16870000000000029</c:v>
                </c:pt>
                <c:pt idx="9">
                  <c:v>0.50910000000000011</c:v>
                </c:pt>
                <c:pt idx="10">
                  <c:v>1.0199000000000007</c:v>
                </c:pt>
                <c:pt idx="11">
                  <c:v>1.7011000000000003</c:v>
                </c:pt>
                <c:pt idx="12">
                  <c:v>2.5527000000000015</c:v>
                </c:pt>
                <c:pt idx="13">
                  <c:v>3.58</c:v>
                </c:pt>
                <c:pt idx="14">
                  <c:v>3.8850000000000002</c:v>
                </c:pt>
                <c:pt idx="15">
                  <c:v>4.1900000000000004</c:v>
                </c:pt>
                <c:pt idx="16">
                  <c:v>4.4905555555555559</c:v>
                </c:pt>
                <c:pt idx="17">
                  <c:v>4.5907407407407419</c:v>
                </c:pt>
                <c:pt idx="18">
                  <c:v>5.0916666666666677</c:v>
                </c:pt>
                <c:pt idx="19">
                  <c:v>5.27028330621562</c:v>
                </c:pt>
                <c:pt idx="20">
                  <c:v>5.5030264736177772</c:v>
                </c:pt>
                <c:pt idx="21">
                  <c:v>5.7238287179678649</c:v>
                </c:pt>
                <c:pt idx="22">
                  <c:v>5.9338557376680212</c:v>
                </c:pt>
                <c:pt idx="23">
                  <c:v>6.134110448971545</c:v>
                </c:pt>
                <c:pt idx="24">
                  <c:v>6.3254619513102126</c:v>
                </c:pt>
                <c:pt idx="25">
                  <c:v>6.5086683234988039</c:v>
                </c:pt>
                <c:pt idx="26">
                  <c:v>6.6843947633101441</c:v>
                </c:pt>
                <c:pt idx="27">
                  <c:v>6.8532281672210749</c:v>
                </c:pt>
                <c:pt idx="28">
                  <c:v>7.0156889570888366</c:v>
                </c:pt>
                <c:pt idx="29">
                  <c:v>7.2</c:v>
                </c:pt>
                <c:pt idx="30">
                  <c:v>7.5981999999999985</c:v>
                </c:pt>
                <c:pt idx="31">
                  <c:v>8.6320000000000014</c:v>
                </c:pt>
                <c:pt idx="32">
                  <c:v>9.6658000000000008</c:v>
                </c:pt>
                <c:pt idx="33">
                  <c:v>10.6996</c:v>
                </c:pt>
                <c:pt idx="34">
                  <c:v>11.7334</c:v>
                </c:pt>
                <c:pt idx="35">
                  <c:v>12.767199999999999</c:v>
                </c:pt>
                <c:pt idx="36">
                  <c:v>13.800999999999998</c:v>
                </c:pt>
                <c:pt idx="37">
                  <c:v>14.834799999999998</c:v>
                </c:pt>
                <c:pt idx="38">
                  <c:v>15.868599999999997</c:v>
                </c:pt>
                <c:pt idx="39">
                  <c:v>16.902400000000004</c:v>
                </c:pt>
                <c:pt idx="40">
                  <c:v>17.936200000000003</c:v>
                </c:pt>
                <c:pt idx="41">
                  <c:v>18.970000000000002</c:v>
                </c:pt>
                <c:pt idx="42">
                  <c:v>20.003800000000002</c:v>
                </c:pt>
                <c:pt idx="43">
                  <c:v>21.037600000000001</c:v>
                </c:pt>
                <c:pt idx="44">
                  <c:v>22.071400000000001</c:v>
                </c:pt>
                <c:pt idx="45">
                  <c:v>23.1052</c:v>
                </c:pt>
                <c:pt idx="46">
                  <c:v>24.138999999999999</c:v>
                </c:pt>
                <c:pt idx="47">
                  <c:v>25.172799999999999</c:v>
                </c:pt>
                <c:pt idx="48">
                  <c:v>27.3</c:v>
                </c:pt>
                <c:pt idx="49">
                  <c:v>27.741600000000002</c:v>
                </c:pt>
                <c:pt idx="50">
                  <c:v>28.263300000000001</c:v>
                </c:pt>
                <c:pt idx="51">
                  <c:v>28.785</c:v>
                </c:pt>
                <c:pt idx="52">
                  <c:v>29.306700000000003</c:v>
                </c:pt>
                <c:pt idx="53">
                  <c:v>29.828400000000002</c:v>
                </c:pt>
                <c:pt idx="54">
                  <c:v>30.350100000000001</c:v>
                </c:pt>
                <c:pt idx="55">
                  <c:v>30.871800000000004</c:v>
                </c:pt>
                <c:pt idx="56">
                  <c:v>31.393500000000003</c:v>
                </c:pt>
                <c:pt idx="57">
                  <c:v>31.915200000000002</c:v>
                </c:pt>
                <c:pt idx="58">
                  <c:v>32.436900000000001</c:v>
                </c:pt>
                <c:pt idx="59">
                  <c:v>32.958600000000004</c:v>
                </c:pt>
                <c:pt idx="60">
                  <c:v>33.480300000000007</c:v>
                </c:pt>
                <c:pt idx="61">
                  <c:v>34.002000000000002</c:v>
                </c:pt>
                <c:pt idx="62">
                  <c:v>34.523700000000005</c:v>
                </c:pt>
                <c:pt idx="63">
                  <c:v>35.045400000000008</c:v>
                </c:pt>
                <c:pt idx="64">
                  <c:v>35.567100000000003</c:v>
                </c:pt>
                <c:pt idx="65">
                  <c:v>36.088800000000006</c:v>
                </c:pt>
                <c:pt idx="66">
                  <c:v>36.610500000000009</c:v>
                </c:pt>
                <c:pt idx="67">
                  <c:v>37.132200000000005</c:v>
                </c:pt>
                <c:pt idx="68">
                  <c:v>37.653900000000007</c:v>
                </c:pt>
                <c:pt idx="69">
                  <c:v>38.175600000000003</c:v>
                </c:pt>
                <c:pt idx="70">
                  <c:v>38.697300000000006</c:v>
                </c:pt>
                <c:pt idx="71">
                  <c:v>39.299999999999997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0F-4F4A-B185-5766355AFE82}"/>
            </c:ext>
          </c:extLst>
        </c:ser>
        <c:ser>
          <c:idx val="8"/>
          <c:order val="8"/>
          <c:tx>
            <c:v>C3</c:v>
          </c:tx>
          <c:spPr>
            <a:ln w="19050" cap="rnd">
              <a:solidFill>
                <a:schemeClr val="accent6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'CC.time-series'!$A$1:$A$72</c:f>
              <c:strCache>
                <c:ptCount val="72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</c:strCache>
            </c:strRef>
          </c:xVal>
          <c:yVal>
            <c:numRef>
              <c:f>'CC.time-series'!$J$1:$J$72</c:f>
              <c:numCache>
                <c:formatCode>0.0</c:formatCode>
                <c:ptCount val="7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0.25520000000000076</c:v>
                </c:pt>
                <c:pt idx="9">
                  <c:v>0.54970000000000052</c:v>
                </c:pt>
                <c:pt idx="10">
                  <c:v>0.98320000000000007</c:v>
                </c:pt>
                <c:pt idx="11">
                  <c:v>1.5557000000000007</c:v>
                </c:pt>
                <c:pt idx="12">
                  <c:v>2.2672000000000017</c:v>
                </c:pt>
                <c:pt idx="13">
                  <c:v>2.92</c:v>
                </c:pt>
                <c:pt idx="14">
                  <c:v>2.9249999999999998</c:v>
                </c:pt>
                <c:pt idx="15">
                  <c:v>2.93</c:v>
                </c:pt>
                <c:pt idx="16">
                  <c:v>4.0249999999999995</c:v>
                </c:pt>
                <c:pt idx="17">
                  <c:v>4.3899999999999997</c:v>
                </c:pt>
                <c:pt idx="18">
                  <c:v>6.2149999999999999</c:v>
                </c:pt>
                <c:pt idx="19">
                  <c:v>6.7723581264389416</c:v>
                </c:pt>
                <c:pt idx="20">
                  <c:v>7.4498204089554925</c:v>
                </c:pt>
                <c:pt idx="21">
                  <c:v>8.0925253876315075</c:v>
                </c:pt>
                <c:pt idx="22">
                  <c:v>8.7038661446744889</c:v>
                </c:pt>
                <c:pt idx="23">
                  <c:v>9.2867619405796979</c:v>
                </c:pt>
                <c:pt idx="24">
                  <c:v>9.8437425255922442</c:v>
                </c:pt>
                <c:pt idx="25">
                  <c:v>10.377014494259758</c:v>
                </c:pt>
                <c:pt idx="26">
                  <c:v>10.888514085598555</c:v>
                </c:pt>
                <c:pt idx="27">
                  <c:v>11.379949621409171</c:v>
                </c:pt>
                <c:pt idx="28">
                  <c:v>11.852835931034246</c:v>
                </c:pt>
                <c:pt idx="29">
                  <c:v>12.79</c:v>
                </c:pt>
                <c:pt idx="30">
                  <c:v>13.1004</c:v>
                </c:pt>
                <c:pt idx="31">
                  <c:v>13.623200000000001</c:v>
                </c:pt>
                <c:pt idx="32">
                  <c:v>14.146000000000001</c:v>
                </c:pt>
                <c:pt idx="33">
                  <c:v>14.668800000000001</c:v>
                </c:pt>
                <c:pt idx="34">
                  <c:v>15.191600000000001</c:v>
                </c:pt>
                <c:pt idx="35">
                  <c:v>15.714400000000001</c:v>
                </c:pt>
                <c:pt idx="36">
                  <c:v>16.237200000000001</c:v>
                </c:pt>
                <c:pt idx="37">
                  <c:v>16.760000000000002</c:v>
                </c:pt>
                <c:pt idx="38">
                  <c:v>17.282800000000002</c:v>
                </c:pt>
                <c:pt idx="39">
                  <c:v>17.805600000000002</c:v>
                </c:pt>
                <c:pt idx="40">
                  <c:v>18.328400000000002</c:v>
                </c:pt>
                <c:pt idx="41">
                  <c:v>18.851200000000002</c:v>
                </c:pt>
                <c:pt idx="42">
                  <c:v>19.374000000000002</c:v>
                </c:pt>
                <c:pt idx="43">
                  <c:v>19.896800000000002</c:v>
                </c:pt>
                <c:pt idx="44">
                  <c:v>20.419600000000003</c:v>
                </c:pt>
                <c:pt idx="45">
                  <c:v>20.942400000000003</c:v>
                </c:pt>
                <c:pt idx="46">
                  <c:v>21.465200000000003</c:v>
                </c:pt>
                <c:pt idx="47">
                  <c:v>21.988000000000003</c:v>
                </c:pt>
                <c:pt idx="48">
                  <c:v>22.5</c:v>
                </c:pt>
                <c:pt idx="49">
                  <c:v>23.255400000000002</c:v>
                </c:pt>
                <c:pt idx="50">
                  <c:v>24.010199999999998</c:v>
                </c:pt>
                <c:pt idx="51">
                  <c:v>24.765000000000001</c:v>
                </c:pt>
                <c:pt idx="52">
                  <c:v>25.519799999999996</c:v>
                </c:pt>
                <c:pt idx="53">
                  <c:v>26.2746</c:v>
                </c:pt>
                <c:pt idx="54">
                  <c:v>27.029400000000003</c:v>
                </c:pt>
                <c:pt idx="55">
                  <c:v>27.784199999999998</c:v>
                </c:pt>
                <c:pt idx="56">
                  <c:v>28.539000000000001</c:v>
                </c:pt>
                <c:pt idx="57">
                  <c:v>29.293799999999997</c:v>
                </c:pt>
                <c:pt idx="58">
                  <c:v>30.0486</c:v>
                </c:pt>
                <c:pt idx="59">
                  <c:v>30.803400000000003</c:v>
                </c:pt>
                <c:pt idx="60">
                  <c:v>31.558199999999999</c:v>
                </c:pt>
                <c:pt idx="61">
                  <c:v>32.313000000000002</c:v>
                </c:pt>
                <c:pt idx="62">
                  <c:v>33.067799999999998</c:v>
                </c:pt>
                <c:pt idx="63">
                  <c:v>33.822600000000001</c:v>
                </c:pt>
                <c:pt idx="64">
                  <c:v>34.577399999999997</c:v>
                </c:pt>
                <c:pt idx="65">
                  <c:v>35.3322</c:v>
                </c:pt>
                <c:pt idx="66">
                  <c:v>36.087000000000003</c:v>
                </c:pt>
                <c:pt idx="67">
                  <c:v>36.841799999999999</c:v>
                </c:pt>
                <c:pt idx="68">
                  <c:v>37.596600000000002</c:v>
                </c:pt>
                <c:pt idx="69">
                  <c:v>38.351399999999998</c:v>
                </c:pt>
                <c:pt idx="70">
                  <c:v>39.106200000000001</c:v>
                </c:pt>
                <c:pt idx="71">
                  <c:v>39.86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0F-4F4A-B185-5766355A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416"/>
        <c:axId val="9501248"/>
      </c:scatterChart>
      <c:valAx>
        <c:axId val="950041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Day after sowing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9501248"/>
        <c:crosses val="autoZero"/>
        <c:crossBetween val="midCat"/>
        <c:majorUnit val="10"/>
      </c:valAx>
      <c:valAx>
        <c:axId val="950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CC%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95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Root</a:t>
            </a:r>
            <a:r>
              <a:rPr lang="en-GB" baseline="0"/>
              <a:t> growth (linear rate)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'Root_growth.time-series'!$B$1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'Root_growth.time-series'!$B$2:$B$72</c:f>
              <c:numCache>
                <c:formatCode>0.0</c:formatCode>
                <c:ptCount val="71"/>
                <c:pt idx="0">
                  <c:v>0</c:v>
                </c:pt>
                <c:pt idx="1">
                  <c:v>-0.98199999999999998</c:v>
                </c:pt>
                <c:pt idx="2">
                  <c:v>-1.964</c:v>
                </c:pt>
                <c:pt idx="3">
                  <c:v>-2.9459999999999997</c:v>
                </c:pt>
                <c:pt idx="4">
                  <c:v>-3.9279999999999999</c:v>
                </c:pt>
                <c:pt idx="5">
                  <c:v>-4.91</c:v>
                </c:pt>
                <c:pt idx="6">
                  <c:v>-5.8919999999999995</c:v>
                </c:pt>
                <c:pt idx="7">
                  <c:v>-6.8739999999999997</c:v>
                </c:pt>
                <c:pt idx="8">
                  <c:v>-7.8559999999999999</c:v>
                </c:pt>
                <c:pt idx="9">
                  <c:v>-8.8379999999999992</c:v>
                </c:pt>
                <c:pt idx="10">
                  <c:v>-9.82</c:v>
                </c:pt>
                <c:pt idx="11">
                  <c:v>-10.802</c:v>
                </c:pt>
                <c:pt idx="12">
                  <c:v>-11.783999999999999</c:v>
                </c:pt>
                <c:pt idx="13">
                  <c:v>-12.766</c:v>
                </c:pt>
                <c:pt idx="14">
                  <c:v>-13.747999999999999</c:v>
                </c:pt>
                <c:pt idx="15">
                  <c:v>-14.73</c:v>
                </c:pt>
                <c:pt idx="16">
                  <c:v>-15.712</c:v>
                </c:pt>
                <c:pt idx="17">
                  <c:v>-16.693999999999999</c:v>
                </c:pt>
                <c:pt idx="18">
                  <c:v>-17.675999999999998</c:v>
                </c:pt>
                <c:pt idx="19">
                  <c:v>-18.658000000000001</c:v>
                </c:pt>
                <c:pt idx="20">
                  <c:v>-19.64</c:v>
                </c:pt>
                <c:pt idx="21">
                  <c:v>-20.622</c:v>
                </c:pt>
                <c:pt idx="22">
                  <c:v>-21.603999999999999</c:v>
                </c:pt>
                <c:pt idx="23">
                  <c:v>-22.585999999999999</c:v>
                </c:pt>
                <c:pt idx="24">
                  <c:v>-23.567999999999998</c:v>
                </c:pt>
                <c:pt idx="25">
                  <c:v>-24.55</c:v>
                </c:pt>
                <c:pt idx="26">
                  <c:v>-25.532</c:v>
                </c:pt>
                <c:pt idx="27">
                  <c:v>-26.513999999999999</c:v>
                </c:pt>
                <c:pt idx="28">
                  <c:v>-27.495999999999999</c:v>
                </c:pt>
                <c:pt idx="29">
                  <c:v>-28.477999999999998</c:v>
                </c:pt>
                <c:pt idx="30">
                  <c:v>-29.46</c:v>
                </c:pt>
                <c:pt idx="31">
                  <c:v>-30.442</c:v>
                </c:pt>
                <c:pt idx="32">
                  <c:v>-31.423999999999999</c:v>
                </c:pt>
                <c:pt idx="33">
                  <c:v>-32.405999999999999</c:v>
                </c:pt>
                <c:pt idx="34">
                  <c:v>-33.387999999999998</c:v>
                </c:pt>
                <c:pt idx="35">
                  <c:v>-34.369999999999997</c:v>
                </c:pt>
                <c:pt idx="36">
                  <c:v>-35.351999999999997</c:v>
                </c:pt>
                <c:pt idx="37">
                  <c:v>-36.333999999999996</c:v>
                </c:pt>
                <c:pt idx="38">
                  <c:v>-37.316000000000003</c:v>
                </c:pt>
                <c:pt idx="39">
                  <c:v>-38.298000000000002</c:v>
                </c:pt>
                <c:pt idx="40">
                  <c:v>-39.28</c:v>
                </c:pt>
                <c:pt idx="41">
                  <c:v>-40.262</c:v>
                </c:pt>
                <c:pt idx="42">
                  <c:v>-41.244</c:v>
                </c:pt>
                <c:pt idx="43">
                  <c:v>-42.225999999999999</c:v>
                </c:pt>
                <c:pt idx="44">
                  <c:v>-43.207999999999998</c:v>
                </c:pt>
                <c:pt idx="45">
                  <c:v>-44.19</c:v>
                </c:pt>
                <c:pt idx="46">
                  <c:v>-45.171999999999997</c:v>
                </c:pt>
                <c:pt idx="47">
                  <c:v>-46.153999999999996</c:v>
                </c:pt>
                <c:pt idx="48">
                  <c:v>-47.135999999999996</c:v>
                </c:pt>
                <c:pt idx="49">
                  <c:v>-48.118000000000002</c:v>
                </c:pt>
                <c:pt idx="50">
                  <c:v>-49.1</c:v>
                </c:pt>
                <c:pt idx="51">
                  <c:v>-50.082000000000001</c:v>
                </c:pt>
                <c:pt idx="52">
                  <c:v>-51.064</c:v>
                </c:pt>
                <c:pt idx="53">
                  <c:v>-52.045999999999999</c:v>
                </c:pt>
                <c:pt idx="54">
                  <c:v>-53.027999999999999</c:v>
                </c:pt>
                <c:pt idx="55">
                  <c:v>-54.01</c:v>
                </c:pt>
                <c:pt idx="56">
                  <c:v>-54.991999999999997</c:v>
                </c:pt>
                <c:pt idx="57">
                  <c:v>-55.973999999999997</c:v>
                </c:pt>
                <c:pt idx="58">
                  <c:v>-56.955999999999996</c:v>
                </c:pt>
                <c:pt idx="59">
                  <c:v>-57.938000000000002</c:v>
                </c:pt>
                <c:pt idx="60">
                  <c:v>-58.92</c:v>
                </c:pt>
                <c:pt idx="61">
                  <c:v>-59.902000000000001</c:v>
                </c:pt>
                <c:pt idx="62">
                  <c:v>-60.884</c:v>
                </c:pt>
                <c:pt idx="63">
                  <c:v>-61.866</c:v>
                </c:pt>
                <c:pt idx="64">
                  <c:v>-62.847999999999999</c:v>
                </c:pt>
                <c:pt idx="65">
                  <c:v>-63.83</c:v>
                </c:pt>
                <c:pt idx="66">
                  <c:v>-64.811999999999998</c:v>
                </c:pt>
                <c:pt idx="67">
                  <c:v>-65.793999999999997</c:v>
                </c:pt>
                <c:pt idx="68">
                  <c:v>-66.775999999999996</c:v>
                </c:pt>
                <c:pt idx="69">
                  <c:v>-67.757999999999996</c:v>
                </c:pt>
                <c:pt idx="70">
                  <c:v>-68.739999999999995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6-4CBE-827B-E76CF39B1541}"/>
            </c:ext>
          </c:extLst>
        </c:ser>
        <c:ser>
          <c:idx val="1"/>
          <c:order val="1"/>
          <c:tx>
            <c:strRef>
              <c:f>'Root_growth.time-series'!$C$1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'Root_growth.time-series'!$C$2:$C$72</c:f>
              <c:numCache>
                <c:formatCode>0.0</c:formatCode>
                <c:ptCount val="71"/>
                <c:pt idx="0">
                  <c:v>0</c:v>
                </c:pt>
                <c:pt idx="1">
                  <c:v>-0.97799999999999998</c:v>
                </c:pt>
                <c:pt idx="2">
                  <c:v>-1.956</c:v>
                </c:pt>
                <c:pt idx="3">
                  <c:v>-2.9340000000000002</c:v>
                </c:pt>
                <c:pt idx="4">
                  <c:v>-3.9119999999999999</c:v>
                </c:pt>
                <c:pt idx="5">
                  <c:v>-4.8899999999999997</c:v>
                </c:pt>
                <c:pt idx="6">
                  <c:v>-5.8680000000000003</c:v>
                </c:pt>
                <c:pt idx="7">
                  <c:v>-6.8460000000000001</c:v>
                </c:pt>
                <c:pt idx="8">
                  <c:v>-7.8239999999999998</c:v>
                </c:pt>
                <c:pt idx="9">
                  <c:v>-8.8019999999999996</c:v>
                </c:pt>
                <c:pt idx="10">
                  <c:v>-9.7799999999999994</c:v>
                </c:pt>
                <c:pt idx="11">
                  <c:v>-10.757999999999999</c:v>
                </c:pt>
                <c:pt idx="12">
                  <c:v>-11.736000000000001</c:v>
                </c:pt>
                <c:pt idx="13">
                  <c:v>-12.714</c:v>
                </c:pt>
                <c:pt idx="14">
                  <c:v>-13.692</c:v>
                </c:pt>
                <c:pt idx="15">
                  <c:v>-14.67</c:v>
                </c:pt>
                <c:pt idx="16">
                  <c:v>-15.648</c:v>
                </c:pt>
                <c:pt idx="17">
                  <c:v>-16.626000000000001</c:v>
                </c:pt>
                <c:pt idx="18">
                  <c:v>-17.603999999999999</c:v>
                </c:pt>
                <c:pt idx="19">
                  <c:v>-18.582000000000001</c:v>
                </c:pt>
                <c:pt idx="20">
                  <c:v>-19.559999999999999</c:v>
                </c:pt>
                <c:pt idx="21">
                  <c:v>-20.538</c:v>
                </c:pt>
                <c:pt idx="22">
                  <c:v>-21.515999999999998</c:v>
                </c:pt>
                <c:pt idx="23">
                  <c:v>-22.494</c:v>
                </c:pt>
                <c:pt idx="24">
                  <c:v>-23.472000000000001</c:v>
                </c:pt>
                <c:pt idx="25">
                  <c:v>-24.45</c:v>
                </c:pt>
                <c:pt idx="26">
                  <c:v>-25.428000000000001</c:v>
                </c:pt>
                <c:pt idx="27">
                  <c:v>-26.405999999999999</c:v>
                </c:pt>
                <c:pt idx="28">
                  <c:v>-27.384</c:v>
                </c:pt>
                <c:pt idx="29">
                  <c:v>-28.361999999999998</c:v>
                </c:pt>
                <c:pt idx="30">
                  <c:v>-29.34</c:v>
                </c:pt>
                <c:pt idx="31">
                  <c:v>-30.317999999999998</c:v>
                </c:pt>
                <c:pt idx="32">
                  <c:v>-31.295999999999999</c:v>
                </c:pt>
                <c:pt idx="33">
                  <c:v>-32.274000000000001</c:v>
                </c:pt>
                <c:pt idx="34">
                  <c:v>-33.252000000000002</c:v>
                </c:pt>
                <c:pt idx="35">
                  <c:v>-34.229999999999997</c:v>
                </c:pt>
                <c:pt idx="36">
                  <c:v>-35.207999999999998</c:v>
                </c:pt>
                <c:pt idx="37">
                  <c:v>-36.186</c:v>
                </c:pt>
                <c:pt idx="38">
                  <c:v>-37.164000000000001</c:v>
                </c:pt>
                <c:pt idx="39">
                  <c:v>-38.141999999999996</c:v>
                </c:pt>
                <c:pt idx="40">
                  <c:v>-39.119999999999997</c:v>
                </c:pt>
                <c:pt idx="41">
                  <c:v>-40.097999999999999</c:v>
                </c:pt>
                <c:pt idx="42">
                  <c:v>-41.076000000000001</c:v>
                </c:pt>
                <c:pt idx="43">
                  <c:v>-42.054000000000002</c:v>
                </c:pt>
                <c:pt idx="44">
                  <c:v>-43.031999999999996</c:v>
                </c:pt>
                <c:pt idx="45">
                  <c:v>-44.01</c:v>
                </c:pt>
                <c:pt idx="46">
                  <c:v>-44.988</c:v>
                </c:pt>
                <c:pt idx="47">
                  <c:v>-45.966000000000001</c:v>
                </c:pt>
                <c:pt idx="48">
                  <c:v>-46.944000000000003</c:v>
                </c:pt>
                <c:pt idx="49">
                  <c:v>-47.921999999999997</c:v>
                </c:pt>
                <c:pt idx="50">
                  <c:v>-48.9</c:v>
                </c:pt>
                <c:pt idx="51">
                  <c:v>-49.878</c:v>
                </c:pt>
                <c:pt idx="52">
                  <c:v>-50.856000000000002</c:v>
                </c:pt>
                <c:pt idx="53">
                  <c:v>-51.833999999999996</c:v>
                </c:pt>
                <c:pt idx="54">
                  <c:v>-52.811999999999998</c:v>
                </c:pt>
                <c:pt idx="55">
                  <c:v>-53.79</c:v>
                </c:pt>
                <c:pt idx="56">
                  <c:v>-54.768000000000001</c:v>
                </c:pt>
                <c:pt idx="57">
                  <c:v>-55.746000000000002</c:v>
                </c:pt>
                <c:pt idx="58">
                  <c:v>-56.723999999999997</c:v>
                </c:pt>
                <c:pt idx="59">
                  <c:v>-57.701999999999998</c:v>
                </c:pt>
                <c:pt idx="60">
                  <c:v>-58.68</c:v>
                </c:pt>
                <c:pt idx="61">
                  <c:v>-59.658000000000001</c:v>
                </c:pt>
                <c:pt idx="62">
                  <c:v>-60.635999999999996</c:v>
                </c:pt>
                <c:pt idx="63">
                  <c:v>-61.613999999999997</c:v>
                </c:pt>
                <c:pt idx="64">
                  <c:v>-62.591999999999999</c:v>
                </c:pt>
                <c:pt idx="65">
                  <c:v>-63.57</c:v>
                </c:pt>
                <c:pt idx="66">
                  <c:v>-64.548000000000002</c:v>
                </c:pt>
                <c:pt idx="67">
                  <c:v>-65.525999999999996</c:v>
                </c:pt>
                <c:pt idx="68">
                  <c:v>-66.504000000000005</c:v>
                </c:pt>
                <c:pt idx="69">
                  <c:v>-67.481999999999999</c:v>
                </c:pt>
                <c:pt idx="70">
                  <c:v>-68.459999999999994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6-4CBE-827B-E76CF39B1541}"/>
            </c:ext>
          </c:extLst>
        </c:ser>
        <c:ser>
          <c:idx val="2"/>
          <c:order val="2"/>
          <c:tx>
            <c:strRef>
              <c:f>'Root_growth.time-series'!$D$1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'Root_growth.time-series'!$D$2:$D$72</c:f>
              <c:numCache>
                <c:formatCode>0.0</c:formatCode>
                <c:ptCount val="71"/>
                <c:pt idx="0">
                  <c:v>0</c:v>
                </c:pt>
                <c:pt idx="1">
                  <c:v>-0.80600000000000005</c:v>
                </c:pt>
                <c:pt idx="2">
                  <c:v>-1.6120000000000001</c:v>
                </c:pt>
                <c:pt idx="3">
                  <c:v>-2.4180000000000001</c:v>
                </c:pt>
                <c:pt idx="4">
                  <c:v>-3.2240000000000002</c:v>
                </c:pt>
                <c:pt idx="5">
                  <c:v>-4.03</c:v>
                </c:pt>
                <c:pt idx="6">
                  <c:v>-4.8360000000000003</c:v>
                </c:pt>
                <c:pt idx="7">
                  <c:v>-5.6420000000000003</c:v>
                </c:pt>
                <c:pt idx="8">
                  <c:v>-6.4480000000000004</c:v>
                </c:pt>
                <c:pt idx="9">
                  <c:v>-7.2540000000000004</c:v>
                </c:pt>
                <c:pt idx="10">
                  <c:v>-8.06</c:v>
                </c:pt>
                <c:pt idx="11">
                  <c:v>-8.8659999999999997</c:v>
                </c:pt>
                <c:pt idx="12">
                  <c:v>-9.6720000000000006</c:v>
                </c:pt>
                <c:pt idx="13">
                  <c:v>-10.478000000000002</c:v>
                </c:pt>
                <c:pt idx="14">
                  <c:v>-11.284000000000001</c:v>
                </c:pt>
                <c:pt idx="15">
                  <c:v>-12.09</c:v>
                </c:pt>
                <c:pt idx="16">
                  <c:v>-12.896000000000001</c:v>
                </c:pt>
                <c:pt idx="17">
                  <c:v>-13.702000000000002</c:v>
                </c:pt>
                <c:pt idx="18">
                  <c:v>-14.508000000000001</c:v>
                </c:pt>
                <c:pt idx="19">
                  <c:v>-15.314</c:v>
                </c:pt>
                <c:pt idx="20">
                  <c:v>-16.12</c:v>
                </c:pt>
                <c:pt idx="21">
                  <c:v>-16.926000000000002</c:v>
                </c:pt>
                <c:pt idx="22">
                  <c:v>-17.731999999999999</c:v>
                </c:pt>
                <c:pt idx="23">
                  <c:v>-18.538</c:v>
                </c:pt>
                <c:pt idx="24">
                  <c:v>-19.344000000000001</c:v>
                </c:pt>
                <c:pt idx="25">
                  <c:v>-20.150000000000002</c:v>
                </c:pt>
                <c:pt idx="26">
                  <c:v>-20.956000000000003</c:v>
                </c:pt>
                <c:pt idx="27">
                  <c:v>-21.762</c:v>
                </c:pt>
                <c:pt idx="28">
                  <c:v>-22.568000000000001</c:v>
                </c:pt>
                <c:pt idx="29">
                  <c:v>-23.374000000000002</c:v>
                </c:pt>
                <c:pt idx="30">
                  <c:v>-24.18</c:v>
                </c:pt>
                <c:pt idx="31">
                  <c:v>-24.986000000000001</c:v>
                </c:pt>
                <c:pt idx="32">
                  <c:v>-25.792000000000002</c:v>
                </c:pt>
                <c:pt idx="33">
                  <c:v>-26.598000000000003</c:v>
                </c:pt>
                <c:pt idx="34">
                  <c:v>-27.404000000000003</c:v>
                </c:pt>
                <c:pt idx="35">
                  <c:v>-28.21</c:v>
                </c:pt>
                <c:pt idx="36">
                  <c:v>-29.016000000000002</c:v>
                </c:pt>
                <c:pt idx="37">
                  <c:v>-29.822000000000003</c:v>
                </c:pt>
                <c:pt idx="38">
                  <c:v>-30.628</c:v>
                </c:pt>
                <c:pt idx="39">
                  <c:v>-31.434000000000001</c:v>
                </c:pt>
                <c:pt idx="40">
                  <c:v>-32.24</c:v>
                </c:pt>
                <c:pt idx="41">
                  <c:v>-33.045999999999999</c:v>
                </c:pt>
                <c:pt idx="42">
                  <c:v>-33.852000000000004</c:v>
                </c:pt>
                <c:pt idx="43">
                  <c:v>-34.658000000000001</c:v>
                </c:pt>
                <c:pt idx="44">
                  <c:v>-35.463999999999999</c:v>
                </c:pt>
                <c:pt idx="45">
                  <c:v>-36.270000000000003</c:v>
                </c:pt>
                <c:pt idx="46">
                  <c:v>-37.076000000000001</c:v>
                </c:pt>
                <c:pt idx="47">
                  <c:v>-37.882000000000005</c:v>
                </c:pt>
                <c:pt idx="48">
                  <c:v>-38.688000000000002</c:v>
                </c:pt>
                <c:pt idx="49">
                  <c:v>-39.494</c:v>
                </c:pt>
                <c:pt idx="50">
                  <c:v>-40.300000000000004</c:v>
                </c:pt>
                <c:pt idx="51">
                  <c:v>-41.106000000000002</c:v>
                </c:pt>
                <c:pt idx="52">
                  <c:v>-41.912000000000006</c:v>
                </c:pt>
                <c:pt idx="53">
                  <c:v>-42.718000000000004</c:v>
                </c:pt>
                <c:pt idx="54">
                  <c:v>-43.524000000000001</c:v>
                </c:pt>
                <c:pt idx="55">
                  <c:v>-44.330000000000005</c:v>
                </c:pt>
                <c:pt idx="56">
                  <c:v>-45.136000000000003</c:v>
                </c:pt>
                <c:pt idx="57">
                  <c:v>-45.942</c:v>
                </c:pt>
                <c:pt idx="58">
                  <c:v>-46.748000000000005</c:v>
                </c:pt>
                <c:pt idx="59">
                  <c:v>-47.554000000000002</c:v>
                </c:pt>
                <c:pt idx="60">
                  <c:v>-48.36</c:v>
                </c:pt>
                <c:pt idx="61">
                  <c:v>-49.166000000000004</c:v>
                </c:pt>
                <c:pt idx="62">
                  <c:v>-49.972000000000001</c:v>
                </c:pt>
                <c:pt idx="63">
                  <c:v>-50.778000000000006</c:v>
                </c:pt>
                <c:pt idx="64">
                  <c:v>-51.584000000000003</c:v>
                </c:pt>
                <c:pt idx="65">
                  <c:v>-52.39</c:v>
                </c:pt>
                <c:pt idx="66">
                  <c:v>-53.196000000000005</c:v>
                </c:pt>
                <c:pt idx="67">
                  <c:v>-54.002000000000002</c:v>
                </c:pt>
                <c:pt idx="68">
                  <c:v>-54.808000000000007</c:v>
                </c:pt>
                <c:pt idx="69">
                  <c:v>-55.614000000000004</c:v>
                </c:pt>
                <c:pt idx="70">
                  <c:v>-56.42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6-4CBE-827B-E76CF39B1541}"/>
            </c:ext>
          </c:extLst>
        </c:ser>
        <c:ser>
          <c:idx val="3"/>
          <c:order val="3"/>
          <c:tx>
            <c:strRef>
              <c:f>'Root_growth.time-series'!$E$1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'Root_growth.time-series'!$E$2:$E$72</c:f>
              <c:numCache>
                <c:formatCode>0.0</c:formatCode>
                <c:ptCount val="71"/>
                <c:pt idx="0">
                  <c:v>0</c:v>
                </c:pt>
                <c:pt idx="1">
                  <c:v>-1.091</c:v>
                </c:pt>
                <c:pt idx="2">
                  <c:v>-2.1819999999999999</c:v>
                </c:pt>
                <c:pt idx="3">
                  <c:v>-3.2729999999999997</c:v>
                </c:pt>
                <c:pt idx="4">
                  <c:v>-4.3639999999999999</c:v>
                </c:pt>
                <c:pt idx="5">
                  <c:v>-5.4550000000000001</c:v>
                </c:pt>
                <c:pt idx="6">
                  <c:v>-6.5459999999999994</c:v>
                </c:pt>
                <c:pt idx="7">
                  <c:v>-7.6369999999999996</c:v>
                </c:pt>
                <c:pt idx="8">
                  <c:v>-8.7279999999999998</c:v>
                </c:pt>
                <c:pt idx="9">
                  <c:v>-9.8189999999999991</c:v>
                </c:pt>
                <c:pt idx="10">
                  <c:v>-10.91</c:v>
                </c:pt>
                <c:pt idx="11">
                  <c:v>-12.000999999999999</c:v>
                </c:pt>
                <c:pt idx="12">
                  <c:v>-13.091999999999999</c:v>
                </c:pt>
                <c:pt idx="13">
                  <c:v>-14.183</c:v>
                </c:pt>
                <c:pt idx="14">
                  <c:v>-15.273999999999999</c:v>
                </c:pt>
                <c:pt idx="15">
                  <c:v>-16.364999999999998</c:v>
                </c:pt>
                <c:pt idx="16">
                  <c:v>-17.456</c:v>
                </c:pt>
                <c:pt idx="17">
                  <c:v>-18.547000000000001</c:v>
                </c:pt>
                <c:pt idx="18">
                  <c:v>-19.637999999999998</c:v>
                </c:pt>
                <c:pt idx="19">
                  <c:v>-20.728999999999999</c:v>
                </c:pt>
                <c:pt idx="20">
                  <c:v>-21.82</c:v>
                </c:pt>
                <c:pt idx="21">
                  <c:v>-22.910999999999998</c:v>
                </c:pt>
                <c:pt idx="22">
                  <c:v>-24.001999999999999</c:v>
                </c:pt>
                <c:pt idx="23">
                  <c:v>-25.093</c:v>
                </c:pt>
                <c:pt idx="24">
                  <c:v>-26.183999999999997</c:v>
                </c:pt>
                <c:pt idx="25">
                  <c:v>-27.274999999999999</c:v>
                </c:pt>
                <c:pt idx="26">
                  <c:v>-28.366</c:v>
                </c:pt>
                <c:pt idx="27">
                  <c:v>-29.457000000000001</c:v>
                </c:pt>
                <c:pt idx="28">
                  <c:v>-30.547999999999998</c:v>
                </c:pt>
                <c:pt idx="29">
                  <c:v>-31.638999999999999</c:v>
                </c:pt>
                <c:pt idx="30">
                  <c:v>-32.729999999999997</c:v>
                </c:pt>
                <c:pt idx="31">
                  <c:v>-33.820999999999998</c:v>
                </c:pt>
                <c:pt idx="32">
                  <c:v>-34.911999999999999</c:v>
                </c:pt>
                <c:pt idx="33">
                  <c:v>-36.003</c:v>
                </c:pt>
                <c:pt idx="34">
                  <c:v>-37.094000000000001</c:v>
                </c:pt>
                <c:pt idx="35">
                  <c:v>-38.185000000000002</c:v>
                </c:pt>
                <c:pt idx="36">
                  <c:v>-39.275999999999996</c:v>
                </c:pt>
                <c:pt idx="37">
                  <c:v>-40.366999999999997</c:v>
                </c:pt>
                <c:pt idx="38">
                  <c:v>-41.457999999999998</c:v>
                </c:pt>
                <c:pt idx="39">
                  <c:v>-42.548999999999999</c:v>
                </c:pt>
                <c:pt idx="40">
                  <c:v>-43.64</c:v>
                </c:pt>
                <c:pt idx="41">
                  <c:v>-44.731000000000002</c:v>
                </c:pt>
                <c:pt idx="42">
                  <c:v>-45.821999999999996</c:v>
                </c:pt>
                <c:pt idx="43">
                  <c:v>-46.912999999999997</c:v>
                </c:pt>
                <c:pt idx="44">
                  <c:v>-48.003999999999998</c:v>
                </c:pt>
                <c:pt idx="45">
                  <c:v>-49.094999999999999</c:v>
                </c:pt>
                <c:pt idx="46">
                  <c:v>-50.186</c:v>
                </c:pt>
                <c:pt idx="47">
                  <c:v>-51.277000000000001</c:v>
                </c:pt>
                <c:pt idx="48">
                  <c:v>-52.367999999999995</c:v>
                </c:pt>
                <c:pt idx="49">
                  <c:v>-53.458999999999996</c:v>
                </c:pt>
                <c:pt idx="50">
                  <c:v>-54.55</c:v>
                </c:pt>
                <c:pt idx="51">
                  <c:v>-55.640999999999998</c:v>
                </c:pt>
                <c:pt idx="52">
                  <c:v>-56.731999999999999</c:v>
                </c:pt>
                <c:pt idx="53">
                  <c:v>-57.823</c:v>
                </c:pt>
                <c:pt idx="54">
                  <c:v>-58.914000000000001</c:v>
                </c:pt>
                <c:pt idx="55">
                  <c:v>-60.004999999999995</c:v>
                </c:pt>
                <c:pt idx="56">
                  <c:v>-61.095999999999997</c:v>
                </c:pt>
                <c:pt idx="57">
                  <c:v>-62.186999999999998</c:v>
                </c:pt>
                <c:pt idx="58">
                  <c:v>-63.277999999999999</c:v>
                </c:pt>
                <c:pt idx="59">
                  <c:v>-64.369</c:v>
                </c:pt>
                <c:pt idx="60">
                  <c:v>-65.459999999999994</c:v>
                </c:pt>
                <c:pt idx="61">
                  <c:v>-66.551000000000002</c:v>
                </c:pt>
                <c:pt idx="62">
                  <c:v>-67.641999999999996</c:v>
                </c:pt>
                <c:pt idx="63">
                  <c:v>-68.733000000000004</c:v>
                </c:pt>
                <c:pt idx="64">
                  <c:v>-69.823999999999998</c:v>
                </c:pt>
                <c:pt idx="65">
                  <c:v>-70.914999999999992</c:v>
                </c:pt>
                <c:pt idx="66">
                  <c:v>-72.006</c:v>
                </c:pt>
                <c:pt idx="67">
                  <c:v>-73.096999999999994</c:v>
                </c:pt>
                <c:pt idx="68">
                  <c:v>-74.188000000000002</c:v>
                </c:pt>
                <c:pt idx="69">
                  <c:v>-75.278999999999996</c:v>
                </c:pt>
                <c:pt idx="70">
                  <c:v>-76.37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6-4CBE-827B-E76CF39B1541}"/>
            </c:ext>
          </c:extLst>
        </c:ser>
        <c:ser>
          <c:idx val="4"/>
          <c:order val="4"/>
          <c:tx>
            <c:strRef>
              <c:f>'Root_growth.time-series'!$F$1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'Root_growth.time-series'!$F$2:$F$72</c:f>
              <c:numCache>
                <c:formatCode>0.0</c:formatCode>
                <c:ptCount val="71"/>
                <c:pt idx="0">
                  <c:v>0</c:v>
                </c:pt>
                <c:pt idx="1">
                  <c:v>-1.079</c:v>
                </c:pt>
                <c:pt idx="2">
                  <c:v>-2.1579999999999999</c:v>
                </c:pt>
                <c:pt idx="3">
                  <c:v>-3.2370000000000001</c:v>
                </c:pt>
                <c:pt idx="4">
                  <c:v>-4.3159999999999998</c:v>
                </c:pt>
                <c:pt idx="5">
                  <c:v>-5.3949999999999996</c:v>
                </c:pt>
                <c:pt idx="6">
                  <c:v>-6.4740000000000002</c:v>
                </c:pt>
                <c:pt idx="7">
                  <c:v>-7.5529999999999999</c:v>
                </c:pt>
                <c:pt idx="8">
                  <c:v>-8.6319999999999997</c:v>
                </c:pt>
                <c:pt idx="9">
                  <c:v>-9.7110000000000003</c:v>
                </c:pt>
                <c:pt idx="10">
                  <c:v>-10.79</c:v>
                </c:pt>
                <c:pt idx="11">
                  <c:v>-11.869</c:v>
                </c:pt>
                <c:pt idx="12">
                  <c:v>-12.948</c:v>
                </c:pt>
                <c:pt idx="13">
                  <c:v>-14.026999999999999</c:v>
                </c:pt>
                <c:pt idx="14">
                  <c:v>-15.106</c:v>
                </c:pt>
                <c:pt idx="15">
                  <c:v>-16.184999999999999</c:v>
                </c:pt>
                <c:pt idx="16">
                  <c:v>-17.263999999999999</c:v>
                </c:pt>
                <c:pt idx="17">
                  <c:v>-18.343</c:v>
                </c:pt>
                <c:pt idx="18">
                  <c:v>-19.422000000000001</c:v>
                </c:pt>
                <c:pt idx="19">
                  <c:v>-20.500999999999998</c:v>
                </c:pt>
                <c:pt idx="20">
                  <c:v>-21.58</c:v>
                </c:pt>
                <c:pt idx="21">
                  <c:v>-22.658999999999999</c:v>
                </c:pt>
                <c:pt idx="22">
                  <c:v>-23.738</c:v>
                </c:pt>
                <c:pt idx="23">
                  <c:v>-24.817</c:v>
                </c:pt>
                <c:pt idx="24">
                  <c:v>-25.896000000000001</c:v>
                </c:pt>
                <c:pt idx="25">
                  <c:v>-26.974999999999998</c:v>
                </c:pt>
                <c:pt idx="26">
                  <c:v>-28.053999999999998</c:v>
                </c:pt>
                <c:pt idx="27">
                  <c:v>-29.132999999999999</c:v>
                </c:pt>
                <c:pt idx="28">
                  <c:v>-30.212</c:v>
                </c:pt>
                <c:pt idx="29">
                  <c:v>-31.291</c:v>
                </c:pt>
                <c:pt idx="30">
                  <c:v>-32.369999999999997</c:v>
                </c:pt>
                <c:pt idx="31">
                  <c:v>-33.448999999999998</c:v>
                </c:pt>
                <c:pt idx="32">
                  <c:v>-34.527999999999999</c:v>
                </c:pt>
                <c:pt idx="33">
                  <c:v>-35.606999999999999</c:v>
                </c:pt>
                <c:pt idx="34">
                  <c:v>-36.686</c:v>
                </c:pt>
                <c:pt idx="35">
                  <c:v>-37.765000000000001</c:v>
                </c:pt>
                <c:pt idx="36">
                  <c:v>-38.844000000000001</c:v>
                </c:pt>
                <c:pt idx="37">
                  <c:v>-39.923000000000002</c:v>
                </c:pt>
                <c:pt idx="38">
                  <c:v>-41.001999999999995</c:v>
                </c:pt>
                <c:pt idx="39">
                  <c:v>-42.080999999999996</c:v>
                </c:pt>
                <c:pt idx="40">
                  <c:v>-43.16</c:v>
                </c:pt>
                <c:pt idx="41">
                  <c:v>-44.238999999999997</c:v>
                </c:pt>
                <c:pt idx="42">
                  <c:v>-45.317999999999998</c:v>
                </c:pt>
                <c:pt idx="43">
                  <c:v>-46.396999999999998</c:v>
                </c:pt>
                <c:pt idx="44">
                  <c:v>-47.475999999999999</c:v>
                </c:pt>
                <c:pt idx="45">
                  <c:v>-48.555</c:v>
                </c:pt>
                <c:pt idx="46">
                  <c:v>-49.634</c:v>
                </c:pt>
                <c:pt idx="47">
                  <c:v>-50.713000000000001</c:v>
                </c:pt>
                <c:pt idx="48">
                  <c:v>-51.792000000000002</c:v>
                </c:pt>
                <c:pt idx="49">
                  <c:v>-52.870999999999995</c:v>
                </c:pt>
                <c:pt idx="50">
                  <c:v>-53.949999999999996</c:v>
                </c:pt>
                <c:pt idx="51">
                  <c:v>-55.028999999999996</c:v>
                </c:pt>
                <c:pt idx="52">
                  <c:v>-56.107999999999997</c:v>
                </c:pt>
                <c:pt idx="53">
                  <c:v>-57.186999999999998</c:v>
                </c:pt>
                <c:pt idx="54">
                  <c:v>-58.265999999999998</c:v>
                </c:pt>
                <c:pt idx="55">
                  <c:v>-59.344999999999999</c:v>
                </c:pt>
                <c:pt idx="56">
                  <c:v>-60.423999999999999</c:v>
                </c:pt>
                <c:pt idx="57">
                  <c:v>-61.503</c:v>
                </c:pt>
                <c:pt idx="58">
                  <c:v>-62.582000000000001</c:v>
                </c:pt>
                <c:pt idx="59">
                  <c:v>-63.660999999999994</c:v>
                </c:pt>
                <c:pt idx="60">
                  <c:v>-64.739999999999995</c:v>
                </c:pt>
                <c:pt idx="61">
                  <c:v>-65.819000000000003</c:v>
                </c:pt>
                <c:pt idx="62">
                  <c:v>-66.897999999999996</c:v>
                </c:pt>
                <c:pt idx="63">
                  <c:v>-67.977000000000004</c:v>
                </c:pt>
                <c:pt idx="64">
                  <c:v>-69.055999999999997</c:v>
                </c:pt>
                <c:pt idx="65">
                  <c:v>-70.134999999999991</c:v>
                </c:pt>
                <c:pt idx="66">
                  <c:v>-71.213999999999999</c:v>
                </c:pt>
                <c:pt idx="67">
                  <c:v>-72.292999999999992</c:v>
                </c:pt>
                <c:pt idx="68">
                  <c:v>-73.372</c:v>
                </c:pt>
                <c:pt idx="69">
                  <c:v>-74.450999999999993</c:v>
                </c:pt>
                <c:pt idx="70">
                  <c:v>-75.53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6-4CBE-827B-E76CF39B1541}"/>
            </c:ext>
          </c:extLst>
        </c:ser>
        <c:ser>
          <c:idx val="5"/>
          <c:order val="5"/>
          <c:tx>
            <c:strRef>
              <c:f>'Root_growth.time-series'!$G$1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'Root_growth.time-series'!$G$2:$G$72</c:f>
              <c:numCache>
                <c:formatCode>0.0</c:formatCode>
                <c:ptCount val="71"/>
                <c:pt idx="0">
                  <c:v>0</c:v>
                </c:pt>
                <c:pt idx="1">
                  <c:v>-1.0129999999999999</c:v>
                </c:pt>
                <c:pt idx="2">
                  <c:v>-2.0259999999999998</c:v>
                </c:pt>
                <c:pt idx="3">
                  <c:v>-3.0389999999999997</c:v>
                </c:pt>
                <c:pt idx="4">
                  <c:v>-4.0519999999999996</c:v>
                </c:pt>
                <c:pt idx="5">
                  <c:v>-5.0649999999999995</c:v>
                </c:pt>
                <c:pt idx="6">
                  <c:v>-6.0779999999999994</c:v>
                </c:pt>
                <c:pt idx="7">
                  <c:v>-7.0909999999999993</c:v>
                </c:pt>
                <c:pt idx="8">
                  <c:v>-8.1039999999999992</c:v>
                </c:pt>
                <c:pt idx="9">
                  <c:v>-9.1169999999999991</c:v>
                </c:pt>
                <c:pt idx="10">
                  <c:v>-10.129999999999999</c:v>
                </c:pt>
                <c:pt idx="11">
                  <c:v>-11.142999999999999</c:v>
                </c:pt>
                <c:pt idx="12">
                  <c:v>-12.155999999999999</c:v>
                </c:pt>
                <c:pt idx="13">
                  <c:v>-13.168999999999999</c:v>
                </c:pt>
                <c:pt idx="14">
                  <c:v>-14.181999999999999</c:v>
                </c:pt>
                <c:pt idx="15">
                  <c:v>-15.194999999999999</c:v>
                </c:pt>
                <c:pt idx="16">
                  <c:v>-16.207999999999998</c:v>
                </c:pt>
                <c:pt idx="17">
                  <c:v>-17.220999999999997</c:v>
                </c:pt>
                <c:pt idx="18">
                  <c:v>-18.233999999999998</c:v>
                </c:pt>
                <c:pt idx="19">
                  <c:v>-19.247</c:v>
                </c:pt>
                <c:pt idx="20">
                  <c:v>-20.259999999999998</c:v>
                </c:pt>
                <c:pt idx="21">
                  <c:v>-21.272999999999996</c:v>
                </c:pt>
                <c:pt idx="22">
                  <c:v>-22.285999999999998</c:v>
                </c:pt>
                <c:pt idx="23">
                  <c:v>-23.298999999999999</c:v>
                </c:pt>
                <c:pt idx="24">
                  <c:v>-24.311999999999998</c:v>
                </c:pt>
                <c:pt idx="25">
                  <c:v>-25.324999999999996</c:v>
                </c:pt>
                <c:pt idx="26">
                  <c:v>-26.337999999999997</c:v>
                </c:pt>
                <c:pt idx="27">
                  <c:v>-27.350999999999999</c:v>
                </c:pt>
                <c:pt idx="28">
                  <c:v>-28.363999999999997</c:v>
                </c:pt>
                <c:pt idx="29">
                  <c:v>-29.376999999999995</c:v>
                </c:pt>
                <c:pt idx="30">
                  <c:v>-30.389999999999997</c:v>
                </c:pt>
                <c:pt idx="31">
                  <c:v>-31.402999999999999</c:v>
                </c:pt>
                <c:pt idx="32">
                  <c:v>-32.415999999999997</c:v>
                </c:pt>
                <c:pt idx="33">
                  <c:v>-33.428999999999995</c:v>
                </c:pt>
                <c:pt idx="34">
                  <c:v>-34.441999999999993</c:v>
                </c:pt>
                <c:pt idx="35">
                  <c:v>-35.454999999999998</c:v>
                </c:pt>
                <c:pt idx="36">
                  <c:v>-36.467999999999996</c:v>
                </c:pt>
                <c:pt idx="37">
                  <c:v>-37.480999999999995</c:v>
                </c:pt>
                <c:pt idx="38">
                  <c:v>-38.494</c:v>
                </c:pt>
                <c:pt idx="39">
                  <c:v>-39.506999999999998</c:v>
                </c:pt>
                <c:pt idx="40">
                  <c:v>-40.519999999999996</c:v>
                </c:pt>
                <c:pt idx="41">
                  <c:v>-41.532999999999994</c:v>
                </c:pt>
                <c:pt idx="42">
                  <c:v>-42.545999999999992</c:v>
                </c:pt>
                <c:pt idx="43">
                  <c:v>-43.558999999999997</c:v>
                </c:pt>
                <c:pt idx="44">
                  <c:v>-44.571999999999996</c:v>
                </c:pt>
                <c:pt idx="45">
                  <c:v>-45.584999999999994</c:v>
                </c:pt>
                <c:pt idx="46">
                  <c:v>-46.597999999999999</c:v>
                </c:pt>
                <c:pt idx="47">
                  <c:v>-47.610999999999997</c:v>
                </c:pt>
                <c:pt idx="48">
                  <c:v>-48.623999999999995</c:v>
                </c:pt>
                <c:pt idx="49">
                  <c:v>-49.636999999999993</c:v>
                </c:pt>
                <c:pt idx="50">
                  <c:v>-50.649999999999991</c:v>
                </c:pt>
                <c:pt idx="51">
                  <c:v>-51.662999999999997</c:v>
                </c:pt>
                <c:pt idx="52">
                  <c:v>-52.675999999999995</c:v>
                </c:pt>
                <c:pt idx="53">
                  <c:v>-53.688999999999993</c:v>
                </c:pt>
                <c:pt idx="54">
                  <c:v>-54.701999999999998</c:v>
                </c:pt>
                <c:pt idx="55">
                  <c:v>-55.714999999999996</c:v>
                </c:pt>
                <c:pt idx="56">
                  <c:v>-56.727999999999994</c:v>
                </c:pt>
                <c:pt idx="57">
                  <c:v>-57.740999999999993</c:v>
                </c:pt>
                <c:pt idx="58">
                  <c:v>-58.753999999999991</c:v>
                </c:pt>
                <c:pt idx="59">
                  <c:v>-59.766999999999996</c:v>
                </c:pt>
                <c:pt idx="60">
                  <c:v>-60.779999999999994</c:v>
                </c:pt>
                <c:pt idx="61">
                  <c:v>-61.792999999999992</c:v>
                </c:pt>
                <c:pt idx="62">
                  <c:v>-62.805999999999997</c:v>
                </c:pt>
                <c:pt idx="63">
                  <c:v>-63.818999999999996</c:v>
                </c:pt>
                <c:pt idx="64">
                  <c:v>-64.831999999999994</c:v>
                </c:pt>
                <c:pt idx="65">
                  <c:v>-65.844999999999999</c:v>
                </c:pt>
                <c:pt idx="66">
                  <c:v>-66.85799999999999</c:v>
                </c:pt>
                <c:pt idx="67">
                  <c:v>-67.870999999999995</c:v>
                </c:pt>
                <c:pt idx="68">
                  <c:v>-68.883999999999986</c:v>
                </c:pt>
                <c:pt idx="69">
                  <c:v>-69.896999999999991</c:v>
                </c:pt>
                <c:pt idx="70">
                  <c:v>-70.91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6-4CBE-827B-E76CF39B1541}"/>
            </c:ext>
          </c:extLst>
        </c:ser>
        <c:ser>
          <c:idx val="6"/>
          <c:order val="6"/>
          <c:tx>
            <c:strRef>
              <c:f>'Root_growth.time-series'!$H$1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'Root_growth.time-series'!$H$2:$H$72</c:f>
              <c:numCache>
                <c:formatCode>0.0</c:formatCode>
                <c:ptCount val="71"/>
                <c:pt idx="0">
                  <c:v>0</c:v>
                </c:pt>
                <c:pt idx="1">
                  <c:v>-1.0325</c:v>
                </c:pt>
                <c:pt idx="2">
                  <c:v>-2.0649999999999999</c:v>
                </c:pt>
                <c:pt idx="3">
                  <c:v>-3.0975000000000001</c:v>
                </c:pt>
                <c:pt idx="4">
                  <c:v>-4.13</c:v>
                </c:pt>
                <c:pt idx="5">
                  <c:v>-5.1624999999999996</c:v>
                </c:pt>
                <c:pt idx="6">
                  <c:v>-6.1950000000000003</c:v>
                </c:pt>
                <c:pt idx="7">
                  <c:v>-7.2275</c:v>
                </c:pt>
                <c:pt idx="8">
                  <c:v>-8.26</c:v>
                </c:pt>
                <c:pt idx="9">
                  <c:v>-9.2925000000000004</c:v>
                </c:pt>
                <c:pt idx="10">
                  <c:v>-10.324999999999999</c:v>
                </c:pt>
                <c:pt idx="11">
                  <c:v>-11.3575</c:v>
                </c:pt>
                <c:pt idx="12">
                  <c:v>-12.39</c:v>
                </c:pt>
                <c:pt idx="13">
                  <c:v>-13.422499999999999</c:v>
                </c:pt>
                <c:pt idx="14">
                  <c:v>-14.455</c:v>
                </c:pt>
                <c:pt idx="15">
                  <c:v>-15.487499999999999</c:v>
                </c:pt>
                <c:pt idx="16">
                  <c:v>-16.52</c:v>
                </c:pt>
                <c:pt idx="17">
                  <c:v>-17.552499999999998</c:v>
                </c:pt>
                <c:pt idx="18">
                  <c:v>-18.585000000000001</c:v>
                </c:pt>
                <c:pt idx="19">
                  <c:v>-19.6175</c:v>
                </c:pt>
                <c:pt idx="20">
                  <c:v>-20.65</c:v>
                </c:pt>
                <c:pt idx="21">
                  <c:v>-21.682500000000001</c:v>
                </c:pt>
                <c:pt idx="22">
                  <c:v>-22.715</c:v>
                </c:pt>
                <c:pt idx="23">
                  <c:v>-23.747499999999999</c:v>
                </c:pt>
                <c:pt idx="24">
                  <c:v>-24.78</c:v>
                </c:pt>
                <c:pt idx="25">
                  <c:v>-25.8125</c:v>
                </c:pt>
                <c:pt idx="26">
                  <c:v>-26.844999999999999</c:v>
                </c:pt>
                <c:pt idx="27">
                  <c:v>-27.877499999999998</c:v>
                </c:pt>
                <c:pt idx="28">
                  <c:v>-28.91</c:v>
                </c:pt>
                <c:pt idx="29">
                  <c:v>-29.942499999999999</c:v>
                </c:pt>
                <c:pt idx="30">
                  <c:v>-30.974999999999998</c:v>
                </c:pt>
                <c:pt idx="31">
                  <c:v>-32.0075</c:v>
                </c:pt>
                <c:pt idx="32">
                  <c:v>-33.04</c:v>
                </c:pt>
                <c:pt idx="33">
                  <c:v>-34.072499999999998</c:v>
                </c:pt>
                <c:pt idx="34">
                  <c:v>-35.104999999999997</c:v>
                </c:pt>
                <c:pt idx="35">
                  <c:v>-36.137499999999996</c:v>
                </c:pt>
                <c:pt idx="36">
                  <c:v>-37.17</c:v>
                </c:pt>
                <c:pt idx="37">
                  <c:v>-38.202500000000001</c:v>
                </c:pt>
                <c:pt idx="38">
                  <c:v>-39.234999999999999</c:v>
                </c:pt>
                <c:pt idx="39">
                  <c:v>-40.267499999999998</c:v>
                </c:pt>
                <c:pt idx="40">
                  <c:v>-41.3</c:v>
                </c:pt>
                <c:pt idx="41">
                  <c:v>-42.332499999999996</c:v>
                </c:pt>
                <c:pt idx="42">
                  <c:v>-43.365000000000002</c:v>
                </c:pt>
                <c:pt idx="43">
                  <c:v>-44.397500000000001</c:v>
                </c:pt>
                <c:pt idx="44">
                  <c:v>-45.43</c:v>
                </c:pt>
                <c:pt idx="45">
                  <c:v>-46.462499999999999</c:v>
                </c:pt>
                <c:pt idx="46">
                  <c:v>-47.494999999999997</c:v>
                </c:pt>
                <c:pt idx="47">
                  <c:v>-48.527499999999996</c:v>
                </c:pt>
                <c:pt idx="48">
                  <c:v>-49.56</c:v>
                </c:pt>
                <c:pt idx="49">
                  <c:v>-50.592500000000001</c:v>
                </c:pt>
                <c:pt idx="50">
                  <c:v>-51.625</c:v>
                </c:pt>
                <c:pt idx="51">
                  <c:v>-52.657499999999999</c:v>
                </c:pt>
                <c:pt idx="52">
                  <c:v>-53.69</c:v>
                </c:pt>
                <c:pt idx="53">
                  <c:v>-54.722499999999997</c:v>
                </c:pt>
                <c:pt idx="54">
                  <c:v>-55.754999999999995</c:v>
                </c:pt>
                <c:pt idx="55">
                  <c:v>-56.787500000000001</c:v>
                </c:pt>
                <c:pt idx="56">
                  <c:v>-57.82</c:v>
                </c:pt>
                <c:pt idx="57">
                  <c:v>-58.852499999999999</c:v>
                </c:pt>
                <c:pt idx="58">
                  <c:v>-59.884999999999998</c:v>
                </c:pt>
                <c:pt idx="59">
                  <c:v>-60.917499999999997</c:v>
                </c:pt>
                <c:pt idx="60">
                  <c:v>-61.949999999999996</c:v>
                </c:pt>
                <c:pt idx="61">
                  <c:v>-62.982500000000002</c:v>
                </c:pt>
                <c:pt idx="62">
                  <c:v>-64.015000000000001</c:v>
                </c:pt>
                <c:pt idx="63">
                  <c:v>-65.047499999999999</c:v>
                </c:pt>
                <c:pt idx="64">
                  <c:v>-66.08</c:v>
                </c:pt>
                <c:pt idx="65">
                  <c:v>-67.112499999999997</c:v>
                </c:pt>
                <c:pt idx="66">
                  <c:v>-68.144999999999996</c:v>
                </c:pt>
                <c:pt idx="67">
                  <c:v>-69.177499999999995</c:v>
                </c:pt>
                <c:pt idx="68">
                  <c:v>-70.209999999999994</c:v>
                </c:pt>
                <c:pt idx="69">
                  <c:v>-71.242499999999993</c:v>
                </c:pt>
                <c:pt idx="70">
                  <c:v>-72.274999999999991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6-4CBE-827B-E76CF39B1541}"/>
            </c:ext>
          </c:extLst>
        </c:ser>
        <c:ser>
          <c:idx val="7"/>
          <c:order val="7"/>
          <c:tx>
            <c:strRef>
              <c:f>'Root_growth.time-series'!$I$1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'Root_growth.time-series'!$I$2:$I$72</c:f>
              <c:numCache>
                <c:formatCode>0.0</c:formatCode>
                <c:ptCount val="71"/>
                <c:pt idx="0">
                  <c:v>0</c:v>
                </c:pt>
                <c:pt idx="1">
                  <c:v>-0.95833333333333304</c:v>
                </c:pt>
                <c:pt idx="2">
                  <c:v>-1.9166666666666661</c:v>
                </c:pt>
                <c:pt idx="3">
                  <c:v>-2.8749999999999991</c:v>
                </c:pt>
                <c:pt idx="4">
                  <c:v>-3.8333333333333321</c:v>
                </c:pt>
                <c:pt idx="5">
                  <c:v>-4.7916666666666652</c:v>
                </c:pt>
                <c:pt idx="6">
                  <c:v>-5.7499999999999982</c:v>
                </c:pt>
                <c:pt idx="7">
                  <c:v>-6.7083333333333313</c:v>
                </c:pt>
                <c:pt idx="8">
                  <c:v>-7.6666666666666643</c:v>
                </c:pt>
                <c:pt idx="9">
                  <c:v>-8.6249999999999964</c:v>
                </c:pt>
                <c:pt idx="10">
                  <c:v>-9.5833333333333304</c:v>
                </c:pt>
                <c:pt idx="11">
                  <c:v>-10.541666666666664</c:v>
                </c:pt>
                <c:pt idx="12">
                  <c:v>-11.499999999999996</c:v>
                </c:pt>
                <c:pt idx="13">
                  <c:v>-12.458333333333329</c:v>
                </c:pt>
                <c:pt idx="14">
                  <c:v>-13.416666666666663</c:v>
                </c:pt>
                <c:pt idx="15">
                  <c:v>-14.374999999999996</c:v>
                </c:pt>
                <c:pt idx="16">
                  <c:v>-15.333333333333329</c:v>
                </c:pt>
                <c:pt idx="17">
                  <c:v>-16.291666666666661</c:v>
                </c:pt>
                <c:pt idx="18">
                  <c:v>-17.249999999999993</c:v>
                </c:pt>
                <c:pt idx="19">
                  <c:v>-18.208333333333329</c:v>
                </c:pt>
                <c:pt idx="20">
                  <c:v>-19.166666666666661</c:v>
                </c:pt>
                <c:pt idx="21">
                  <c:v>-20.124999999999993</c:v>
                </c:pt>
                <c:pt idx="22">
                  <c:v>-21.083333333333329</c:v>
                </c:pt>
                <c:pt idx="23">
                  <c:v>-22.041666666666661</c:v>
                </c:pt>
                <c:pt idx="24">
                  <c:v>-22.999999999999993</c:v>
                </c:pt>
                <c:pt idx="25">
                  <c:v>-23.958333333333325</c:v>
                </c:pt>
                <c:pt idx="26">
                  <c:v>-24.916666666666657</c:v>
                </c:pt>
                <c:pt idx="27">
                  <c:v>-25.874999999999993</c:v>
                </c:pt>
                <c:pt idx="28">
                  <c:v>-26.833333333333325</c:v>
                </c:pt>
                <c:pt idx="29">
                  <c:v>-27.791666666666657</c:v>
                </c:pt>
                <c:pt idx="30">
                  <c:v>-28.749999999999993</c:v>
                </c:pt>
                <c:pt idx="31">
                  <c:v>-29.708333333333325</c:v>
                </c:pt>
                <c:pt idx="32">
                  <c:v>-30.666666666666657</c:v>
                </c:pt>
                <c:pt idx="33">
                  <c:v>-31.624999999999989</c:v>
                </c:pt>
                <c:pt idx="34">
                  <c:v>-32.583333333333321</c:v>
                </c:pt>
                <c:pt idx="35">
                  <c:v>-33.541666666666657</c:v>
                </c:pt>
                <c:pt idx="36">
                  <c:v>-34.499999999999986</c:v>
                </c:pt>
                <c:pt idx="37">
                  <c:v>-35.458333333333321</c:v>
                </c:pt>
                <c:pt idx="38">
                  <c:v>-36.416666666666657</c:v>
                </c:pt>
                <c:pt idx="39">
                  <c:v>-37.374999999999986</c:v>
                </c:pt>
                <c:pt idx="40">
                  <c:v>-38.333333333333321</c:v>
                </c:pt>
                <c:pt idx="41">
                  <c:v>-39.291666666666657</c:v>
                </c:pt>
                <c:pt idx="42">
                  <c:v>-40.249999999999986</c:v>
                </c:pt>
                <c:pt idx="43">
                  <c:v>-41.208333333333321</c:v>
                </c:pt>
                <c:pt idx="44">
                  <c:v>-42.166666666666657</c:v>
                </c:pt>
                <c:pt idx="45">
                  <c:v>-43.124999999999986</c:v>
                </c:pt>
                <c:pt idx="46">
                  <c:v>-44.083333333333321</c:v>
                </c:pt>
                <c:pt idx="47">
                  <c:v>-45.04166666666665</c:v>
                </c:pt>
                <c:pt idx="48">
                  <c:v>-45.999999999999986</c:v>
                </c:pt>
                <c:pt idx="49">
                  <c:v>-46.958333333333321</c:v>
                </c:pt>
                <c:pt idx="50">
                  <c:v>-47.91666666666665</c:v>
                </c:pt>
                <c:pt idx="51">
                  <c:v>-48.874999999999986</c:v>
                </c:pt>
                <c:pt idx="52">
                  <c:v>-49.833333333333314</c:v>
                </c:pt>
                <c:pt idx="53">
                  <c:v>-50.79166666666665</c:v>
                </c:pt>
                <c:pt idx="54">
                  <c:v>-51.749999999999986</c:v>
                </c:pt>
                <c:pt idx="55">
                  <c:v>-52.708333333333314</c:v>
                </c:pt>
                <c:pt idx="56">
                  <c:v>-53.66666666666665</c:v>
                </c:pt>
                <c:pt idx="57">
                  <c:v>-54.624999999999986</c:v>
                </c:pt>
                <c:pt idx="58">
                  <c:v>-55.583333333333314</c:v>
                </c:pt>
                <c:pt idx="59">
                  <c:v>-56.54166666666665</c:v>
                </c:pt>
                <c:pt idx="60">
                  <c:v>-57.499999999999986</c:v>
                </c:pt>
                <c:pt idx="61">
                  <c:v>-58.458333333333314</c:v>
                </c:pt>
                <c:pt idx="62">
                  <c:v>-59.41666666666665</c:v>
                </c:pt>
                <c:pt idx="63">
                  <c:v>-60.374999999999979</c:v>
                </c:pt>
                <c:pt idx="64">
                  <c:v>-61.333333333333314</c:v>
                </c:pt>
                <c:pt idx="65">
                  <c:v>-62.29166666666665</c:v>
                </c:pt>
                <c:pt idx="66">
                  <c:v>-63.249999999999979</c:v>
                </c:pt>
                <c:pt idx="67">
                  <c:v>-64.208333333333314</c:v>
                </c:pt>
                <c:pt idx="68">
                  <c:v>-65.166666666666643</c:v>
                </c:pt>
                <c:pt idx="69">
                  <c:v>-66.124999999999986</c:v>
                </c:pt>
                <c:pt idx="70">
                  <c:v>-67.083333333333314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6-4CBE-827B-E76CF39B1541}"/>
            </c:ext>
          </c:extLst>
        </c:ser>
        <c:ser>
          <c:idx val="8"/>
          <c:order val="8"/>
          <c:tx>
            <c:strRef>
              <c:f>'Root_growth.time-series'!$J$1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'Root_growth.time-series'!$J$2:$J$72</c:f>
              <c:numCache>
                <c:formatCode>0.0</c:formatCode>
                <c:ptCount val="71"/>
                <c:pt idx="0">
                  <c:v>0</c:v>
                </c:pt>
                <c:pt idx="1">
                  <c:v>-0.96599999999999997</c:v>
                </c:pt>
                <c:pt idx="2">
                  <c:v>-1.9319999999999999</c:v>
                </c:pt>
                <c:pt idx="3">
                  <c:v>-2.8979999999999997</c:v>
                </c:pt>
                <c:pt idx="4">
                  <c:v>-3.8639999999999999</c:v>
                </c:pt>
                <c:pt idx="5">
                  <c:v>-4.83</c:v>
                </c:pt>
                <c:pt idx="6">
                  <c:v>-5.7959999999999994</c:v>
                </c:pt>
                <c:pt idx="7">
                  <c:v>-6.7619999999999996</c:v>
                </c:pt>
                <c:pt idx="8">
                  <c:v>-7.7279999999999998</c:v>
                </c:pt>
                <c:pt idx="9">
                  <c:v>-8.6939999999999991</c:v>
                </c:pt>
                <c:pt idx="10">
                  <c:v>-9.66</c:v>
                </c:pt>
                <c:pt idx="11">
                  <c:v>-10.625999999999999</c:v>
                </c:pt>
                <c:pt idx="12">
                  <c:v>-11.591999999999999</c:v>
                </c:pt>
                <c:pt idx="13">
                  <c:v>-12.558</c:v>
                </c:pt>
                <c:pt idx="14">
                  <c:v>-13.523999999999999</c:v>
                </c:pt>
                <c:pt idx="15">
                  <c:v>-14.49</c:v>
                </c:pt>
                <c:pt idx="16">
                  <c:v>-15.456</c:v>
                </c:pt>
                <c:pt idx="17">
                  <c:v>-16.422000000000001</c:v>
                </c:pt>
                <c:pt idx="18">
                  <c:v>-17.387999999999998</c:v>
                </c:pt>
                <c:pt idx="19">
                  <c:v>-18.353999999999999</c:v>
                </c:pt>
                <c:pt idx="20">
                  <c:v>-19.32</c:v>
                </c:pt>
                <c:pt idx="21">
                  <c:v>-20.285999999999998</c:v>
                </c:pt>
                <c:pt idx="22">
                  <c:v>-21.251999999999999</c:v>
                </c:pt>
                <c:pt idx="23">
                  <c:v>-22.218</c:v>
                </c:pt>
                <c:pt idx="24">
                  <c:v>-23.183999999999997</c:v>
                </c:pt>
                <c:pt idx="25">
                  <c:v>-24.15</c:v>
                </c:pt>
                <c:pt idx="26">
                  <c:v>-25.116</c:v>
                </c:pt>
                <c:pt idx="27">
                  <c:v>-26.082000000000001</c:v>
                </c:pt>
                <c:pt idx="28">
                  <c:v>-27.047999999999998</c:v>
                </c:pt>
                <c:pt idx="29">
                  <c:v>-28.013999999999999</c:v>
                </c:pt>
                <c:pt idx="30">
                  <c:v>-28.98</c:v>
                </c:pt>
                <c:pt idx="31">
                  <c:v>-29.945999999999998</c:v>
                </c:pt>
                <c:pt idx="32">
                  <c:v>-30.911999999999999</c:v>
                </c:pt>
                <c:pt idx="33">
                  <c:v>-31.878</c:v>
                </c:pt>
                <c:pt idx="34">
                  <c:v>-32.844000000000001</c:v>
                </c:pt>
                <c:pt idx="35">
                  <c:v>-33.81</c:v>
                </c:pt>
                <c:pt idx="36">
                  <c:v>-34.775999999999996</c:v>
                </c:pt>
                <c:pt idx="37">
                  <c:v>-35.741999999999997</c:v>
                </c:pt>
                <c:pt idx="38">
                  <c:v>-36.707999999999998</c:v>
                </c:pt>
                <c:pt idx="39">
                  <c:v>-37.673999999999999</c:v>
                </c:pt>
                <c:pt idx="40">
                  <c:v>-38.64</c:v>
                </c:pt>
                <c:pt idx="41">
                  <c:v>-39.606000000000002</c:v>
                </c:pt>
                <c:pt idx="42">
                  <c:v>-40.571999999999996</c:v>
                </c:pt>
                <c:pt idx="43">
                  <c:v>-41.537999999999997</c:v>
                </c:pt>
                <c:pt idx="44">
                  <c:v>-42.503999999999998</c:v>
                </c:pt>
                <c:pt idx="45">
                  <c:v>-43.47</c:v>
                </c:pt>
                <c:pt idx="46">
                  <c:v>-44.436</c:v>
                </c:pt>
                <c:pt idx="47">
                  <c:v>-45.402000000000001</c:v>
                </c:pt>
                <c:pt idx="48">
                  <c:v>-46.367999999999995</c:v>
                </c:pt>
                <c:pt idx="49">
                  <c:v>-47.333999999999996</c:v>
                </c:pt>
                <c:pt idx="50">
                  <c:v>-48.3</c:v>
                </c:pt>
                <c:pt idx="51">
                  <c:v>-49.265999999999998</c:v>
                </c:pt>
                <c:pt idx="52">
                  <c:v>-50.231999999999999</c:v>
                </c:pt>
                <c:pt idx="53">
                  <c:v>-51.198</c:v>
                </c:pt>
                <c:pt idx="54">
                  <c:v>-52.164000000000001</c:v>
                </c:pt>
                <c:pt idx="55">
                  <c:v>-53.129999999999995</c:v>
                </c:pt>
                <c:pt idx="56">
                  <c:v>-54.095999999999997</c:v>
                </c:pt>
                <c:pt idx="57">
                  <c:v>-55.061999999999998</c:v>
                </c:pt>
                <c:pt idx="58">
                  <c:v>-56.027999999999999</c:v>
                </c:pt>
                <c:pt idx="59">
                  <c:v>-56.994</c:v>
                </c:pt>
                <c:pt idx="60">
                  <c:v>-57.96</c:v>
                </c:pt>
                <c:pt idx="61">
                  <c:v>-58.925999999999995</c:v>
                </c:pt>
                <c:pt idx="62">
                  <c:v>-59.891999999999996</c:v>
                </c:pt>
                <c:pt idx="63">
                  <c:v>-60.857999999999997</c:v>
                </c:pt>
                <c:pt idx="64">
                  <c:v>-61.823999999999998</c:v>
                </c:pt>
                <c:pt idx="65">
                  <c:v>-62.79</c:v>
                </c:pt>
                <c:pt idx="66">
                  <c:v>-63.756</c:v>
                </c:pt>
                <c:pt idx="67">
                  <c:v>-64.721999999999994</c:v>
                </c:pt>
                <c:pt idx="68">
                  <c:v>-65.688000000000002</c:v>
                </c:pt>
                <c:pt idx="69">
                  <c:v>-66.653999999999996</c:v>
                </c:pt>
                <c:pt idx="70">
                  <c:v>-67.62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6-4CBE-827B-E76CF39B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9040"/>
        <c:axId val="537561104"/>
      </c:scatterChart>
      <c:valAx>
        <c:axId val="53754904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61104"/>
        <c:crosses val="autoZero"/>
        <c:crossBetween val="midCat"/>
        <c:majorUnit val="10"/>
      </c:valAx>
      <c:valAx>
        <c:axId val="537561104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Actual crop ETc</a:t>
            </a:r>
            <a:r>
              <a:rPr lang="en-GB" baseline="0"/>
              <a:t> [mm]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'ETc.time-series'!$B$1</c:f>
              <c:strCache>
                <c:ptCount val="1"/>
                <c:pt idx="0">
                  <c:v>ET0.A1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'ETc.time-series'!$B$2:$B$72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0.11656194026784984</c:v>
                </c:pt>
                <c:pt idx="8">
                  <c:v>0.11989778982828037</c:v>
                </c:pt>
                <c:pt idx="9">
                  <c:v>0.1239743755648673</c:v>
                </c:pt>
                <c:pt idx="10">
                  <c:v>5.9442321912743401E-2</c:v>
                </c:pt>
                <c:pt idx="11">
                  <c:v>6.2007579492235648E-2</c:v>
                </c:pt>
                <c:pt idx="12">
                  <c:v>0.1081443595431764</c:v>
                </c:pt>
                <c:pt idx="13">
                  <c:v>0.15377495686467832</c:v>
                </c:pt>
                <c:pt idx="14">
                  <c:v>0.17777668227754501</c:v>
                </c:pt>
                <c:pt idx="15">
                  <c:v>0.15956269000082163</c:v>
                </c:pt>
                <c:pt idx="16">
                  <c:v>0.17970462574973298</c:v>
                </c:pt>
                <c:pt idx="17">
                  <c:v>0.2371116794018569</c:v>
                </c:pt>
                <c:pt idx="18">
                  <c:v>0.20995349348784506</c:v>
                </c:pt>
                <c:pt idx="19">
                  <c:v>0.220648547696804</c:v>
                </c:pt>
                <c:pt idx="20">
                  <c:v>0.18883218317580658</c:v>
                </c:pt>
                <c:pt idx="21">
                  <c:v>0.26230482372684732</c:v>
                </c:pt>
                <c:pt idx="22">
                  <c:v>0.38581998792645539</c:v>
                </c:pt>
                <c:pt idx="23">
                  <c:v>0.23494658613816302</c:v>
                </c:pt>
                <c:pt idx="24">
                  <c:v>9.703999112556834E-2</c:v>
                </c:pt>
                <c:pt idx="25">
                  <c:v>0.3499172565569173</c:v>
                </c:pt>
                <c:pt idx="26">
                  <c:v>0.46258895293924518</c:v>
                </c:pt>
                <c:pt idx="27">
                  <c:v>0.23740255250301487</c:v>
                </c:pt>
                <c:pt idx="28">
                  <c:v>0.16253265960069016</c:v>
                </c:pt>
                <c:pt idx="29">
                  <c:v>0.29098872319447866</c:v>
                </c:pt>
                <c:pt idx="30">
                  <c:v>0.24534056363486975</c:v>
                </c:pt>
                <c:pt idx="31">
                  <c:v>0.22565388012488705</c:v>
                </c:pt>
                <c:pt idx="32">
                  <c:v>0.23663476706926298</c:v>
                </c:pt>
                <c:pt idx="33">
                  <c:v>0.21224198915454764</c:v>
                </c:pt>
                <c:pt idx="34">
                  <c:v>0.33248126694601926</c:v>
                </c:pt>
                <c:pt idx="35">
                  <c:v>0.34659955016021687</c:v>
                </c:pt>
                <c:pt idx="36">
                  <c:v>0.52103687042970992</c:v>
                </c:pt>
                <c:pt idx="37">
                  <c:v>0.2915392017911429</c:v>
                </c:pt>
                <c:pt idx="38">
                  <c:v>0.30252008873551878</c:v>
                </c:pt>
                <c:pt idx="39">
                  <c:v>0.76135951236545873</c:v>
                </c:pt>
                <c:pt idx="40">
                  <c:v>0.69531827705200888</c:v>
                </c:pt>
                <c:pt idx="41">
                  <c:v>0.43130924944540294</c:v>
                </c:pt>
                <c:pt idx="42">
                  <c:v>0.74237922109933441</c:v>
                </c:pt>
                <c:pt idx="43">
                  <c:v>0.45954581587379834</c:v>
                </c:pt>
                <c:pt idx="44">
                  <c:v>0.3157760660586641</c:v>
                </c:pt>
                <c:pt idx="45">
                  <c:v>0.37938629734615065</c:v>
                </c:pt>
                <c:pt idx="46">
                  <c:v>0.72496762796812086</c:v>
                </c:pt>
                <c:pt idx="47">
                  <c:v>0.51618930244022687</c:v>
                </c:pt>
                <c:pt idx="48">
                  <c:v>0.41717535535288791</c:v>
                </c:pt>
                <c:pt idx="49">
                  <c:v>0.37100813408922856</c:v>
                </c:pt>
                <c:pt idx="50">
                  <c:v>0.64072898693615965</c:v>
                </c:pt>
                <c:pt idx="51">
                  <c:v>0.72942219209596582</c:v>
                </c:pt>
                <c:pt idx="52">
                  <c:v>0.41129590830663049</c:v>
                </c:pt>
                <c:pt idx="53">
                  <c:v>0.35393763864924827</c:v>
                </c:pt>
                <c:pt idx="54">
                  <c:v>0.80328311149453624</c:v>
                </c:pt>
                <c:pt idx="55">
                  <c:v>0.67737552378604882</c:v>
                </c:pt>
                <c:pt idx="56">
                  <c:v>0.69751941089474967</c:v>
                </c:pt>
                <c:pt idx="57">
                  <c:v>0.95688439733793429</c:v>
                </c:pt>
                <c:pt idx="58">
                  <c:v>0.6558286089885792</c:v>
                </c:pt>
                <c:pt idx="59">
                  <c:v>0.67373428641853583</c:v>
                </c:pt>
                <c:pt idx="60">
                  <c:v>0.77809495932955397</c:v>
                </c:pt>
                <c:pt idx="61">
                  <c:v>1.241704872237285</c:v>
                </c:pt>
                <c:pt idx="62">
                  <c:v>1.4549026374168106</c:v>
                </c:pt>
                <c:pt idx="63">
                  <c:v>1.3975443677594279</c:v>
                </c:pt>
                <c:pt idx="64">
                  <c:v>1.0494861761564376</c:v>
                </c:pt>
                <c:pt idx="65">
                  <c:v>0.78116835099827464</c:v>
                </c:pt>
                <c:pt idx="66">
                  <c:v>1.0987267890888175</c:v>
                </c:pt>
                <c:pt idx="67">
                  <c:v>2.0424492646454686</c:v>
                </c:pt>
                <c:pt idx="68">
                  <c:v>1.0436067291101796</c:v>
                </c:pt>
                <c:pt idx="69">
                  <c:v>2.0253787692054881</c:v>
                </c:pt>
                <c:pt idx="70">
                  <c:v>1.1971436200805194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FB8-A3CC-E04CC3EB1B99}"/>
            </c:ext>
          </c:extLst>
        </c:ser>
        <c:ser>
          <c:idx val="1"/>
          <c:order val="1"/>
          <c:tx>
            <c:strRef>
              <c:f>'ETc.time-series'!$C$1</c:f>
              <c:strCache>
                <c:ptCount val="1"/>
                <c:pt idx="0">
                  <c:v>ET0.A2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'ETc.time-series'!$C$2:$C$72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0.11663296976419359</c:v>
                </c:pt>
                <c:pt idx="8">
                  <c:v>0.12003984882096791</c:v>
                </c:pt>
                <c:pt idx="9">
                  <c:v>0.12420268466025801</c:v>
                </c:pt>
                <c:pt idx="10">
                  <c:v>5.9594527976337207E-2</c:v>
                </c:pt>
                <c:pt idx="11">
                  <c:v>6.2213643086024159E-2</c:v>
                </c:pt>
                <c:pt idx="12">
                  <c:v>0.1085346315011092</c:v>
                </c:pt>
                <c:pt idx="13">
                  <c:v>0.1383201873305398</c:v>
                </c:pt>
                <c:pt idx="14">
                  <c:v>0.14639881685974857</c:v>
                </c:pt>
                <c:pt idx="15">
                  <c:v>0.14410358411159496</c:v>
                </c:pt>
                <c:pt idx="16">
                  <c:v>0.16661895154541614</c:v>
                </c:pt>
                <c:pt idx="17">
                  <c:v>0.24480654150576511</c:v>
                </c:pt>
                <c:pt idx="18">
                  <c:v>0.21633304348343996</c:v>
                </c:pt>
                <c:pt idx="19">
                  <c:v>0.23406045415479226</c:v>
                </c:pt>
                <c:pt idx="20">
                  <c:v>0.20526411057327495</c:v>
                </c:pt>
                <c:pt idx="21">
                  <c:v>0.29113695401562789</c:v>
                </c:pt>
                <c:pt idx="22">
                  <c:v>0.43601661043059253</c:v>
                </c:pt>
                <c:pt idx="23">
                  <c:v>0.26973010518654744</c:v>
                </c:pt>
                <c:pt idx="24">
                  <c:v>0.11296634332130991</c:v>
                </c:pt>
                <c:pt idx="25">
                  <c:v>0.41241715017390002</c:v>
                </c:pt>
                <c:pt idx="26">
                  <c:v>0.55129356867257462</c:v>
                </c:pt>
                <c:pt idx="27">
                  <c:v>0.28577112500256324</c:v>
                </c:pt>
                <c:pt idx="28">
                  <c:v>0.19660340152822281</c:v>
                </c:pt>
                <c:pt idx="29">
                  <c:v>0.33484748582696572</c:v>
                </c:pt>
                <c:pt idx="30">
                  <c:v>0.27441426341303099</c:v>
                </c:pt>
                <c:pt idx="31">
                  <c:v>0.24583172089392819</c:v>
                </c:pt>
                <c:pt idx="32">
                  <c:v>0.25155096130145427</c:v>
                </c:pt>
                <c:pt idx="33">
                  <c:v>0.22051731575055458</c:v>
                </c:pt>
                <c:pt idx="34">
                  <c:v>0.33812928272122261</c:v>
                </c:pt>
                <c:pt idx="35">
                  <c:v>0.34548259181661328</c:v>
                </c:pt>
                <c:pt idx="36">
                  <c:v>0.50965185687289449</c:v>
                </c:pt>
                <c:pt idx="37">
                  <c:v>0.28014716333908474</c:v>
                </c:pt>
                <c:pt idx="38">
                  <c:v>0.28586640374661076</c:v>
                </c:pt>
                <c:pt idx="39">
                  <c:v>0.70813656437433248</c:v>
                </c:pt>
                <c:pt idx="40">
                  <c:v>0.63708189548927796</c:v>
                </c:pt>
                <c:pt idx="41">
                  <c:v>0.38960244638895741</c:v>
                </c:pt>
                <c:pt idx="42">
                  <c:v>0.66159292580724682</c:v>
                </c:pt>
                <c:pt idx="43">
                  <c:v>0.40430906457973881</c:v>
                </c:pt>
                <c:pt idx="44">
                  <c:v>0.27444158245008632</c:v>
                </c:pt>
                <c:pt idx="45">
                  <c:v>0.3259010865992934</c:v>
                </c:pt>
                <c:pt idx="46">
                  <c:v>0.61586632158409338</c:v>
                </c:pt>
                <c:pt idx="47">
                  <c:v>0.43364678333744144</c:v>
                </c:pt>
                <c:pt idx="48">
                  <c:v>0.35452460767397914</c:v>
                </c:pt>
                <c:pt idx="49">
                  <c:v>0.31868086024155784</c:v>
                </c:pt>
                <c:pt idx="50">
                  <c:v>0.55580580888998443</c:v>
                </c:pt>
                <c:pt idx="51">
                  <c:v>0.63852453578177637</c:v>
                </c:pt>
                <c:pt idx="52">
                  <c:v>0.36308873551885629</c:v>
                </c:pt>
                <c:pt idx="53">
                  <c:v>0.31490946717607421</c:v>
                </c:pt>
                <c:pt idx="54">
                  <c:v>0.71993897379015692</c:v>
                </c:pt>
                <c:pt idx="55">
                  <c:v>0.61124491619423227</c:v>
                </c:pt>
                <c:pt idx="56">
                  <c:v>0.63344885383288141</c:v>
                </c:pt>
                <c:pt idx="57">
                  <c:v>0.87420372196204099</c:v>
                </c:pt>
                <c:pt idx="58">
                  <c:v>0.60253931476460432</c:v>
                </c:pt>
                <c:pt idx="59">
                  <c:v>0.62227614822118149</c:v>
                </c:pt>
                <c:pt idx="60">
                  <c:v>0.72226460438747853</c:v>
                </c:pt>
                <c:pt idx="61">
                  <c:v>1.1580621764850874</c:v>
                </c:pt>
                <c:pt idx="62">
                  <c:v>1.362973297181826</c:v>
                </c:pt>
                <c:pt idx="63">
                  <c:v>1.3147940288390434</c:v>
                </c:pt>
                <c:pt idx="64">
                  <c:v>0.99132043381809232</c:v>
                </c:pt>
                <c:pt idx="65">
                  <c:v>0.7406971489606442</c:v>
                </c:pt>
                <c:pt idx="66">
                  <c:v>1.0455967258236791</c:v>
                </c:pt>
                <c:pt idx="67">
                  <c:v>1.9504270396844958</c:v>
                </c:pt>
                <c:pt idx="68">
                  <c:v>0.99988456166296924</c:v>
                </c:pt>
                <c:pt idx="69">
                  <c:v>1.9466556466190121</c:v>
                </c:pt>
                <c:pt idx="70">
                  <c:v>1.1542137047079122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C-4FB8-A3CC-E04CC3EB1B99}"/>
            </c:ext>
          </c:extLst>
        </c:ser>
        <c:ser>
          <c:idx val="2"/>
          <c:order val="2"/>
          <c:tx>
            <c:strRef>
              <c:f>'ETc.time-series'!$D$1</c:f>
              <c:strCache>
                <c:ptCount val="1"/>
                <c:pt idx="0">
                  <c:v>ET0.A3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'ETc.time-series'!$D$2:$D$72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0.11877907526086601</c:v>
                </c:pt>
                <c:pt idx="8">
                  <c:v>0.12211999835674966</c:v>
                </c:pt>
                <c:pt idx="9">
                  <c:v>0.12617628995152411</c:v>
                </c:pt>
                <c:pt idx="10">
                  <c:v>6.0437515405472028E-2</c:v>
                </c:pt>
                <c:pt idx="11">
                  <c:v>6.2969990140497908E-2</c:v>
                </c:pt>
                <c:pt idx="12">
                  <c:v>0.11009571933284035</c:v>
                </c:pt>
                <c:pt idx="13">
                  <c:v>0.14511091939857035</c:v>
                </c:pt>
                <c:pt idx="14">
                  <c:v>0.15810697559773232</c:v>
                </c:pt>
                <c:pt idx="15">
                  <c:v>0.15626706013383362</c:v>
                </c:pt>
                <c:pt idx="16">
                  <c:v>0.18088122343031554</c:v>
                </c:pt>
                <c:pt idx="17">
                  <c:v>0.26687642072686441</c:v>
                </c:pt>
                <c:pt idx="18">
                  <c:v>0.23691983987186083</c:v>
                </c:pt>
                <c:pt idx="19">
                  <c:v>0.25689059488545374</c:v>
                </c:pt>
                <c:pt idx="20">
                  <c:v>0.22568461144598009</c:v>
                </c:pt>
                <c:pt idx="21">
                  <c:v>0.32057271390010905</c:v>
                </c:pt>
                <c:pt idx="22">
                  <c:v>0.48070030272542708</c:v>
                </c:pt>
                <c:pt idx="23">
                  <c:v>0.29769134098108957</c:v>
                </c:pt>
                <c:pt idx="24">
                  <c:v>0.12479297343682583</c:v>
                </c:pt>
                <c:pt idx="25">
                  <c:v>0.45596607116222065</c:v>
                </c:pt>
                <c:pt idx="26">
                  <c:v>0.60994795285777581</c:v>
                </c:pt>
                <c:pt idx="27">
                  <c:v>0.31637951843774409</c:v>
                </c:pt>
                <c:pt idx="28">
                  <c:v>0.21791225043135318</c:v>
                </c:pt>
                <c:pt idx="29">
                  <c:v>0.36325343028510398</c:v>
                </c:pt>
                <c:pt idx="30">
                  <c:v>0.29379985210746856</c:v>
                </c:pt>
                <c:pt idx="31">
                  <c:v>0.25987233998849729</c:v>
                </c:pt>
                <c:pt idx="32">
                  <c:v>0.26266980938295953</c:v>
                </c:pt>
                <c:pt idx="33">
                  <c:v>0.2275433818092186</c:v>
                </c:pt>
                <c:pt idx="34">
                  <c:v>0.34491181907813662</c:v>
                </c:pt>
                <c:pt idx="35">
                  <c:v>0.34850856544244518</c:v>
                </c:pt>
                <c:pt idx="36">
                  <c:v>0.50859656149864441</c:v>
                </c:pt>
                <c:pt idx="37">
                  <c:v>0.27665715635527072</c:v>
                </c:pt>
                <c:pt idx="38">
                  <c:v>0.27945462574973295</c:v>
                </c:pt>
                <c:pt idx="39">
                  <c:v>0.685469373921617</c:v>
                </c:pt>
                <c:pt idx="40">
                  <c:v>0.61082049543998029</c:v>
                </c:pt>
                <c:pt idx="41">
                  <c:v>0.37008904362829687</c:v>
                </c:pt>
                <c:pt idx="42">
                  <c:v>0.62280964998767574</c:v>
                </c:pt>
                <c:pt idx="43">
                  <c:v>0.377282536356914</c:v>
                </c:pt>
                <c:pt idx="44">
                  <c:v>0.2539195218141484</c:v>
                </c:pt>
                <c:pt idx="45">
                  <c:v>0.29903691151096873</c:v>
                </c:pt>
                <c:pt idx="46">
                  <c:v>0.56054956453865756</c:v>
                </c:pt>
                <c:pt idx="47">
                  <c:v>0.39149741188070009</c:v>
                </c:pt>
                <c:pt idx="48">
                  <c:v>0.32122543340727971</c:v>
                </c:pt>
                <c:pt idx="49">
                  <c:v>0.28968092186344596</c:v>
                </c:pt>
                <c:pt idx="50">
                  <c:v>0.5067095965820394</c:v>
                </c:pt>
                <c:pt idx="51">
                  <c:v>0.58367942239750259</c:v>
                </c:pt>
                <c:pt idx="52">
                  <c:v>0.33271543012077903</c:v>
                </c:pt>
                <c:pt idx="53">
                  <c:v>0.2892168885054639</c:v>
                </c:pt>
                <c:pt idx="54">
                  <c:v>0.6625760208692798</c:v>
                </c:pt>
                <c:pt idx="55">
                  <c:v>0.5636249075671681</c:v>
                </c:pt>
                <c:pt idx="56">
                  <c:v>0.58514216169583433</c:v>
                </c:pt>
                <c:pt idx="57">
                  <c:v>0.80887922109933441</c:v>
                </c:pt>
                <c:pt idx="58">
                  <c:v>0.55837926218059319</c:v>
                </c:pt>
                <c:pt idx="59">
                  <c:v>0.57750571029496345</c:v>
                </c:pt>
                <c:pt idx="60">
                  <c:v>0.67121117821050036</c:v>
                </c:pt>
                <c:pt idx="61">
                  <c:v>1.0775775614164818</c:v>
                </c:pt>
                <c:pt idx="62">
                  <c:v>1.2697701092761484</c:v>
                </c:pt>
                <c:pt idx="63">
                  <c:v>1.2262715676608331</c:v>
                </c:pt>
                <c:pt idx="64">
                  <c:v>0.92556468244187029</c:v>
                </c:pt>
                <c:pt idx="65">
                  <c:v>0.69226439898118497</c:v>
                </c:pt>
                <c:pt idx="66">
                  <c:v>0.97816241475638843</c:v>
                </c:pt>
                <c:pt idx="67">
                  <c:v>1.8262932380248134</c:v>
                </c:pt>
                <c:pt idx="68">
                  <c:v>0.93705467915536955</c:v>
                </c:pt>
                <c:pt idx="69">
                  <c:v>1.8258292046668312</c:v>
                </c:pt>
                <c:pt idx="70">
                  <c:v>1.0833793443431108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C-4FB8-A3CC-E04CC3EB1B99}"/>
            </c:ext>
          </c:extLst>
        </c:ser>
        <c:ser>
          <c:idx val="3"/>
          <c:order val="3"/>
          <c:tx>
            <c:strRef>
              <c:f>'ETc.time-series'!$E$1</c:f>
              <c:strCache>
                <c:ptCount val="1"/>
                <c:pt idx="0">
                  <c:v>ET0.B1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'ETc.time-series'!$E$2:$E$72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0.11895411223399885</c:v>
                </c:pt>
                <c:pt idx="8">
                  <c:v>0.12241426341303098</c:v>
                </c:pt>
                <c:pt idx="9">
                  <c:v>0.12661515076821955</c:v>
                </c:pt>
                <c:pt idx="10">
                  <c:v>6.0718511215183638E-2</c:v>
                </c:pt>
                <c:pt idx="11">
                  <c:v>6.3341138772491992E-2</c:v>
                </c:pt>
                <c:pt idx="12">
                  <c:v>0.11087626324870595</c:v>
                </c:pt>
                <c:pt idx="13">
                  <c:v>0.14394010352477199</c:v>
                </c:pt>
                <c:pt idx="14">
                  <c:v>0.15482869115109688</c:v>
                </c:pt>
                <c:pt idx="15">
                  <c:v>0.15262452185979422</c:v>
                </c:pt>
                <c:pt idx="16">
                  <c:v>0.1765405319870853</c:v>
                </c:pt>
                <c:pt idx="17">
                  <c:v>0.25977347109248766</c:v>
                </c:pt>
                <c:pt idx="18">
                  <c:v>0.23013695456504318</c:v>
                </c:pt>
                <c:pt idx="19">
                  <c:v>0.24923961771728279</c:v>
                </c:pt>
                <c:pt idx="20">
                  <c:v>0.21875090389876312</c:v>
                </c:pt>
                <c:pt idx="21">
                  <c:v>0.31047319099534554</c:v>
                </c:pt>
                <c:pt idx="22">
                  <c:v>0.46523832128376447</c:v>
                </c:pt>
                <c:pt idx="23">
                  <c:v>0.28794723224229979</c:v>
                </c:pt>
                <c:pt idx="24">
                  <c:v>0.12064684697355053</c:v>
                </c:pt>
                <c:pt idx="25">
                  <c:v>0.44062044579019155</c:v>
                </c:pt>
                <c:pt idx="26">
                  <c:v>0.58918741305306588</c:v>
                </c:pt>
                <c:pt idx="27">
                  <c:v>0.30550347067493899</c:v>
                </c:pt>
                <c:pt idx="28">
                  <c:v>0.21030194725166376</c:v>
                </c:pt>
                <c:pt idx="29">
                  <c:v>0.36103473420425602</c:v>
                </c:pt>
                <c:pt idx="30">
                  <c:v>0.29740440391093581</c:v>
                </c:pt>
                <c:pt idx="31">
                  <c:v>0.2677333929011585</c:v>
                </c:pt>
                <c:pt idx="32">
                  <c:v>0.27523793238024807</c:v>
                </c:pt>
                <c:pt idx="33">
                  <c:v>0.24235069016514665</c:v>
                </c:pt>
                <c:pt idx="34">
                  <c:v>0.37317472886369246</c:v>
                </c:pt>
                <c:pt idx="35">
                  <c:v>0.38282342247966483</c:v>
                </c:pt>
                <c:pt idx="36">
                  <c:v>0.56690416769369822</c:v>
                </c:pt>
                <c:pt idx="37">
                  <c:v>0.31276062977569635</c:v>
                </c:pt>
                <c:pt idx="38">
                  <c:v>0.32026516925478593</c:v>
                </c:pt>
                <c:pt idx="39">
                  <c:v>0.79601214978226931</c:v>
                </c:pt>
                <c:pt idx="40">
                  <c:v>0.71844481759921119</c:v>
                </c:pt>
                <c:pt idx="41">
                  <c:v>0.44071558417549922</c:v>
                </c:pt>
                <c:pt idx="42">
                  <c:v>0.75060712965245269</c:v>
                </c:pt>
                <c:pt idx="43">
                  <c:v>0.46001297140744396</c:v>
                </c:pt>
                <c:pt idx="44">
                  <c:v>0.31310777668227757</c:v>
                </c:pt>
                <c:pt idx="45">
                  <c:v>0.37279694560841348</c:v>
                </c:pt>
                <c:pt idx="46">
                  <c:v>0.70627418659107732</c:v>
                </c:pt>
                <c:pt idx="47">
                  <c:v>0.49862706433325116</c:v>
                </c:pt>
                <c:pt idx="48">
                  <c:v>0.40791420179114302</c:v>
                </c:pt>
                <c:pt idx="49">
                  <c:v>0.36688686221345834</c:v>
                </c:pt>
                <c:pt idx="50">
                  <c:v>0.64022163339084714</c:v>
                </c:pt>
                <c:pt idx="51">
                  <c:v>0.73586167940185698</c:v>
                </c:pt>
                <c:pt idx="52">
                  <c:v>0.41862521567660838</c:v>
                </c:pt>
                <c:pt idx="53">
                  <c:v>0.36322611124804866</c:v>
                </c:pt>
                <c:pt idx="54">
                  <c:v>0.83071532741763221</c:v>
                </c:pt>
                <c:pt idx="55">
                  <c:v>0.70554535370963767</c:v>
                </c:pt>
                <c:pt idx="56">
                  <c:v>0.73141453044121274</c:v>
                </c:pt>
                <c:pt idx="57">
                  <c:v>1.0097116095637171</c:v>
                </c:pt>
                <c:pt idx="58">
                  <c:v>0.69613589680387822</c:v>
                </c:pt>
                <c:pt idx="59">
                  <c:v>0.71913072056527827</c:v>
                </c:pt>
                <c:pt idx="60">
                  <c:v>0.83489123736751303</c:v>
                </c:pt>
                <c:pt idx="61">
                  <c:v>1.3389606441541371</c:v>
                </c:pt>
                <c:pt idx="62">
                  <c:v>1.5762303836989568</c:v>
                </c:pt>
                <c:pt idx="63">
                  <c:v>1.5208312792703969</c:v>
                </c:pt>
                <c:pt idx="64">
                  <c:v>1.1468941541368831</c:v>
                </c:pt>
                <c:pt idx="65">
                  <c:v>0.85709966313367847</c:v>
                </c:pt>
                <c:pt idx="66">
                  <c:v>1.2101299194807329</c:v>
                </c:pt>
                <c:pt idx="67">
                  <c:v>2.2577232766411965</c:v>
                </c:pt>
                <c:pt idx="68">
                  <c:v>1.1576051680223483</c:v>
                </c:pt>
                <c:pt idx="69">
                  <c:v>2.2540625256757867</c:v>
                </c:pt>
                <c:pt idx="70">
                  <c:v>1.3366658450414921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C-4FB8-A3CC-E04CC3EB1B99}"/>
            </c:ext>
          </c:extLst>
        </c:ser>
        <c:ser>
          <c:idx val="4"/>
          <c:order val="4"/>
          <c:tx>
            <c:strRef>
              <c:f>'ETc.time-series'!$F$1</c:f>
              <c:strCache>
                <c:ptCount val="1"/>
                <c:pt idx="0">
                  <c:v>ET0.B2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'ETc.time-series'!$F$2:$F$72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0.11698558047818584</c:v>
                </c:pt>
                <c:pt idx="8">
                  <c:v>0.12300786706104677</c:v>
                </c:pt>
                <c:pt idx="9">
                  <c:v>0.13203876016761154</c:v>
                </c:pt>
                <c:pt idx="10">
                  <c:v>6.6497658368252402E-2</c:v>
                </c:pt>
                <c:pt idx="11">
                  <c:v>7.344293813162435E-2</c:v>
                </c:pt>
                <c:pt idx="12">
                  <c:v>0.13624394051433739</c:v>
                </c:pt>
                <c:pt idx="13">
                  <c:v>0.16782474735025879</c:v>
                </c:pt>
                <c:pt idx="14">
                  <c:v>0.17215676608331282</c:v>
                </c:pt>
                <c:pt idx="15">
                  <c:v>0.16437604414865936</c:v>
                </c:pt>
                <c:pt idx="16">
                  <c:v>0.18848140844813263</c:v>
                </c:pt>
                <c:pt idx="17">
                  <c:v>0.26806024566592723</c:v>
                </c:pt>
                <c:pt idx="18">
                  <c:v>0.2398399363065461</c:v>
                </c:pt>
                <c:pt idx="19">
                  <c:v>0.25375493820176803</c:v>
                </c:pt>
                <c:pt idx="20">
                  <c:v>0.21841856905194848</c:v>
                </c:pt>
                <c:pt idx="21">
                  <c:v>0.3049231655629443</c:v>
                </c:pt>
                <c:pt idx="22">
                  <c:v>0.450477619145149</c:v>
                </c:pt>
                <c:pt idx="23">
                  <c:v>0.27538712650030778</c:v>
                </c:pt>
                <c:pt idx="24">
                  <c:v>0.11413788640685466</c:v>
                </c:pt>
                <c:pt idx="25">
                  <c:v>0.41285406121982032</c:v>
                </c:pt>
                <c:pt idx="26">
                  <c:v>0.54732987243038078</c:v>
                </c:pt>
                <c:pt idx="27">
                  <c:v>0.28161196368416896</c:v>
                </c:pt>
                <c:pt idx="28">
                  <c:v>0.20116958343603647</c:v>
                </c:pt>
                <c:pt idx="29">
                  <c:v>0.3489675252649741</c:v>
                </c:pt>
                <c:pt idx="30">
                  <c:v>0.29165803960233339</c:v>
                </c:pt>
                <c:pt idx="31">
                  <c:v>0.26612430161860151</c:v>
                </c:pt>
                <c:pt idx="32">
                  <c:v>0.27704781858516142</c:v>
                </c:pt>
                <c:pt idx="33">
                  <c:v>0.24683257333004682</c:v>
                </c:pt>
                <c:pt idx="34">
                  <c:v>0.38429338180921857</c:v>
                </c:pt>
                <c:pt idx="35">
                  <c:v>0.39833790362336702</c:v>
                </c:pt>
                <c:pt idx="36">
                  <c:v>0.5956635034097445</c:v>
                </c:pt>
                <c:pt idx="37">
                  <c:v>0.33166540341796069</c:v>
                </c:pt>
                <c:pt idx="38">
                  <c:v>0.34258892038452055</c:v>
                </c:pt>
                <c:pt idx="39">
                  <c:v>0.85853020499548105</c:v>
                </c:pt>
                <c:pt idx="40">
                  <c:v>0.78093418782351498</c:v>
                </c:pt>
                <c:pt idx="41">
                  <c:v>0.48260503450825731</c:v>
                </c:pt>
                <c:pt idx="42">
                  <c:v>0.82774926053734266</c:v>
                </c:pt>
                <c:pt idx="43">
                  <c:v>0.51069407813655399</c:v>
                </c:pt>
                <c:pt idx="44">
                  <c:v>0.34982573330046829</c:v>
                </c:pt>
                <c:pt idx="45">
                  <c:v>0.41905353915043947</c:v>
                </c:pt>
                <c:pt idx="46">
                  <c:v>0.79852881850299895</c:v>
                </c:pt>
                <c:pt idx="47">
                  <c:v>0.56185112151836336</c:v>
                </c:pt>
                <c:pt idx="48">
                  <c:v>0.45617328074932212</c:v>
                </c:pt>
                <c:pt idx="49">
                  <c:v>0.40749075671678564</c:v>
                </c:pt>
                <c:pt idx="50">
                  <c:v>0.7066264070331113</c:v>
                </c:pt>
                <c:pt idx="51">
                  <c:v>0.80751170815873785</c:v>
                </c:pt>
                <c:pt idx="52">
                  <c:v>0.45694601922602901</c:v>
                </c:pt>
                <c:pt idx="53">
                  <c:v>0.39452592227425842</c:v>
                </c:pt>
                <c:pt idx="54">
                  <c:v>0.89817968942568405</c:v>
                </c:pt>
                <c:pt idx="55">
                  <c:v>0.75960192260290849</c:v>
                </c:pt>
                <c:pt idx="56">
                  <c:v>0.78432955385753012</c:v>
                </c:pt>
                <c:pt idx="57">
                  <c:v>1.078742913482869</c:v>
                </c:pt>
                <c:pt idx="58">
                  <c:v>0.74114205899268759</c:v>
                </c:pt>
                <c:pt idx="59">
                  <c:v>0.76312217566346208</c:v>
                </c:pt>
                <c:pt idx="60">
                  <c:v>0.88324007887601663</c:v>
                </c:pt>
                <c:pt idx="61">
                  <c:v>1.4123942157587703</c:v>
                </c:pt>
                <c:pt idx="62">
                  <c:v>1.6581250513515735</c:v>
                </c:pt>
                <c:pt idx="63">
                  <c:v>1.5957049543998025</c:v>
                </c:pt>
                <c:pt idx="64">
                  <c:v>1.2004062936488373</c:v>
                </c:pt>
                <c:pt idx="65">
                  <c:v>0.8950028756881111</c:v>
                </c:pt>
                <c:pt idx="66">
                  <c:v>1.2608516144934683</c:v>
                </c:pt>
                <c:pt idx="67">
                  <c:v>2.3474077725741513</c:v>
                </c:pt>
                <c:pt idx="68">
                  <c:v>1.2011790321255442</c:v>
                </c:pt>
                <c:pt idx="69">
                  <c:v>2.3344429381316241</c:v>
                </c:pt>
                <c:pt idx="70">
                  <c:v>1.3819569057595926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2C-4FB8-A3CC-E04CC3EB1B99}"/>
            </c:ext>
          </c:extLst>
        </c:ser>
        <c:ser>
          <c:idx val="5"/>
          <c:order val="5"/>
          <c:tx>
            <c:strRef>
              <c:f>'ETc.time-series'!$G$1</c:f>
              <c:strCache>
                <c:ptCount val="1"/>
                <c:pt idx="0">
                  <c:v>ET0.B3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'ETc.time-series'!$G$2:$G$72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0.11610278530934187</c:v>
                </c:pt>
                <c:pt idx="8">
                  <c:v>0.12048631994084298</c:v>
                </c:pt>
                <c:pt idx="9">
                  <c:v>0.12706669542354776</c:v>
                </c:pt>
                <c:pt idx="10">
                  <c:v>6.2697190041902884E-2</c:v>
                </c:pt>
                <c:pt idx="11">
                  <c:v>6.7762139511954644E-2</c:v>
                </c:pt>
                <c:pt idx="12">
                  <c:v>0.12316982992358887</c:v>
                </c:pt>
                <c:pt idx="13">
                  <c:v>0.14827212225782599</c:v>
                </c:pt>
                <c:pt idx="14">
                  <c:v>0.14874044860734531</c:v>
                </c:pt>
                <c:pt idx="15">
                  <c:v>0.14374583481682324</c:v>
                </c:pt>
                <c:pt idx="16">
                  <c:v>0.16537875399020743</c:v>
                </c:pt>
                <c:pt idx="17">
                  <c:v>0.23833778380302906</c:v>
                </c:pt>
                <c:pt idx="18">
                  <c:v>0.21291933956773035</c:v>
                </c:pt>
                <c:pt idx="19">
                  <c:v>0.22644439645571343</c:v>
                </c:pt>
                <c:pt idx="20">
                  <c:v>0.19577090313405779</c:v>
                </c:pt>
                <c:pt idx="21">
                  <c:v>0.27434240238519431</c:v>
                </c:pt>
                <c:pt idx="22">
                  <c:v>0.40663635144137839</c:v>
                </c:pt>
                <c:pt idx="23">
                  <c:v>0.2493066944543669</c:v>
                </c:pt>
                <c:pt idx="24">
                  <c:v>0.10359409557087516</c:v>
                </c:pt>
                <c:pt idx="25">
                  <c:v>0.37557608018668609</c:v>
                </c:pt>
                <c:pt idx="26">
                  <c:v>0.49893816371939509</c:v>
                </c:pt>
                <c:pt idx="27">
                  <c:v>0.25719340697424942</c:v>
                </c:pt>
                <c:pt idx="28">
                  <c:v>0.18149987675622381</c:v>
                </c:pt>
                <c:pt idx="29">
                  <c:v>0.31381377865417798</c:v>
                </c:pt>
                <c:pt idx="30">
                  <c:v>0.26117623859995071</c:v>
                </c:pt>
                <c:pt idx="31">
                  <c:v>0.23738877249198914</c:v>
                </c:pt>
                <c:pt idx="32">
                  <c:v>0.2462483362090214</c:v>
                </c:pt>
                <c:pt idx="33">
                  <c:v>0.21866391422233172</c:v>
                </c:pt>
                <c:pt idx="34">
                  <c:v>0.33938673896968202</c:v>
                </c:pt>
                <c:pt idx="35">
                  <c:v>0.35077760660586638</c:v>
                </c:pt>
                <c:pt idx="36">
                  <c:v>0.52313224057185115</c:v>
                </c:pt>
                <c:pt idx="37">
                  <c:v>0.29054615479418289</c:v>
                </c:pt>
                <c:pt idx="38">
                  <c:v>0.29940571851121517</c:v>
                </c:pt>
                <c:pt idx="39">
                  <c:v>0.74864425684002955</c:v>
                </c:pt>
                <c:pt idx="40">
                  <c:v>0.67955324131131378</c:v>
                </c:pt>
                <c:pt idx="41">
                  <c:v>0.41912281242297267</c:v>
                </c:pt>
                <c:pt idx="42">
                  <c:v>0.71752280009859515</c:v>
                </c:pt>
                <c:pt idx="43">
                  <c:v>0.44190454769534143</c:v>
                </c:pt>
                <c:pt idx="44">
                  <c:v>0.30219694355435045</c:v>
                </c:pt>
                <c:pt idx="45">
                  <c:v>0.3614226645304412</c:v>
                </c:pt>
                <c:pt idx="46">
                  <c:v>0.68766699531673658</c:v>
                </c:pt>
                <c:pt idx="47">
                  <c:v>0.48106482622627555</c:v>
                </c:pt>
                <c:pt idx="48">
                  <c:v>0.39694834031714737</c:v>
                </c:pt>
                <c:pt idx="49">
                  <c:v>0.35976361843726901</c:v>
                </c:pt>
                <c:pt idx="50">
                  <c:v>0.63214300386163835</c:v>
                </c:pt>
                <c:pt idx="51">
                  <c:v>0.73114797469394477</c:v>
                </c:pt>
                <c:pt idx="52">
                  <c:v>0.41833017007641116</c:v>
                </c:pt>
                <c:pt idx="53">
                  <c:v>0.36487696163010441</c:v>
                </c:pt>
                <c:pt idx="54">
                  <c:v>0.83851998603237188</c:v>
                </c:pt>
                <c:pt idx="55">
                  <c:v>0.71534508257332996</c:v>
                </c:pt>
                <c:pt idx="56">
                  <c:v>0.74462835839290098</c:v>
                </c:pt>
                <c:pt idx="57">
                  <c:v>1.0318821789499628</c:v>
                </c:pt>
                <c:pt idx="58">
                  <c:v>0.71395103113959413</c:v>
                </c:pt>
                <c:pt idx="59">
                  <c:v>0.73998060964587964</c:v>
                </c:pt>
                <c:pt idx="60">
                  <c:v>0.8617614616711855</c:v>
                </c:pt>
                <c:pt idx="61">
                  <c:v>1.3860695916522883</c:v>
                </c:pt>
                <c:pt idx="62">
                  <c:v>1.6361386903294717</c:v>
                </c:pt>
                <c:pt idx="63">
                  <c:v>1.5826854818831648</c:v>
                </c:pt>
                <c:pt idx="64">
                  <c:v>1.1964266904937966</c:v>
                </c:pt>
                <c:pt idx="65">
                  <c:v>0.89615808068359226</c:v>
                </c:pt>
                <c:pt idx="66">
                  <c:v>1.268008031386082</c:v>
                </c:pt>
                <c:pt idx="67">
                  <c:v>2.3705430942404075</c:v>
                </c:pt>
                <c:pt idx="68">
                  <c:v>1.2178085202530606</c:v>
                </c:pt>
                <c:pt idx="69">
                  <c:v>2.3756564374332432</c:v>
                </c:pt>
                <c:pt idx="70">
                  <c:v>1.4111492482129653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C-4FB8-A3CC-E04CC3EB1B99}"/>
            </c:ext>
          </c:extLst>
        </c:ser>
        <c:ser>
          <c:idx val="6"/>
          <c:order val="6"/>
          <c:tx>
            <c:strRef>
              <c:f>'ETc.time-series'!$H$1</c:f>
              <c:strCache>
                <c:ptCount val="1"/>
                <c:pt idx="0">
                  <c:v>ET0.C1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'ETc.time-series'!$H$2:$H$72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0.11640719743652946</c:v>
                </c:pt>
                <c:pt idx="8">
                  <c:v>0.1212904753101635</c:v>
                </c:pt>
                <c:pt idx="9">
                  <c:v>0.12861412373675127</c:v>
                </c:pt>
                <c:pt idx="10">
                  <c:v>6.3866835099827449E-2</c:v>
                </c:pt>
                <c:pt idx="11">
                  <c:v>6.9499630268671425E-2</c:v>
                </c:pt>
                <c:pt idx="12">
                  <c:v>0.12707254950291677</c:v>
                </c:pt>
                <c:pt idx="13">
                  <c:v>0.15260414099087993</c:v>
                </c:pt>
                <c:pt idx="14">
                  <c:v>0.15272122257825979</c:v>
                </c:pt>
                <c:pt idx="15">
                  <c:v>0.14408190233615426</c:v>
                </c:pt>
                <c:pt idx="16">
                  <c:v>0.16465530541633572</c:v>
                </c:pt>
                <c:pt idx="17">
                  <c:v>0.23102343685810534</c:v>
                </c:pt>
                <c:pt idx="18">
                  <c:v>0.21800880784774862</c:v>
                </c:pt>
                <c:pt idx="19">
                  <c:v>0.22718179992279733</c:v>
                </c:pt>
                <c:pt idx="20">
                  <c:v>0.19299613930851997</c:v>
                </c:pt>
                <c:pt idx="21">
                  <c:v>0.26635839488236723</c:v>
                </c:pt>
                <c:pt idx="22">
                  <c:v>0.38953862204052198</c:v>
                </c:pt>
                <c:pt idx="23">
                  <c:v>0.23599640474424452</c:v>
                </c:pt>
                <c:pt idx="24">
                  <c:v>9.7024242883219591E-2</c:v>
                </c:pt>
                <c:pt idx="25">
                  <c:v>0.34839952985125461</c:v>
                </c:pt>
                <c:pt idx="26">
                  <c:v>0.45883085844327237</c:v>
                </c:pt>
                <c:pt idx="27">
                  <c:v>0.23465423698767512</c:v>
                </c:pt>
                <c:pt idx="28">
                  <c:v>0.16721592309588365</c:v>
                </c:pt>
                <c:pt idx="29">
                  <c:v>0.29011841672828859</c:v>
                </c:pt>
                <c:pt idx="30">
                  <c:v>0.24160956371703232</c:v>
                </c:pt>
                <c:pt idx="31">
                  <c:v>0.21973384479500452</c:v>
                </c:pt>
                <c:pt idx="32">
                  <c:v>0.22805932133760576</c:v>
                </c:pt>
                <c:pt idx="33">
                  <c:v>0.20261554104017748</c:v>
                </c:pt>
                <c:pt idx="34">
                  <c:v>0.31462749568646786</c:v>
                </c:pt>
                <c:pt idx="35">
                  <c:v>0.32533167981266953</c:v>
                </c:pt>
                <c:pt idx="36">
                  <c:v>0.48538513680059164</c:v>
                </c:pt>
                <c:pt idx="37">
                  <c:v>0.26968670405061207</c:v>
                </c:pt>
                <c:pt idx="38">
                  <c:v>0.27801218059321336</c:v>
                </c:pt>
                <c:pt idx="39">
                  <c:v>0.69539145304412131</c:v>
                </c:pt>
                <c:pt idx="40">
                  <c:v>0.63142100073946272</c:v>
                </c:pt>
                <c:pt idx="41">
                  <c:v>0.3895567845698793</c:v>
                </c:pt>
                <c:pt idx="42">
                  <c:v>0.66710161449346816</c:v>
                </c:pt>
                <c:pt idx="43">
                  <c:v>0.41096515282228252</c:v>
                </c:pt>
                <c:pt idx="44">
                  <c:v>0.28111289129898942</c:v>
                </c:pt>
                <c:pt idx="45">
                  <c:v>0.33629051639142227</c:v>
                </c:pt>
                <c:pt idx="46">
                  <c:v>0.6400011297346152</c:v>
                </c:pt>
                <c:pt idx="47">
                  <c:v>0.57590091200394389</c:v>
                </c:pt>
                <c:pt idx="48">
                  <c:v>0.45645193492728614</c:v>
                </c:pt>
                <c:pt idx="49">
                  <c:v>0.39856445649494698</c:v>
                </c:pt>
                <c:pt idx="50">
                  <c:v>0.67647399556322396</c:v>
                </c:pt>
                <c:pt idx="51">
                  <c:v>0.75754128666502341</c:v>
                </c:pt>
                <c:pt idx="52">
                  <c:v>0.42052427902390926</c:v>
                </c:pt>
                <c:pt idx="53">
                  <c:v>0.35653684988908058</c:v>
                </c:pt>
                <c:pt idx="54">
                  <c:v>0.79780096130145417</c:v>
                </c:pt>
                <c:pt idx="55">
                  <c:v>0.66372615232930732</c:v>
                </c:pt>
                <c:pt idx="56">
                  <c:v>0.67470606359378849</c:v>
                </c:pt>
                <c:pt idx="57">
                  <c:v>0.9142479664776928</c:v>
                </c:pt>
                <c:pt idx="58">
                  <c:v>0.61925856544244517</c:v>
                </c:pt>
                <c:pt idx="59">
                  <c:v>0.62901848656642834</c:v>
                </c:pt>
                <c:pt idx="60">
                  <c:v>0.71862570865171305</c:v>
                </c:pt>
                <c:pt idx="61">
                  <c:v>1.1349420754251909</c:v>
                </c:pt>
                <c:pt idx="62">
                  <c:v>1.3165964998767561</c:v>
                </c:pt>
                <c:pt idx="63">
                  <c:v>1.2526090707419273</c:v>
                </c:pt>
                <c:pt idx="64">
                  <c:v>0.93199987675622376</c:v>
                </c:pt>
                <c:pt idx="65">
                  <c:v>0.68757801331032775</c:v>
                </c:pt>
                <c:pt idx="66">
                  <c:v>0.95883965984717767</c:v>
                </c:pt>
                <c:pt idx="67">
                  <c:v>1.7677446388957356</c:v>
                </c:pt>
                <c:pt idx="68">
                  <c:v>0.89607222085284688</c:v>
                </c:pt>
                <c:pt idx="69">
                  <c:v>1.7257170322898689</c:v>
                </c:pt>
                <c:pt idx="70">
                  <c:v>1.0125449839783092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C-4FB8-A3CC-E04CC3EB1B99}"/>
            </c:ext>
          </c:extLst>
        </c:ser>
        <c:ser>
          <c:idx val="7"/>
          <c:order val="7"/>
          <c:tx>
            <c:strRef>
              <c:f>'ETc.time-series'!$I$1</c:f>
              <c:strCache>
                <c:ptCount val="1"/>
                <c:pt idx="0">
                  <c:v>ET0.C2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'ETc.time-series'!$I$2:$I$72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0.11823113343192836</c:v>
                </c:pt>
                <c:pt idx="8">
                  <c:v>0.12686629077314929</c:v>
                </c:pt>
                <c:pt idx="9">
                  <c:v>0.13982410032043385</c:v>
                </c:pt>
                <c:pt idx="10">
                  <c:v>7.2509797880207047E-2</c:v>
                </c:pt>
                <c:pt idx="11">
                  <c:v>8.2480465861474006E-2</c:v>
                </c:pt>
                <c:pt idx="12">
                  <c:v>0.15751376222167446</c:v>
                </c:pt>
                <c:pt idx="13">
                  <c:v>0.19615849149617945</c:v>
                </c:pt>
                <c:pt idx="14">
                  <c:v>0.20330046832634951</c:v>
                </c:pt>
                <c:pt idx="15">
                  <c:v>0.17528197719533684</c:v>
                </c:pt>
                <c:pt idx="16">
                  <c:v>0.19496064567566504</c:v>
                </c:pt>
                <c:pt idx="17">
                  <c:v>0.24311536302138967</c:v>
                </c:pt>
                <c:pt idx="18">
                  <c:v>0.20954699808962543</c:v>
                </c:pt>
                <c:pt idx="19">
                  <c:v>0.21454282032968897</c:v>
                </c:pt>
                <c:pt idx="20">
                  <c:v>0.1794128164050309</c:v>
                </c:pt>
                <c:pt idx="21">
                  <c:v>0.24413514791187133</c:v>
                </c:pt>
                <c:pt idx="22">
                  <c:v>0.35250119906106825</c:v>
                </c:pt>
                <c:pt idx="23">
                  <c:v>0.21108760278006536</c:v>
                </c:pt>
                <c:pt idx="24">
                  <c:v>8.5865047303622252E-2</c:v>
                </c:pt>
                <c:pt idx="25">
                  <c:v>0.30532834268347903</c:v>
                </c:pt>
                <c:pt idx="26">
                  <c:v>0.39849519690140572</c:v>
                </c:pt>
                <c:pt idx="27">
                  <c:v>0.20210077352540784</c:v>
                </c:pt>
                <c:pt idx="28">
                  <c:v>0.13689179196450579</c:v>
                </c:pt>
                <c:pt idx="29">
                  <c:v>0.23592330128995151</c:v>
                </c:pt>
                <c:pt idx="30">
                  <c:v>0.20487716703639802</c:v>
                </c:pt>
                <c:pt idx="31">
                  <c:v>0.1933887314107304</c:v>
                </c:pt>
                <c:pt idx="32">
                  <c:v>0.20750994166461262</c:v>
                </c:pt>
                <c:pt idx="33">
                  <c:v>0.18996955878728125</c:v>
                </c:pt>
                <c:pt idx="34">
                  <c:v>0.30311017993591327</c:v>
                </c:pt>
                <c:pt idx="35">
                  <c:v>0.32126602169090457</c:v>
                </c:pt>
                <c:pt idx="36">
                  <c:v>0.4902760249774053</c:v>
                </c:pt>
                <c:pt idx="37">
                  <c:v>0.27811599293402345</c:v>
                </c:pt>
                <c:pt idx="38">
                  <c:v>0.29223720318790575</c:v>
                </c:pt>
                <c:pt idx="39">
                  <c:v>0.74401328978719916</c:v>
                </c:pt>
                <c:pt idx="40">
                  <c:v>0.68674205077643591</c:v>
                </c:pt>
                <c:pt idx="41">
                  <c:v>0.43020107222085291</c:v>
                </c:pt>
                <c:pt idx="42">
                  <c:v>0.74726152329307372</c:v>
                </c:pt>
                <c:pt idx="43">
                  <c:v>0.46651275573083556</c:v>
                </c:pt>
                <c:pt idx="44">
                  <c:v>0.32311239832388466</c:v>
                </c:pt>
                <c:pt idx="45">
                  <c:v>0.3910856749650809</c:v>
                </c:pt>
                <c:pt idx="46">
                  <c:v>0.75252707254950291</c:v>
                </c:pt>
                <c:pt idx="47">
                  <c:v>0.55833867389696823</c:v>
                </c:pt>
                <c:pt idx="48">
                  <c:v>0.4402954564127845</c:v>
                </c:pt>
                <c:pt idx="49">
                  <c:v>0.38350425191027854</c:v>
                </c:pt>
                <c:pt idx="50">
                  <c:v>0.64935399720647435</c:v>
                </c:pt>
                <c:pt idx="51">
                  <c:v>0.72548766535206655</c:v>
                </c:pt>
                <c:pt idx="52">
                  <c:v>0.40182869115109682</c:v>
                </c:pt>
                <c:pt idx="53">
                  <c:v>0.3399473646372525</c:v>
                </c:pt>
                <c:pt idx="54">
                  <c:v>0.75908247062690015</c:v>
                </c:pt>
                <c:pt idx="55">
                  <c:v>0.6302296955878729</c:v>
                </c:pt>
                <c:pt idx="56">
                  <c:v>0.63939191520828198</c:v>
                </c:pt>
                <c:pt idx="57">
                  <c:v>0.86473884643825483</c:v>
                </c:pt>
                <c:pt idx="58">
                  <c:v>0.58463675951031147</c:v>
                </c:pt>
                <c:pt idx="59">
                  <c:v>0.59278095472845294</c:v>
                </c:pt>
                <c:pt idx="60">
                  <c:v>0.67604079368991865</c:v>
                </c:pt>
                <c:pt idx="61">
                  <c:v>1.0658713540382876</c:v>
                </c:pt>
                <c:pt idx="62">
                  <c:v>1.2344270807657551</c:v>
                </c:pt>
                <c:pt idx="63">
                  <c:v>1.1725457542519102</c:v>
                </c:pt>
                <c:pt idx="64">
                  <c:v>0.8710651548763455</c:v>
                </c:pt>
                <c:pt idx="65">
                  <c:v>0.64164612603730198</c:v>
                </c:pt>
                <c:pt idx="66">
                  <c:v>0.89346169172623457</c:v>
                </c:pt>
                <c:pt idx="67">
                  <c:v>1.644836291183962</c:v>
                </c:pt>
                <c:pt idx="68">
                  <c:v>0.83259838961465782</c:v>
                </c:pt>
                <c:pt idx="69">
                  <c:v>1.6012794039109359</c:v>
                </c:pt>
                <c:pt idx="70">
                  <c:v>0.93999342699860322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2C-4FB8-A3CC-E04CC3EB1B99}"/>
            </c:ext>
          </c:extLst>
        </c:ser>
        <c:ser>
          <c:idx val="8"/>
          <c:order val="8"/>
          <c:tx>
            <c:strRef>
              <c:f>'ETc.time-series'!$J$1</c:f>
              <c:strCache>
                <c:ptCount val="1"/>
                <c:pt idx="0">
                  <c:v>ET0.C3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'ETc.time-series'!$J$2:$J$72</c:f>
              <c:numCache>
                <c:formatCode>General</c:formatCode>
                <c:ptCount val="71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0.12042543751540551</c:v>
                </c:pt>
                <c:pt idx="8">
                  <c:v>0.12789621847013394</c:v>
                </c:pt>
                <c:pt idx="9">
                  <c:v>0.13889310656478515</c:v>
                </c:pt>
                <c:pt idx="10">
                  <c:v>7.0807431599704221E-2</c:v>
                </c:pt>
                <c:pt idx="11">
                  <c:v>7.9137786541779651E-2</c:v>
                </c:pt>
                <c:pt idx="12">
                  <c:v>0.14463478760989235</c:v>
                </c:pt>
                <c:pt idx="13">
                  <c:v>0.17367882671925067</c:v>
                </c:pt>
                <c:pt idx="14">
                  <c:v>0.17379590830663053</c:v>
                </c:pt>
                <c:pt idx="15">
                  <c:v>0.16619731328567908</c:v>
                </c:pt>
                <c:pt idx="16">
                  <c:v>0.19065175416974778</c:v>
                </c:pt>
                <c:pt idx="17">
                  <c:v>0.2716117204831156</c:v>
                </c:pt>
                <c:pt idx="18">
                  <c:v>0.24178897054738099</c:v>
                </c:pt>
                <c:pt idx="19">
                  <c:v>0.25633066977566532</c:v>
                </c:pt>
                <c:pt idx="20">
                  <c:v>0.22101243132086393</c:v>
                </c:pt>
                <c:pt idx="21">
                  <c:v>0.30899859101406868</c:v>
                </c:pt>
                <c:pt idx="22">
                  <c:v>0.45708447403738828</c:v>
                </c:pt>
                <c:pt idx="23">
                  <c:v>0.27974191519416303</c:v>
                </c:pt>
                <c:pt idx="24">
                  <c:v>0.1160591879841161</c:v>
                </c:pt>
                <c:pt idx="25">
                  <c:v>0.42018083423395935</c:v>
                </c:pt>
                <c:pt idx="26">
                  <c:v>0.55749391694621819</c:v>
                </c:pt>
                <c:pt idx="27">
                  <c:v>0.28705190044027362</c:v>
                </c:pt>
                <c:pt idx="28">
                  <c:v>0.20234039930983486</c:v>
                </c:pt>
                <c:pt idx="29">
                  <c:v>0.34329101963684172</c:v>
                </c:pt>
                <c:pt idx="30">
                  <c:v>0.2827941828937639</c:v>
                </c:pt>
                <c:pt idx="31">
                  <c:v>0.25458610631829759</c:v>
                </c:pt>
                <c:pt idx="32">
                  <c:v>0.26172730260455179</c:v>
                </c:pt>
                <c:pt idx="33">
                  <c:v>0.23045871333497658</c:v>
                </c:pt>
                <c:pt idx="34">
                  <c:v>0.35486960808479179</c:v>
                </c:pt>
                <c:pt idx="35">
                  <c:v>0.36405114616711859</c:v>
                </c:pt>
                <c:pt idx="36">
                  <c:v>0.53911387724919901</c:v>
                </c:pt>
                <c:pt idx="37">
                  <c:v>0.29743328403582292</c:v>
                </c:pt>
                <c:pt idx="38">
                  <c:v>0.30457448032207712</c:v>
                </c:pt>
                <c:pt idx="39">
                  <c:v>0.7570237860488046</c:v>
                </c:pt>
                <c:pt idx="40">
                  <c:v>0.68326472763125468</c:v>
                </c:pt>
                <c:pt idx="41">
                  <c:v>0.41914037466107967</c:v>
                </c:pt>
                <c:pt idx="42">
                  <c:v>0.7138698545723442</c:v>
                </c:pt>
                <c:pt idx="43">
                  <c:v>0.43750345082573339</c:v>
                </c:pt>
                <c:pt idx="44">
                  <c:v>0.29778999260537342</c:v>
                </c:pt>
                <c:pt idx="45">
                  <c:v>0.3545628543258566</c:v>
                </c:pt>
                <c:pt idx="46">
                  <c:v>0.67173609399392009</c:v>
                </c:pt>
                <c:pt idx="47">
                  <c:v>0.4740399309834854</c:v>
                </c:pt>
                <c:pt idx="48">
                  <c:v>0.37901612439405141</c:v>
                </c:pt>
                <c:pt idx="49">
                  <c:v>0.33370828198175989</c:v>
                </c:pt>
                <c:pt idx="50">
                  <c:v>0.57090933366198349</c:v>
                </c:pt>
                <c:pt idx="51">
                  <c:v>0.64420201708980374</c:v>
                </c:pt>
                <c:pt idx="52">
                  <c:v>0.36022023662805031</c:v>
                </c:pt>
                <c:pt idx="53">
                  <c:v>0.307547962369567</c:v>
                </c:pt>
                <c:pt idx="54">
                  <c:v>0.69280726727466924</c:v>
                </c:pt>
                <c:pt idx="55">
                  <c:v>0.580098286911511</c:v>
                </c:pt>
                <c:pt idx="56">
                  <c:v>0.59335426423465609</c:v>
                </c:pt>
                <c:pt idx="57">
                  <c:v>0.80881365541040184</c:v>
                </c:pt>
                <c:pt idx="58">
                  <c:v>0.55099219456084136</c:v>
                </c:pt>
                <c:pt idx="59">
                  <c:v>0.56277528551474809</c:v>
                </c:pt>
                <c:pt idx="60">
                  <c:v>0.64637817352723681</c:v>
                </c:pt>
                <c:pt idx="61">
                  <c:v>1.026097567989483</c:v>
                </c:pt>
                <c:pt idx="62">
                  <c:v>1.1962491167529374</c:v>
                </c:pt>
                <c:pt idx="63">
                  <c:v>1.1435768424944537</c:v>
                </c:pt>
                <c:pt idx="64">
                  <c:v>0.85482476789088813</c:v>
                </c:pt>
                <c:pt idx="65">
                  <c:v>0.63347383123818923</c:v>
                </c:pt>
                <c:pt idx="66">
                  <c:v>0.88722826801413202</c:v>
                </c:pt>
                <c:pt idx="67">
                  <c:v>1.642600032865007</c:v>
                </c:pt>
                <c:pt idx="68">
                  <c:v>0.83602888012488685</c:v>
                </c:pt>
                <c:pt idx="69">
                  <c:v>1.6164397132528139</c:v>
                </c:pt>
                <c:pt idx="70">
                  <c:v>0.95201380330293317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2C-4FB8-A3CC-E04CC3EB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9504"/>
        <c:axId val="509958672"/>
      </c:scatterChart>
      <c:valAx>
        <c:axId val="5099595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09958672"/>
        <c:crossesAt val="0"/>
        <c:crossBetween val="midCat"/>
        <c:majorUnit val="5"/>
      </c:valAx>
      <c:valAx>
        <c:axId val="509958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099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81955078195868"/>
          <c:y val="0.76263843626230521"/>
          <c:w val="0.70322701597784143"/>
          <c:h val="0.21336841892192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19050</xdr:rowOff>
    </xdr:from>
    <xdr:to>
      <xdr:col>7</xdr:col>
      <xdr:colOff>695325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295274</xdr:colOff>
      <xdr:row>10</xdr:row>
      <xdr:rowOff>0</xdr:rowOff>
    </xdr:from>
    <xdr:to>
      <xdr:col>2</xdr:col>
      <xdr:colOff>3771899</xdr:colOff>
      <xdr:row>27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180973</xdr:rowOff>
    </xdr:from>
    <xdr:to>
      <xdr:col>32</xdr:col>
      <xdr:colOff>365125</xdr:colOff>
      <xdr:row>47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356508</xdr:colOff>
      <xdr:row>1</xdr:row>
      <xdr:rowOff>14967</xdr:rowOff>
    </xdr:from>
    <xdr:to>
      <xdr:col>30</xdr:col>
      <xdr:colOff>1</xdr:colOff>
      <xdr:row>36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47625</xdr:rowOff>
    </xdr:from>
    <xdr:to>
      <xdr:col>17</xdr:col>
      <xdr:colOff>47625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as%20R.%20Tenreiro\Desktop\La%20Reina%20-%20Datos\Manejo\Manejo.LaRe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go.LaReina"/>
      <sheetName val="Evaluacion_costes_ha"/>
      <sheetName val="Parcela.P125-128.2020-21"/>
    </sheetNames>
    <sheetDataSet>
      <sheetData sheetId="0"/>
      <sheetData sheetId="1"/>
      <sheetData sheetId="2">
        <row r="3">
          <cell r="B3">
            <v>0</v>
          </cell>
          <cell r="D3">
            <v>0</v>
          </cell>
          <cell r="E3">
            <v>0</v>
          </cell>
        </row>
        <row r="4">
          <cell r="B4">
            <v>6</v>
          </cell>
          <cell r="D4">
            <v>0</v>
          </cell>
          <cell r="E4">
            <v>0</v>
          </cell>
          <cell r="G4">
            <v>0.36252345029239763</v>
          </cell>
          <cell r="H4">
            <v>2.7082022247310031E-2</v>
          </cell>
        </row>
        <row r="5">
          <cell r="B5">
            <v>12</v>
          </cell>
          <cell r="D5">
            <v>1.921111111111111</v>
          </cell>
          <cell r="E5">
            <v>0.91553869995271731</v>
          </cell>
          <cell r="G5">
            <v>0.40957859649122813</v>
          </cell>
          <cell r="H5">
            <v>1.9721046310731783E-2</v>
          </cell>
        </row>
        <row r="6">
          <cell r="B6">
            <v>14</v>
          </cell>
          <cell r="D6">
            <v>2.5677777777777777</v>
          </cell>
          <cell r="E6">
            <v>0.78017270167857478</v>
          </cell>
          <cell r="G6">
            <v>0.40617017543859651</v>
          </cell>
          <cell r="H6">
            <v>1.8483603075180221E-2</v>
          </cell>
        </row>
        <row r="7">
          <cell r="B7">
            <v>28</v>
          </cell>
          <cell r="D7">
            <v>11.417777777777779</v>
          </cell>
          <cell r="E7">
            <v>2.2503043004101482</v>
          </cell>
          <cell r="G7">
            <v>0.40626485380116961</v>
          </cell>
          <cell r="H7">
            <v>1.7176265891705279E-2</v>
          </cell>
        </row>
        <row r="8">
          <cell r="B8">
            <v>47</v>
          </cell>
          <cell r="D8">
            <v>23.922222222222224</v>
          </cell>
          <cell r="E8">
            <v>3.5131103661064191</v>
          </cell>
          <cell r="G8">
            <v>0.37938566666666662</v>
          </cell>
          <cell r="H8">
            <v>1.7616280348965067E-2</v>
          </cell>
        </row>
        <row r="9">
          <cell r="B9">
            <v>70</v>
          </cell>
          <cell r="D9">
            <v>49.7</v>
          </cell>
          <cell r="E9">
            <v>8.4653868783416968</v>
          </cell>
          <cell r="G9">
            <v>0.3898102277777778</v>
          </cell>
          <cell r="H9">
            <v>1.5684398948329865E-2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T28" sqref="T28"/>
    </sheetView>
  </sheetViews>
  <sheetFormatPr defaultRowHeight="15" x14ac:dyDescent="0.25"/>
  <cols>
    <col min="2" max="2" width="5.140625" customWidth="1"/>
    <col min="3" max="3" width="57" customWidth="1"/>
    <col min="4" max="4" width="12.140625" customWidth="1"/>
    <col min="5" max="5" width="8.42578125" customWidth="1"/>
    <col min="6" max="6" width="12.140625" customWidth="1"/>
    <col min="7" max="7" width="14.85546875" customWidth="1"/>
    <col min="8" max="8" width="12.85546875" customWidth="1"/>
    <col min="9" max="9" width="4.85546875" customWidth="1"/>
    <col min="10" max="17" width="4.5703125" customWidth="1"/>
    <col min="18" max="20" width="7.7109375" customWidth="1"/>
    <col min="23" max="23" width="9.5703125" bestFit="1" customWidth="1"/>
  </cols>
  <sheetData>
    <row r="1" spans="1:26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6" x14ac:dyDescent="0.25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V2" s="29" t="s">
        <v>21</v>
      </c>
      <c r="W2" s="30"/>
    </row>
    <row r="3" spans="1:26" x14ac:dyDescent="0.25">
      <c r="A3" s="7" t="s">
        <v>22</v>
      </c>
      <c r="B3" s="8">
        <v>0</v>
      </c>
      <c r="C3" s="7" t="s">
        <v>35</v>
      </c>
      <c r="D3" s="9">
        <f t="shared" ref="D3:D9" si="0">AVERAGE(I3:Q3)</f>
        <v>0</v>
      </c>
      <c r="E3" s="10">
        <f t="shared" ref="E3:E9" si="1">STDEV(I3:Q3)</f>
        <v>0</v>
      </c>
      <c r="F3" s="11" t="s">
        <v>23</v>
      </c>
      <c r="G3" s="11" t="s">
        <v>23</v>
      </c>
      <c r="H3" s="12" t="s">
        <v>23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 t="s">
        <v>23</v>
      </c>
      <c r="S3" s="13" t="s">
        <v>23</v>
      </c>
      <c r="T3" s="13" t="s">
        <v>23</v>
      </c>
      <c r="V3" s="7" t="s">
        <v>24</v>
      </c>
      <c r="W3" s="14">
        <f>(205+276+262)/3</f>
        <v>247.66666666666666</v>
      </c>
    </row>
    <row r="4" spans="1:26" x14ac:dyDescent="0.25">
      <c r="A4" s="7" t="s">
        <v>25</v>
      </c>
      <c r="B4" s="8">
        <v>6</v>
      </c>
      <c r="C4" s="7" t="s">
        <v>36</v>
      </c>
      <c r="D4" s="9">
        <f t="shared" si="0"/>
        <v>0</v>
      </c>
      <c r="E4" s="10">
        <f t="shared" si="1"/>
        <v>0</v>
      </c>
      <c r="F4" s="15">
        <f t="shared" ref="F4:F9" si="2">AVERAGE(R4:T4)</f>
        <v>0.44783625730994148</v>
      </c>
      <c r="G4" s="15">
        <f>F4*0.8095</f>
        <v>0.36252345029239763</v>
      </c>
      <c r="H4" s="16">
        <f t="shared" ref="H4:H9" si="3">STDEV(R4:T4)</f>
        <v>2.7082022247310031E-2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7">
        <f>((404+458+353)/3)/950</f>
        <v>0.4263157894736842</v>
      </c>
      <c r="S4" s="17">
        <f>((292+479+480)/3)/950</f>
        <v>0.43894736842105264</v>
      </c>
      <c r="T4" s="17">
        <f>((444+493+426)/3)/950</f>
        <v>0.4782456140350877</v>
      </c>
      <c r="V4" s="7" t="s">
        <v>26</v>
      </c>
      <c r="W4" s="14">
        <f>(153+256+242)/3</f>
        <v>217</v>
      </c>
      <c r="Z4" s="18"/>
    </row>
    <row r="5" spans="1:26" x14ac:dyDescent="0.25">
      <c r="A5" s="7" t="s">
        <v>27</v>
      </c>
      <c r="B5" s="8">
        <v>12</v>
      </c>
      <c r="C5" s="7" t="s">
        <v>37</v>
      </c>
      <c r="D5" s="10">
        <f t="shared" si="0"/>
        <v>1.921111111111111</v>
      </c>
      <c r="E5" s="10">
        <f t="shared" si="1"/>
        <v>0.91553869995271731</v>
      </c>
      <c r="F5" s="15">
        <f t="shared" si="2"/>
        <v>0.50596491228070184</v>
      </c>
      <c r="G5" s="15">
        <f t="shared" ref="G5:G9" si="4">F5*0.8095</f>
        <v>0.40957859649122813</v>
      </c>
      <c r="H5" s="16">
        <f t="shared" si="3"/>
        <v>1.9721046310731783E-2</v>
      </c>
      <c r="I5" s="13">
        <v>1.05</v>
      </c>
      <c r="J5" s="13">
        <v>1.07</v>
      </c>
      <c r="K5" s="13">
        <v>1.1499999999999999</v>
      </c>
      <c r="L5" s="13">
        <v>1.19</v>
      </c>
      <c r="M5" s="13">
        <v>2.4900000000000002</v>
      </c>
      <c r="N5" s="13">
        <v>1.82</v>
      </c>
      <c r="O5" s="13">
        <v>2.02</v>
      </c>
      <c r="P5" s="13">
        <v>3.58</v>
      </c>
      <c r="Q5" s="13">
        <v>2.92</v>
      </c>
      <c r="R5" s="17">
        <f>((418+461+500)/3)/950</f>
        <v>0.48385964912280705</v>
      </c>
      <c r="S5" s="17">
        <f>((488+512+487)/3)/950</f>
        <v>0.5217543859649123</v>
      </c>
      <c r="T5" s="17">
        <f>((477+513+470)/3)/950</f>
        <v>0.512280701754386</v>
      </c>
      <c r="V5" s="7" t="s">
        <v>28</v>
      </c>
      <c r="W5" s="14">
        <f>(183+245+238)/3</f>
        <v>222</v>
      </c>
    </row>
    <row r="6" spans="1:26" x14ac:dyDescent="0.25">
      <c r="A6" s="7" t="s">
        <v>29</v>
      </c>
      <c r="B6" s="8">
        <v>14</v>
      </c>
      <c r="C6" s="7" t="s">
        <v>38</v>
      </c>
      <c r="D6" s="10">
        <f t="shared" si="0"/>
        <v>2.5677777777777777</v>
      </c>
      <c r="E6" s="10">
        <f t="shared" si="1"/>
        <v>0.78017270167857478</v>
      </c>
      <c r="F6" s="15">
        <f t="shared" si="2"/>
        <v>0.50175438596491229</v>
      </c>
      <c r="G6" s="15">
        <f t="shared" si="4"/>
        <v>0.40617017543859651</v>
      </c>
      <c r="H6" s="16">
        <f t="shared" si="3"/>
        <v>1.8483603075180221E-2</v>
      </c>
      <c r="I6" s="13">
        <v>3.1</v>
      </c>
      <c r="J6" s="13">
        <v>1.76</v>
      </c>
      <c r="K6" s="13">
        <v>2.2599999999999998</v>
      </c>
      <c r="L6" s="13">
        <v>2.12</v>
      </c>
      <c r="M6" s="13">
        <v>2.86</v>
      </c>
      <c r="N6" s="13">
        <v>1.86</v>
      </c>
      <c r="O6" s="13">
        <v>2.0299999999999998</v>
      </c>
      <c r="P6" s="13">
        <v>4.1900000000000004</v>
      </c>
      <c r="Q6" s="13">
        <v>2.93</v>
      </c>
      <c r="R6" s="17">
        <f>((500+457+418)/3)/950</f>
        <v>0.48245614035087719</v>
      </c>
      <c r="S6" s="17">
        <f>((486+512+482)/3)/950</f>
        <v>0.51929824561403504</v>
      </c>
      <c r="T6" s="17">
        <f>((500+463+472)/3)/950</f>
        <v>0.50350877192982457</v>
      </c>
      <c r="V6" s="19" t="s">
        <v>30</v>
      </c>
      <c r="W6" s="20">
        <f>AVERAGE(W3:W5)</f>
        <v>228.88888888888889</v>
      </c>
    </row>
    <row r="7" spans="1:26" x14ac:dyDescent="0.25">
      <c r="A7" s="7" t="s">
        <v>31</v>
      </c>
      <c r="B7" s="8">
        <v>28</v>
      </c>
      <c r="C7" s="21" t="s">
        <v>39</v>
      </c>
      <c r="D7" s="10">
        <f t="shared" si="0"/>
        <v>11.417777777777779</v>
      </c>
      <c r="E7" s="10">
        <f t="shared" si="1"/>
        <v>2.2503043004101482</v>
      </c>
      <c r="F7" s="15">
        <f t="shared" si="2"/>
        <v>0.5018713450292398</v>
      </c>
      <c r="G7" s="15">
        <f t="shared" si="4"/>
        <v>0.40626485380116961</v>
      </c>
      <c r="H7" s="16">
        <f t="shared" si="3"/>
        <v>1.7176265891705279E-2</v>
      </c>
      <c r="I7" s="13">
        <v>9.39</v>
      </c>
      <c r="J7" s="13">
        <v>12.3</v>
      </c>
      <c r="K7" s="13">
        <v>14.12</v>
      </c>
      <c r="L7" s="13">
        <v>13.47</v>
      </c>
      <c r="M7" s="13">
        <v>12.69</v>
      </c>
      <c r="N7" s="13">
        <v>11.01</v>
      </c>
      <c r="O7" s="13">
        <v>9.7899999999999991</v>
      </c>
      <c r="P7" s="13">
        <v>7.2</v>
      </c>
      <c r="Q7" s="13">
        <v>12.79</v>
      </c>
      <c r="R7" s="17">
        <f>((420+462+494)/3)/950</f>
        <v>0.48280701754385968</v>
      </c>
      <c r="S7" s="17">
        <f>((481+508+482)/3)/950</f>
        <v>0.51614035087719301</v>
      </c>
      <c r="T7" s="17">
        <f>((466+475+503)/3)/950</f>
        <v>0.5066666666666666</v>
      </c>
      <c r="V7" s="19" t="s">
        <v>32</v>
      </c>
      <c r="W7" s="22">
        <f>STDEV(W3:W5)</f>
        <v>16.453075812859538</v>
      </c>
    </row>
    <row r="8" spans="1:26" x14ac:dyDescent="0.25">
      <c r="A8" s="7" t="s">
        <v>33</v>
      </c>
      <c r="B8" s="8">
        <v>47</v>
      </c>
      <c r="C8" s="21" t="s">
        <v>40</v>
      </c>
      <c r="D8" s="10">
        <f t="shared" si="0"/>
        <v>23.922222222222224</v>
      </c>
      <c r="E8" s="10">
        <f t="shared" si="1"/>
        <v>3.5131103661064191</v>
      </c>
      <c r="F8" s="15">
        <f t="shared" si="2"/>
        <v>0.46866666666666662</v>
      </c>
      <c r="G8" s="15">
        <f t="shared" si="4"/>
        <v>0.37938566666666662</v>
      </c>
      <c r="H8" s="16">
        <f t="shared" si="3"/>
        <v>1.7616280348965067E-2</v>
      </c>
      <c r="I8" s="13">
        <v>24.9</v>
      </c>
      <c r="J8" s="13">
        <v>20.2</v>
      </c>
      <c r="K8" s="13">
        <v>17.8</v>
      </c>
      <c r="L8" s="13">
        <v>23.9</v>
      </c>
      <c r="M8" s="13">
        <v>27.5</v>
      </c>
      <c r="N8" s="13">
        <v>22.9</v>
      </c>
      <c r="O8" s="13">
        <v>28.3</v>
      </c>
      <c r="P8" s="13">
        <v>27.3</v>
      </c>
      <c r="Q8" s="13">
        <v>22.5</v>
      </c>
      <c r="R8" s="17">
        <v>0.44900000000000001</v>
      </c>
      <c r="S8" s="17">
        <v>0.48299999999999998</v>
      </c>
      <c r="T8" s="17">
        <v>0.47399999999999998</v>
      </c>
    </row>
    <row r="9" spans="1:26" x14ac:dyDescent="0.25">
      <c r="A9" s="7" t="s">
        <v>34</v>
      </c>
      <c r="B9" s="8">
        <v>70</v>
      </c>
      <c r="C9" s="21" t="s">
        <v>40</v>
      </c>
      <c r="D9" s="10">
        <f t="shared" si="0"/>
        <v>49.7</v>
      </c>
      <c r="E9" s="10">
        <f t="shared" si="1"/>
        <v>8.4653868783416968</v>
      </c>
      <c r="F9" s="15">
        <f t="shared" si="2"/>
        <v>0.4815444444444445</v>
      </c>
      <c r="G9" s="15">
        <f t="shared" si="4"/>
        <v>0.3898102277777778</v>
      </c>
      <c r="H9" s="16">
        <f t="shared" si="3"/>
        <v>1.5684398948329865E-2</v>
      </c>
      <c r="I9" s="13">
        <v>51.28</v>
      </c>
      <c r="J9" s="13">
        <v>49.28</v>
      </c>
      <c r="K9" s="13">
        <v>45.98</v>
      </c>
      <c r="L9" s="13">
        <v>57.78</v>
      </c>
      <c r="M9" s="13">
        <v>59.89</v>
      </c>
      <c r="N9" s="13">
        <v>61.25</v>
      </c>
      <c r="O9" s="13">
        <v>42.68</v>
      </c>
      <c r="P9" s="13">
        <v>39.299999999999997</v>
      </c>
      <c r="Q9" s="13">
        <v>39.86</v>
      </c>
      <c r="R9" s="17">
        <f>(0.4319+0.4612+0.5048)/3</f>
        <v>0.46596666666666664</v>
      </c>
      <c r="S9" s="17">
        <f>(0.485+0.518+0.489)/3</f>
        <v>0.49733333333333335</v>
      </c>
      <c r="T9" s="17">
        <f>(0.467+0.5+0.477)/3</f>
        <v>0.48133333333333334</v>
      </c>
    </row>
  </sheetData>
  <mergeCells count="2">
    <mergeCell ref="A1:T1"/>
    <mergeCell ref="V2:W2"/>
  </mergeCells>
  <pageMargins left="0.7" right="0.7" top="0.75" bottom="0.75" header="0.3" footer="0.3"/>
  <ignoredErrors>
    <ignoredError sqref="D8:F8 H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="60" zoomScaleNormal="60" workbookViewId="0">
      <selection activeCell="AP19" sqref="AP19"/>
    </sheetView>
  </sheetViews>
  <sheetFormatPr defaultRowHeight="15" x14ac:dyDescent="0.25"/>
  <cols>
    <col min="1" max="1" width="5.7109375" style="24" customWidth="1"/>
    <col min="2" max="10" width="7.140625" style="23" customWidth="1"/>
  </cols>
  <sheetData>
    <row r="1" spans="1:10" s="25" customFormat="1" x14ac:dyDescent="0.25">
      <c r="A1" s="24" t="s">
        <v>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</row>
    <row r="2" spans="1:10" x14ac:dyDescent="0.25">
      <c r="A2" s="24">
        <v>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5">
      <c r="A3" s="24">
        <v>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</row>
    <row r="4" spans="1:10" x14ac:dyDescent="0.25">
      <c r="A4" s="24">
        <v>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</row>
    <row r="5" spans="1:10" x14ac:dyDescent="0.25">
      <c r="A5" s="24">
        <v>3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</row>
    <row r="6" spans="1:10" x14ac:dyDescent="0.25">
      <c r="A6" s="24">
        <v>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</row>
    <row r="7" spans="1:10" x14ac:dyDescent="0.25">
      <c r="A7" s="24">
        <v>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</row>
    <row r="8" spans="1:10" x14ac:dyDescent="0.25">
      <c r="A8" s="24">
        <v>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25">
      <c r="A9" s="24">
        <v>7</v>
      </c>
      <c r="B9" s="26">
        <v>0.1029000000000005</v>
      </c>
      <c r="C9" s="26">
        <v>0.10570000000000081</v>
      </c>
      <c r="D9" s="26">
        <v>0.19029999999999997</v>
      </c>
      <c r="E9" s="26">
        <v>0.19719999999999999</v>
      </c>
      <c r="F9" s="26">
        <v>0.11959999999999971</v>
      </c>
      <c r="G9" s="26">
        <v>8.4799999999999764E-2</v>
      </c>
      <c r="H9" s="26">
        <v>9.6799999999999775E-2</v>
      </c>
      <c r="I9" s="26">
        <v>0.16870000000000029</v>
      </c>
      <c r="J9" s="26">
        <v>0.25520000000000076</v>
      </c>
    </row>
    <row r="10" spans="1:10" x14ac:dyDescent="0.25">
      <c r="A10" s="24">
        <v>8</v>
      </c>
      <c r="B10" s="26">
        <v>0.23440000000000044</v>
      </c>
      <c r="C10" s="26">
        <v>0.24000000000000088</v>
      </c>
      <c r="D10" s="26">
        <v>0.32200000000000001</v>
      </c>
      <c r="E10" s="26">
        <v>0.33359999999999995</v>
      </c>
      <c r="F10" s="26">
        <v>0.35699999999999976</v>
      </c>
      <c r="G10" s="26">
        <v>0.25759999999999983</v>
      </c>
      <c r="H10" s="26">
        <v>0.28929999999999967</v>
      </c>
      <c r="I10" s="26">
        <v>0.50910000000000011</v>
      </c>
      <c r="J10" s="26">
        <v>0.54970000000000052</v>
      </c>
    </row>
    <row r="11" spans="1:10" x14ac:dyDescent="0.25">
      <c r="A11" s="24">
        <v>9</v>
      </c>
      <c r="B11" s="26">
        <v>0.39510000000000051</v>
      </c>
      <c r="C11" s="26">
        <v>0.40410000000000101</v>
      </c>
      <c r="D11" s="26">
        <v>0.48189999999999994</v>
      </c>
      <c r="E11" s="26">
        <v>0.49920000000000003</v>
      </c>
      <c r="F11" s="26">
        <v>0.71300000000000008</v>
      </c>
      <c r="G11" s="26">
        <v>0.51699999999999968</v>
      </c>
      <c r="H11" s="26">
        <v>0.57799999999999963</v>
      </c>
      <c r="I11" s="26">
        <v>1.0199000000000007</v>
      </c>
      <c r="J11" s="26">
        <v>0.98320000000000007</v>
      </c>
    </row>
    <row r="12" spans="1:10" x14ac:dyDescent="0.25">
      <c r="A12" s="24">
        <v>10</v>
      </c>
      <c r="B12" s="26">
        <v>0.58500000000000041</v>
      </c>
      <c r="C12" s="26">
        <v>0.59800000000000086</v>
      </c>
      <c r="D12" s="26">
        <v>0.67</v>
      </c>
      <c r="E12" s="26">
        <v>0.69399999999999995</v>
      </c>
      <c r="F12" s="26">
        <v>1.1875999999999998</v>
      </c>
      <c r="G12" s="26">
        <v>0.86299999999999977</v>
      </c>
      <c r="H12" s="26">
        <v>0.96289999999999965</v>
      </c>
      <c r="I12" s="26">
        <v>1.7011000000000003</v>
      </c>
      <c r="J12" s="26">
        <v>1.5557000000000007</v>
      </c>
    </row>
    <row r="13" spans="1:10" x14ac:dyDescent="0.25">
      <c r="A13" s="24">
        <v>11</v>
      </c>
      <c r="B13" s="26">
        <v>0.80410000000000048</v>
      </c>
      <c r="C13" s="26">
        <v>0.82170000000000076</v>
      </c>
      <c r="D13" s="26">
        <v>0.88630000000000009</v>
      </c>
      <c r="E13" s="26">
        <v>0.91799999999999993</v>
      </c>
      <c r="F13" s="26">
        <v>1.7808000000000002</v>
      </c>
      <c r="G13" s="26">
        <v>1.2955999999999996</v>
      </c>
      <c r="H13" s="26">
        <v>1.4440000000000002</v>
      </c>
      <c r="I13" s="26">
        <v>2.5527000000000015</v>
      </c>
      <c r="J13" s="26">
        <v>2.2672000000000017</v>
      </c>
    </row>
    <row r="14" spans="1:10" x14ac:dyDescent="0.25">
      <c r="A14" s="24">
        <v>12</v>
      </c>
      <c r="B14" s="26">
        <v>1.05</v>
      </c>
      <c r="C14" s="26">
        <v>1.07</v>
      </c>
      <c r="D14" s="26">
        <v>1.1499999999999999</v>
      </c>
      <c r="E14" s="26">
        <v>1.19</v>
      </c>
      <c r="F14" s="26">
        <v>2.4900000000000002</v>
      </c>
      <c r="G14" s="26">
        <v>1.82</v>
      </c>
      <c r="H14" s="26">
        <v>2.02</v>
      </c>
      <c r="I14" s="26">
        <v>3.58</v>
      </c>
      <c r="J14" s="26">
        <v>2.92</v>
      </c>
    </row>
    <row r="15" spans="1:10" x14ac:dyDescent="0.25">
      <c r="A15" s="24">
        <v>13</v>
      </c>
      <c r="B15" s="26">
        <v>2.0750000000000002</v>
      </c>
      <c r="C15" s="26">
        <v>1.415</v>
      </c>
      <c r="D15" s="26">
        <v>1.7049999999999998</v>
      </c>
      <c r="E15" s="26">
        <v>1.655</v>
      </c>
      <c r="F15" s="26">
        <v>2.6749999999999998</v>
      </c>
      <c r="G15" s="26">
        <v>1.84</v>
      </c>
      <c r="H15" s="26">
        <v>2.0249999999999999</v>
      </c>
      <c r="I15" s="26">
        <v>3.8850000000000002</v>
      </c>
      <c r="J15" s="26">
        <v>2.9249999999999998</v>
      </c>
    </row>
    <row r="16" spans="1:10" x14ac:dyDescent="0.25">
      <c r="A16" s="24">
        <v>14</v>
      </c>
      <c r="B16" s="26">
        <v>3.1</v>
      </c>
      <c r="C16" s="26">
        <v>1.76</v>
      </c>
      <c r="D16" s="26">
        <v>2.2599999999999998</v>
      </c>
      <c r="E16" s="26">
        <v>2.12</v>
      </c>
      <c r="F16" s="26">
        <v>2.86</v>
      </c>
      <c r="G16" s="26">
        <v>1.86</v>
      </c>
      <c r="H16" s="26">
        <v>2.0299999999999998</v>
      </c>
      <c r="I16" s="26">
        <v>4.1900000000000004</v>
      </c>
      <c r="J16" s="26">
        <v>2.93</v>
      </c>
    </row>
    <row r="17" spans="1:10" x14ac:dyDescent="0.25">
      <c r="A17" s="24">
        <v>15</v>
      </c>
      <c r="B17" s="26">
        <v>3.6850000000000001</v>
      </c>
      <c r="C17" s="26">
        <v>2.8927777777777783</v>
      </c>
      <c r="D17" s="26">
        <v>3.5161111111111105</v>
      </c>
      <c r="E17" s="26">
        <v>3.3294444444444444</v>
      </c>
      <c r="F17" s="26">
        <v>3.9316666666666666</v>
      </c>
      <c r="G17" s="26">
        <v>2.8744444444444444</v>
      </c>
      <c r="H17" s="26">
        <v>2.8916666666666662</v>
      </c>
      <c r="I17" s="26">
        <v>4.4905555555555559</v>
      </c>
      <c r="J17" s="26">
        <v>4.0249999999999995</v>
      </c>
    </row>
    <row r="18" spans="1:10" x14ac:dyDescent="0.25">
      <c r="A18" s="24">
        <v>16</v>
      </c>
      <c r="B18" s="26">
        <v>3.8800000000000003</v>
      </c>
      <c r="C18" s="26">
        <v>3.270370370370371</v>
      </c>
      <c r="D18" s="26">
        <v>3.9348148148148141</v>
      </c>
      <c r="E18" s="26">
        <v>3.7325925925925927</v>
      </c>
      <c r="F18" s="26">
        <v>4.2888888888888888</v>
      </c>
      <c r="G18" s="26">
        <v>3.2125925925925927</v>
      </c>
      <c r="H18" s="26">
        <v>3.1788888888888884</v>
      </c>
      <c r="I18" s="26">
        <v>4.5907407407407419</v>
      </c>
      <c r="J18" s="26">
        <v>4.3899999999999997</v>
      </c>
    </row>
    <row r="19" spans="1:10" x14ac:dyDescent="0.25">
      <c r="A19" s="24">
        <v>17</v>
      </c>
      <c r="B19" s="26">
        <v>4.8550000000000004</v>
      </c>
      <c r="C19" s="26">
        <v>5.1583333333333341</v>
      </c>
      <c r="D19" s="26">
        <v>6.0283333333333333</v>
      </c>
      <c r="E19" s="26">
        <v>5.748333333333334</v>
      </c>
      <c r="F19" s="26">
        <v>6.0750000000000002</v>
      </c>
      <c r="G19" s="26">
        <v>4.9033333333333333</v>
      </c>
      <c r="H19" s="26">
        <v>4.6149999999999993</v>
      </c>
      <c r="I19" s="26">
        <v>5.0916666666666677</v>
      </c>
      <c r="J19" s="26">
        <v>6.2149999999999999</v>
      </c>
    </row>
    <row r="20" spans="1:10" x14ac:dyDescent="0.25">
      <c r="A20" s="24">
        <v>18</v>
      </c>
      <c r="B20" s="26">
        <v>5.2892209348921035</v>
      </c>
      <c r="C20" s="26">
        <v>5.5864286018639149</v>
      </c>
      <c r="D20" s="26">
        <v>6.5455172098771968</v>
      </c>
      <c r="E20" s="26">
        <v>6.2295191349708716</v>
      </c>
      <c r="F20" s="26">
        <v>6.6815573771750145</v>
      </c>
      <c r="G20" s="26">
        <v>5.4273924665218978</v>
      </c>
      <c r="H20" s="26">
        <v>5.6644983744112842</v>
      </c>
      <c r="I20" s="26">
        <v>5.27028330621562</v>
      </c>
      <c r="J20" s="26">
        <v>6.7723581264389416</v>
      </c>
    </row>
    <row r="21" spans="1:10" x14ac:dyDescent="0.25">
      <c r="A21" s="24">
        <v>19</v>
      </c>
      <c r="B21" s="26">
        <v>5.7874774125083306</v>
      </c>
      <c r="C21" s="26">
        <v>6.4123054067673735</v>
      </c>
      <c r="D21" s="26">
        <v>7.4759059534961025</v>
      </c>
      <c r="E21" s="26">
        <v>7.1194655970796106</v>
      </c>
      <c r="F21" s="26">
        <v>7.3298233602056193</v>
      </c>
      <c r="G21" s="26">
        <v>6.0574918632056942</v>
      </c>
      <c r="H21" s="26">
        <v>6.0918456913315424</v>
      </c>
      <c r="I21" s="26">
        <v>5.5030264736177772</v>
      </c>
      <c r="J21" s="26">
        <v>7.4498204089554925</v>
      </c>
    </row>
    <row r="22" spans="1:10" x14ac:dyDescent="0.25">
      <c r="A22" s="24">
        <v>20</v>
      </c>
      <c r="B22" s="26">
        <v>6.2601707669368025</v>
      </c>
      <c r="C22" s="26">
        <v>7.1958104785372115</v>
      </c>
      <c r="D22" s="26">
        <v>8.3585609633170677</v>
      </c>
      <c r="E22" s="26">
        <v>7.963753222698692</v>
      </c>
      <c r="F22" s="26">
        <v>7.9448299599123509</v>
      </c>
      <c r="G22" s="26">
        <v>6.6552639159982085</v>
      </c>
      <c r="H22" s="26">
        <v>6.4972678901707432</v>
      </c>
      <c r="I22" s="26">
        <v>5.7238287179678649</v>
      </c>
      <c r="J22" s="26">
        <v>8.0925253876315075</v>
      </c>
    </row>
    <row r="23" spans="1:10" x14ac:dyDescent="0.25">
      <c r="A23" s="24">
        <v>21</v>
      </c>
      <c r="B23" s="26">
        <v>6.7097965248402041</v>
      </c>
      <c r="C23" s="26">
        <v>7.9410802362252895</v>
      </c>
      <c r="D23" s="26">
        <v>9.1981421083446548</v>
      </c>
      <c r="E23" s="26">
        <v>8.7668393249275454</v>
      </c>
      <c r="F23" s="26">
        <v>8.5298240283038389</v>
      </c>
      <c r="G23" s="26">
        <v>7.2238644892287702</v>
      </c>
      <c r="H23" s="26">
        <v>6.8829053477659343</v>
      </c>
      <c r="I23" s="26">
        <v>5.9338557376680212</v>
      </c>
      <c r="J23" s="26">
        <v>8.7038661446744889</v>
      </c>
    </row>
    <row r="24" spans="1:10" x14ac:dyDescent="0.25">
      <c r="A24" s="24">
        <v>22</v>
      </c>
      <c r="B24" s="26">
        <v>7.1385017289235613</v>
      </c>
      <c r="C24" s="26">
        <v>8.6516734750482769</v>
      </c>
      <c r="D24" s="26">
        <v>9.9986585373899004</v>
      </c>
      <c r="E24" s="26">
        <v>9.5325587822778886</v>
      </c>
      <c r="F24" s="26">
        <v>9.0875990157662123</v>
      </c>
      <c r="G24" s="26">
        <v>7.7660087514378127</v>
      </c>
      <c r="H24" s="26">
        <v>7.2505995513441306</v>
      </c>
      <c r="I24" s="26">
        <v>6.134110448971545</v>
      </c>
      <c r="J24" s="26">
        <v>9.2867619405796979</v>
      </c>
    </row>
    <row r="25" spans="1:10" x14ac:dyDescent="0.25">
      <c r="A25" s="24">
        <v>23</v>
      </c>
      <c r="B25" s="26">
        <v>7.5481469468950806</v>
      </c>
      <c r="C25" s="26">
        <v>9.3306741483177618</v>
      </c>
      <c r="D25" s="26">
        <v>10.763584467708803</v>
      </c>
      <c r="E25" s="26">
        <v>10.264234794193811</v>
      </c>
      <c r="F25" s="26">
        <v>9.6205756489905063</v>
      </c>
      <c r="G25" s="26">
        <v>8.2840495924383113</v>
      </c>
      <c r="H25" s="26">
        <v>7.6019462827039987</v>
      </c>
      <c r="I25" s="26">
        <v>6.3254619513102126</v>
      </c>
      <c r="J25" s="26">
        <v>9.8437425255922442</v>
      </c>
    </row>
    <row r="26" spans="1:10" x14ac:dyDescent="0.25">
      <c r="A26" s="24">
        <v>24</v>
      </c>
      <c r="B26" s="26">
        <v>7.9403550735714958</v>
      </c>
      <c r="C26" s="26">
        <v>9.980772258564869</v>
      </c>
      <c r="D26" s="26">
        <v>11.495950312627443</v>
      </c>
      <c r="E26" s="26">
        <v>10.964766047527192</v>
      </c>
      <c r="F26" s="26">
        <v>10.130865425871871</v>
      </c>
      <c r="G26" s="26">
        <v>8.7800393388749605</v>
      </c>
      <c r="H26" s="26">
        <v>7.9383374750701634</v>
      </c>
      <c r="I26" s="26">
        <v>6.5086683234988039</v>
      </c>
      <c r="J26" s="26">
        <v>10.377014494259758</v>
      </c>
    </row>
    <row r="27" spans="1:10" x14ac:dyDescent="0.25">
      <c r="A27" s="24">
        <v>25</v>
      </c>
      <c r="B27" s="26">
        <v>8.316550164072904</v>
      </c>
      <c r="C27" s="26">
        <v>10.604328224861767</v>
      </c>
      <c r="D27" s="26">
        <v>12.198415194331993</v>
      </c>
      <c r="E27" s="26">
        <v>11.636696077330591</v>
      </c>
      <c r="F27" s="26">
        <v>10.620321140169725</v>
      </c>
      <c r="G27" s="26">
        <v>9.2557788630140045</v>
      </c>
      <c r="H27" s="26">
        <v>8.2609945197582562</v>
      </c>
      <c r="I27" s="26">
        <v>6.6843947633101441</v>
      </c>
      <c r="J27" s="26">
        <v>10.888514085598555</v>
      </c>
    </row>
    <row r="28" spans="1:10" x14ac:dyDescent="0.25">
      <c r="A28" s="24">
        <v>26</v>
      </c>
      <c r="B28" s="26">
        <v>8.6779886461369671</v>
      </c>
      <c r="C28" s="26">
        <v>11.203424618278142</v>
      </c>
      <c r="D28" s="26">
        <v>12.873325226273657</v>
      </c>
      <c r="E28" s="26">
        <v>12.282269015833599</v>
      </c>
      <c r="F28" s="26">
        <v>11.090577490877575</v>
      </c>
      <c r="G28" s="26">
        <v>9.7128570541023542</v>
      </c>
      <c r="H28" s="26">
        <v>8.5709950365217935</v>
      </c>
      <c r="I28" s="26">
        <v>6.8532281672210749</v>
      </c>
      <c r="J28" s="26">
        <v>11.379949621409171</v>
      </c>
    </row>
    <row r="29" spans="1:10" x14ac:dyDescent="0.25">
      <c r="A29" s="24">
        <v>27</v>
      </c>
      <c r="B29" s="26">
        <v>9.0257846386628948</v>
      </c>
      <c r="C29" s="26">
        <v>11.779908128216128</v>
      </c>
      <c r="D29" s="26">
        <v>13.52276079020249</v>
      </c>
      <c r="E29" s="26">
        <v>12.903474814431263</v>
      </c>
      <c r="F29" s="26">
        <v>11.543084023391909</v>
      </c>
      <c r="G29" s="26">
        <v>10.152682836414453</v>
      </c>
      <c r="H29" s="26">
        <v>8.8692945888982173</v>
      </c>
      <c r="I29" s="26">
        <v>7.0156889570888366</v>
      </c>
      <c r="J29" s="26">
        <v>11.852835931034246</v>
      </c>
    </row>
    <row r="30" spans="1:10" x14ac:dyDescent="0.25">
      <c r="A30" s="24">
        <v>28</v>
      </c>
      <c r="B30" s="26">
        <v>9.39</v>
      </c>
      <c r="C30" s="26">
        <v>12.3</v>
      </c>
      <c r="D30" s="26">
        <v>14.12</v>
      </c>
      <c r="E30" s="26">
        <v>13.47</v>
      </c>
      <c r="F30" s="26">
        <v>12.69</v>
      </c>
      <c r="G30" s="26">
        <v>11.01</v>
      </c>
      <c r="H30" s="26">
        <v>9.7899999999999991</v>
      </c>
      <c r="I30" s="26">
        <v>7.2</v>
      </c>
      <c r="J30" s="26">
        <v>12.79</v>
      </c>
    </row>
    <row r="31" spans="1:10" x14ac:dyDescent="0.25">
      <c r="A31" s="24">
        <v>29</v>
      </c>
      <c r="B31" s="26">
        <v>10.420099999999998</v>
      </c>
      <c r="C31" s="26">
        <v>12.6677</v>
      </c>
      <c r="D31" s="26">
        <v>14.1234</v>
      </c>
      <c r="E31" s="26">
        <v>14.0097</v>
      </c>
      <c r="F31" s="26">
        <v>13.391299999999998</v>
      </c>
      <c r="G31" s="26">
        <v>11.5898</v>
      </c>
      <c r="H31" s="26">
        <v>10.375499999999999</v>
      </c>
      <c r="I31" s="26">
        <v>7.5981999999999985</v>
      </c>
      <c r="J31" s="26">
        <v>13.1004</v>
      </c>
    </row>
    <row r="32" spans="1:10" x14ac:dyDescent="0.25">
      <c r="A32" s="24">
        <v>30</v>
      </c>
      <c r="B32" s="26">
        <v>11.223999999999997</v>
      </c>
      <c r="C32" s="26">
        <v>13.086399999999999</v>
      </c>
      <c r="D32" s="26">
        <v>14.328200000000001</v>
      </c>
      <c r="E32" s="26">
        <v>14.559099999999999</v>
      </c>
      <c r="F32" s="26">
        <v>14.190999999999999</v>
      </c>
      <c r="G32" s="26">
        <v>12.238399999999999</v>
      </c>
      <c r="H32" s="26">
        <v>10.984999999999999</v>
      </c>
      <c r="I32" s="26">
        <v>8.6320000000000014</v>
      </c>
      <c r="J32" s="26">
        <v>13.623200000000001</v>
      </c>
    </row>
    <row r="33" spans="1:10" x14ac:dyDescent="0.25">
      <c r="A33" s="24">
        <v>31</v>
      </c>
      <c r="B33" s="26">
        <v>12.027899999999999</v>
      </c>
      <c r="C33" s="26">
        <v>13.505100000000001</v>
      </c>
      <c r="D33" s="26">
        <v>14.533000000000001</v>
      </c>
      <c r="E33" s="26">
        <v>15.108500000000001</v>
      </c>
      <c r="F33" s="26">
        <v>14.990699999999997</v>
      </c>
      <c r="G33" s="26">
        <v>12.887</v>
      </c>
      <c r="H33" s="26">
        <v>11.5945</v>
      </c>
      <c r="I33" s="26">
        <v>9.6658000000000008</v>
      </c>
      <c r="J33" s="26">
        <v>14.146000000000001</v>
      </c>
    </row>
    <row r="34" spans="1:10" x14ac:dyDescent="0.25">
      <c r="A34" s="24">
        <v>32</v>
      </c>
      <c r="B34" s="26">
        <v>12.831799999999998</v>
      </c>
      <c r="C34" s="26">
        <v>13.9238</v>
      </c>
      <c r="D34" s="26">
        <v>14.7378</v>
      </c>
      <c r="E34" s="26">
        <v>15.6579</v>
      </c>
      <c r="F34" s="26">
        <v>15.790399999999998</v>
      </c>
      <c r="G34" s="26">
        <v>13.535599999999999</v>
      </c>
      <c r="H34" s="26">
        <v>12.204000000000001</v>
      </c>
      <c r="I34" s="26">
        <v>10.6996</v>
      </c>
      <c r="J34" s="26">
        <v>14.668800000000001</v>
      </c>
    </row>
    <row r="35" spans="1:10" x14ac:dyDescent="0.25">
      <c r="A35" s="24">
        <v>33</v>
      </c>
      <c r="B35" s="26">
        <v>13.635699999999996</v>
      </c>
      <c r="C35" s="26">
        <v>14.342499999999999</v>
      </c>
      <c r="D35" s="26">
        <v>14.942600000000001</v>
      </c>
      <c r="E35" s="26">
        <v>16.2073</v>
      </c>
      <c r="F35" s="26">
        <v>16.5901</v>
      </c>
      <c r="G35" s="26">
        <v>14.184199999999997</v>
      </c>
      <c r="H35" s="26">
        <v>12.813500000000001</v>
      </c>
      <c r="I35" s="26">
        <v>11.7334</v>
      </c>
      <c r="J35" s="26">
        <v>15.191600000000001</v>
      </c>
    </row>
    <row r="36" spans="1:10" x14ac:dyDescent="0.25">
      <c r="A36" s="24">
        <v>34</v>
      </c>
      <c r="B36" s="26">
        <v>14.439599999999999</v>
      </c>
      <c r="C36" s="26">
        <v>14.761200000000001</v>
      </c>
      <c r="D36" s="26">
        <v>15.147400000000001</v>
      </c>
      <c r="E36" s="26">
        <v>16.756700000000002</v>
      </c>
      <c r="F36" s="26">
        <v>17.389799999999997</v>
      </c>
      <c r="G36" s="26">
        <v>14.832799999999999</v>
      </c>
      <c r="H36" s="26">
        <v>13.423000000000002</v>
      </c>
      <c r="I36" s="26">
        <v>12.767199999999999</v>
      </c>
      <c r="J36" s="26">
        <v>15.714400000000001</v>
      </c>
    </row>
    <row r="37" spans="1:10" x14ac:dyDescent="0.25">
      <c r="A37" s="24">
        <v>35</v>
      </c>
      <c r="B37" s="26">
        <v>15.243499999999997</v>
      </c>
      <c r="C37" s="26">
        <v>15.1799</v>
      </c>
      <c r="D37" s="26">
        <v>15.3522</v>
      </c>
      <c r="E37" s="26">
        <v>17.306100000000001</v>
      </c>
      <c r="F37" s="26">
        <v>18.189499999999999</v>
      </c>
      <c r="G37" s="26">
        <v>15.481399999999997</v>
      </c>
      <c r="H37" s="26">
        <v>14.032500000000002</v>
      </c>
      <c r="I37" s="26">
        <v>13.800999999999998</v>
      </c>
      <c r="J37" s="26">
        <v>16.237200000000001</v>
      </c>
    </row>
    <row r="38" spans="1:10" x14ac:dyDescent="0.25">
      <c r="A38" s="24">
        <v>36</v>
      </c>
      <c r="B38" s="26">
        <v>16.047399999999996</v>
      </c>
      <c r="C38" s="26">
        <v>15.598599999999999</v>
      </c>
      <c r="D38" s="26">
        <v>15.557000000000002</v>
      </c>
      <c r="E38" s="26">
        <v>17.855500000000003</v>
      </c>
      <c r="F38" s="26">
        <v>18.989199999999997</v>
      </c>
      <c r="G38" s="26">
        <v>16.13</v>
      </c>
      <c r="H38" s="26">
        <v>14.641999999999999</v>
      </c>
      <c r="I38" s="26">
        <v>14.834799999999998</v>
      </c>
      <c r="J38" s="26">
        <v>16.760000000000002</v>
      </c>
    </row>
    <row r="39" spans="1:10" x14ac:dyDescent="0.25">
      <c r="A39" s="24">
        <v>37</v>
      </c>
      <c r="B39" s="26">
        <v>16.851299999999998</v>
      </c>
      <c r="C39" s="26">
        <v>16.017300000000002</v>
      </c>
      <c r="D39" s="26">
        <v>15.761800000000001</v>
      </c>
      <c r="E39" s="26">
        <v>18.404900000000001</v>
      </c>
      <c r="F39" s="26">
        <v>19.788899999999998</v>
      </c>
      <c r="G39" s="26">
        <v>16.778599999999997</v>
      </c>
      <c r="H39" s="26">
        <v>15.2515</v>
      </c>
      <c r="I39" s="26">
        <v>15.868599999999997</v>
      </c>
      <c r="J39" s="26">
        <v>17.282800000000002</v>
      </c>
    </row>
    <row r="40" spans="1:10" x14ac:dyDescent="0.25">
      <c r="A40" s="24">
        <v>38</v>
      </c>
      <c r="B40" s="26">
        <v>17.655199999999997</v>
      </c>
      <c r="C40" s="26">
        <v>16.436</v>
      </c>
      <c r="D40" s="26">
        <v>15.9666</v>
      </c>
      <c r="E40" s="26">
        <v>18.9543</v>
      </c>
      <c r="F40" s="26">
        <v>20.5886</v>
      </c>
      <c r="G40" s="26">
        <v>17.427199999999999</v>
      </c>
      <c r="H40" s="26">
        <v>15.861000000000001</v>
      </c>
      <c r="I40" s="26">
        <v>16.902400000000004</v>
      </c>
      <c r="J40" s="26">
        <v>17.805600000000002</v>
      </c>
    </row>
    <row r="41" spans="1:10" x14ac:dyDescent="0.25">
      <c r="A41" s="24">
        <v>39</v>
      </c>
      <c r="B41" s="26">
        <v>18.459099999999996</v>
      </c>
      <c r="C41" s="26">
        <v>16.854700000000001</v>
      </c>
      <c r="D41" s="26">
        <v>16.171400000000002</v>
      </c>
      <c r="E41" s="26">
        <v>19.503700000000002</v>
      </c>
      <c r="F41" s="26">
        <v>21.388299999999997</v>
      </c>
      <c r="G41" s="26">
        <v>18.075799999999997</v>
      </c>
      <c r="H41" s="26">
        <v>16.470500000000001</v>
      </c>
      <c r="I41" s="26">
        <v>17.936200000000003</v>
      </c>
      <c r="J41" s="26">
        <v>18.328400000000002</v>
      </c>
    </row>
    <row r="42" spans="1:10" x14ac:dyDescent="0.25">
      <c r="A42" s="24">
        <v>40</v>
      </c>
      <c r="B42" s="26">
        <v>19.262999999999998</v>
      </c>
      <c r="C42" s="26">
        <v>17.273400000000002</v>
      </c>
      <c r="D42" s="26">
        <v>16.376200000000001</v>
      </c>
      <c r="E42" s="26">
        <v>20.053100000000001</v>
      </c>
      <c r="F42" s="26">
        <v>22.187999999999999</v>
      </c>
      <c r="G42" s="26">
        <v>18.724399999999999</v>
      </c>
      <c r="H42" s="26">
        <v>17.080000000000002</v>
      </c>
      <c r="I42" s="26">
        <v>18.970000000000002</v>
      </c>
      <c r="J42" s="26">
        <v>18.851200000000002</v>
      </c>
    </row>
    <row r="43" spans="1:10" x14ac:dyDescent="0.25">
      <c r="A43" s="24">
        <v>41</v>
      </c>
      <c r="B43" s="26">
        <v>20.066899999999997</v>
      </c>
      <c r="C43" s="26">
        <v>17.692100000000003</v>
      </c>
      <c r="D43" s="26">
        <v>16.581000000000003</v>
      </c>
      <c r="E43" s="26">
        <v>20.602500000000003</v>
      </c>
      <c r="F43" s="26">
        <v>22.9877</v>
      </c>
      <c r="G43" s="26">
        <v>19.372999999999998</v>
      </c>
      <c r="H43" s="26">
        <v>17.689500000000002</v>
      </c>
      <c r="I43" s="26">
        <v>20.003800000000002</v>
      </c>
      <c r="J43" s="26">
        <v>19.374000000000002</v>
      </c>
    </row>
    <row r="44" spans="1:10" x14ac:dyDescent="0.25">
      <c r="A44" s="24">
        <v>42</v>
      </c>
      <c r="B44" s="26">
        <v>20.870799999999996</v>
      </c>
      <c r="C44" s="26">
        <v>18.110800000000001</v>
      </c>
      <c r="D44" s="26">
        <v>16.785800000000002</v>
      </c>
      <c r="E44" s="26">
        <v>21.151900000000001</v>
      </c>
      <c r="F44" s="26">
        <v>23.787399999999995</v>
      </c>
      <c r="G44" s="26">
        <v>20.021599999999999</v>
      </c>
      <c r="H44" s="26">
        <v>18.298999999999999</v>
      </c>
      <c r="I44" s="26">
        <v>21.037600000000001</v>
      </c>
      <c r="J44" s="26">
        <v>19.896800000000002</v>
      </c>
    </row>
    <row r="45" spans="1:10" x14ac:dyDescent="0.25">
      <c r="A45" s="24">
        <v>43</v>
      </c>
      <c r="B45" s="26">
        <v>21.674699999999994</v>
      </c>
      <c r="C45" s="26">
        <v>18.529500000000002</v>
      </c>
      <c r="D45" s="26">
        <v>16.990600000000001</v>
      </c>
      <c r="E45" s="26">
        <v>21.7013</v>
      </c>
      <c r="F45" s="26">
        <v>24.587099999999996</v>
      </c>
      <c r="G45" s="26">
        <v>20.670199999999998</v>
      </c>
      <c r="H45" s="26">
        <v>18.9085</v>
      </c>
      <c r="I45" s="26">
        <v>22.071400000000001</v>
      </c>
      <c r="J45" s="26">
        <v>20.419600000000003</v>
      </c>
    </row>
    <row r="46" spans="1:10" x14ac:dyDescent="0.25">
      <c r="A46" s="24">
        <v>44</v>
      </c>
      <c r="B46" s="26">
        <v>22.4786</v>
      </c>
      <c r="C46" s="26">
        <v>18.948200000000003</v>
      </c>
      <c r="D46" s="26">
        <v>17.195399999999999</v>
      </c>
      <c r="E46" s="26">
        <v>22.250700000000002</v>
      </c>
      <c r="F46" s="26">
        <v>25.386799999999997</v>
      </c>
      <c r="G46" s="26">
        <v>21.3188</v>
      </c>
      <c r="H46" s="26">
        <v>19.518000000000001</v>
      </c>
      <c r="I46" s="26">
        <v>23.1052</v>
      </c>
      <c r="J46" s="26">
        <v>20.942400000000003</v>
      </c>
    </row>
    <row r="47" spans="1:10" x14ac:dyDescent="0.25">
      <c r="A47" s="24">
        <v>45</v>
      </c>
      <c r="B47" s="26">
        <v>23.282499999999999</v>
      </c>
      <c r="C47" s="26">
        <v>19.366900000000001</v>
      </c>
      <c r="D47" s="26">
        <v>17.400200000000002</v>
      </c>
      <c r="E47" s="26">
        <v>22.8001</v>
      </c>
      <c r="F47" s="26">
        <v>26.186499999999999</v>
      </c>
      <c r="G47" s="26">
        <v>21.967399999999998</v>
      </c>
      <c r="H47" s="26">
        <v>20.127500000000001</v>
      </c>
      <c r="I47" s="26">
        <v>24.138999999999999</v>
      </c>
      <c r="J47" s="26">
        <v>21.465200000000003</v>
      </c>
    </row>
    <row r="48" spans="1:10" x14ac:dyDescent="0.25">
      <c r="A48" s="24">
        <v>46</v>
      </c>
      <c r="B48" s="26">
        <v>24.086399999999998</v>
      </c>
      <c r="C48" s="26">
        <v>19.785600000000002</v>
      </c>
      <c r="D48" s="26">
        <v>17.605</v>
      </c>
      <c r="E48" s="26">
        <v>23.349500000000003</v>
      </c>
      <c r="F48" s="26">
        <v>26.9862</v>
      </c>
      <c r="G48" s="26">
        <v>22.616</v>
      </c>
      <c r="H48" s="26">
        <v>20.737000000000002</v>
      </c>
      <c r="I48" s="26">
        <v>25.172799999999999</v>
      </c>
      <c r="J48" s="26">
        <v>21.988000000000003</v>
      </c>
    </row>
    <row r="49" spans="1:10" x14ac:dyDescent="0.25">
      <c r="A49" s="24">
        <v>47</v>
      </c>
      <c r="B49" s="26">
        <v>24.9</v>
      </c>
      <c r="C49" s="26">
        <v>20.2</v>
      </c>
      <c r="D49" s="26">
        <v>17.8</v>
      </c>
      <c r="E49" s="26">
        <v>23.9</v>
      </c>
      <c r="F49" s="26">
        <v>27.5</v>
      </c>
      <c r="G49" s="26">
        <v>22.9</v>
      </c>
      <c r="H49" s="26">
        <v>28.3</v>
      </c>
      <c r="I49" s="26">
        <v>27.3</v>
      </c>
      <c r="J49" s="26">
        <v>22.5</v>
      </c>
    </row>
    <row r="50" spans="1:10" x14ac:dyDescent="0.25">
      <c r="A50" s="24">
        <v>48</v>
      </c>
      <c r="B50" s="26">
        <v>26.048999999999996</v>
      </c>
      <c r="C50" s="26">
        <v>21.462400000000002</v>
      </c>
      <c r="D50" s="26">
        <v>19.024600000000007</v>
      </c>
      <c r="E50" s="26">
        <v>25.371000000000009</v>
      </c>
      <c r="F50" s="26">
        <v>28.904000000000003</v>
      </c>
      <c r="G50" s="26">
        <v>24.568200000000004</v>
      </c>
      <c r="H50" s="26">
        <v>28.924399999999999</v>
      </c>
      <c r="I50" s="26">
        <v>27.741600000000002</v>
      </c>
      <c r="J50" s="26">
        <v>23.255400000000002</v>
      </c>
    </row>
    <row r="51" spans="1:10" x14ac:dyDescent="0.25">
      <c r="A51" s="24">
        <v>49</v>
      </c>
      <c r="B51" s="26">
        <v>27.196000000000002</v>
      </c>
      <c r="C51" s="26">
        <v>22.726700000000001</v>
      </c>
      <c r="D51" s="26">
        <v>20.249800000000008</v>
      </c>
      <c r="E51" s="26">
        <v>26.844000000000008</v>
      </c>
      <c r="F51" s="26">
        <v>30.311999999999991</v>
      </c>
      <c r="G51" s="26">
        <v>26.235600000000005</v>
      </c>
      <c r="H51" s="26">
        <v>29.549599999999998</v>
      </c>
      <c r="I51" s="26">
        <v>28.263300000000001</v>
      </c>
      <c r="J51" s="26">
        <v>24.010199999999998</v>
      </c>
    </row>
    <row r="52" spans="1:10" x14ac:dyDescent="0.25">
      <c r="A52" s="24">
        <v>50</v>
      </c>
      <c r="B52" s="26">
        <v>28.343</v>
      </c>
      <c r="C52" s="26">
        <v>23.991</v>
      </c>
      <c r="D52" s="26">
        <v>21.475000000000009</v>
      </c>
      <c r="E52" s="26">
        <v>28.317000000000007</v>
      </c>
      <c r="F52" s="26">
        <v>31.719999999999992</v>
      </c>
      <c r="G52" s="26">
        <v>27.903000000000006</v>
      </c>
      <c r="H52" s="26">
        <v>30.174799999999998</v>
      </c>
      <c r="I52" s="26">
        <v>28.785</v>
      </c>
      <c r="J52" s="26">
        <v>24.765000000000001</v>
      </c>
    </row>
    <row r="53" spans="1:10" x14ac:dyDescent="0.25">
      <c r="A53" s="24">
        <v>51</v>
      </c>
      <c r="B53" s="26">
        <v>29.49</v>
      </c>
      <c r="C53" s="26">
        <v>25.255299999999998</v>
      </c>
      <c r="D53" s="26">
        <v>22.700200000000009</v>
      </c>
      <c r="E53" s="26">
        <v>29.790000000000006</v>
      </c>
      <c r="F53" s="26">
        <v>33.127999999999993</v>
      </c>
      <c r="G53" s="26">
        <v>29.570400000000006</v>
      </c>
      <c r="H53" s="26">
        <v>30.799999999999997</v>
      </c>
      <c r="I53" s="26">
        <v>29.306700000000003</v>
      </c>
      <c r="J53" s="26">
        <v>25.519799999999996</v>
      </c>
    </row>
    <row r="54" spans="1:10" x14ac:dyDescent="0.25">
      <c r="A54" s="24">
        <v>52</v>
      </c>
      <c r="B54" s="26">
        <v>30.636999999999997</v>
      </c>
      <c r="C54" s="26">
        <v>26.519600000000004</v>
      </c>
      <c r="D54" s="26">
        <v>23.92540000000001</v>
      </c>
      <c r="E54" s="26">
        <v>31.263000000000005</v>
      </c>
      <c r="F54" s="26">
        <v>34.535999999999994</v>
      </c>
      <c r="G54" s="26">
        <v>31.237800000000007</v>
      </c>
      <c r="H54" s="26">
        <v>31.425199999999997</v>
      </c>
      <c r="I54" s="26">
        <v>29.828400000000002</v>
      </c>
      <c r="J54" s="26">
        <v>26.2746</v>
      </c>
    </row>
    <row r="55" spans="1:10" x14ac:dyDescent="0.25">
      <c r="A55" s="24">
        <v>53</v>
      </c>
      <c r="B55" s="26">
        <v>31.784000000000002</v>
      </c>
      <c r="C55" s="26">
        <v>27.783899999999996</v>
      </c>
      <c r="D55" s="26">
        <v>25.150600000000011</v>
      </c>
      <c r="E55" s="26">
        <v>32.736000000000004</v>
      </c>
      <c r="F55" s="26">
        <v>35.943999999999996</v>
      </c>
      <c r="G55" s="26">
        <v>32.905200000000008</v>
      </c>
      <c r="H55" s="26">
        <v>32.050399999999996</v>
      </c>
      <c r="I55" s="26">
        <v>30.350100000000001</v>
      </c>
      <c r="J55" s="26">
        <v>27.029400000000003</v>
      </c>
    </row>
    <row r="56" spans="1:10" x14ac:dyDescent="0.25">
      <c r="A56" s="24">
        <v>54</v>
      </c>
      <c r="B56" s="26">
        <v>32.930999999999997</v>
      </c>
      <c r="C56" s="26">
        <v>29.048200000000001</v>
      </c>
      <c r="D56" s="26">
        <v>26.375800000000012</v>
      </c>
      <c r="E56" s="26">
        <v>34.209000000000003</v>
      </c>
      <c r="F56" s="26">
        <v>37.351999999999997</v>
      </c>
      <c r="G56" s="26">
        <v>34.572599999999994</v>
      </c>
      <c r="H56" s="26">
        <v>32.675599999999996</v>
      </c>
      <c r="I56" s="26">
        <v>30.871800000000004</v>
      </c>
      <c r="J56" s="26">
        <v>27.784199999999998</v>
      </c>
    </row>
    <row r="57" spans="1:10" x14ac:dyDescent="0.25">
      <c r="A57" s="24">
        <v>55</v>
      </c>
      <c r="B57" s="26">
        <v>34.078000000000003</v>
      </c>
      <c r="C57" s="26">
        <v>30.312500000000007</v>
      </c>
      <c r="D57" s="26">
        <v>27.601000000000013</v>
      </c>
      <c r="E57" s="26">
        <v>35.682000000000002</v>
      </c>
      <c r="F57" s="26">
        <v>38.76</v>
      </c>
      <c r="G57" s="26">
        <v>36.239999999999995</v>
      </c>
      <c r="H57" s="26">
        <v>33.300799999999995</v>
      </c>
      <c r="I57" s="26">
        <v>31.393500000000003</v>
      </c>
      <c r="J57" s="26">
        <v>28.539000000000001</v>
      </c>
    </row>
    <row r="58" spans="1:10" x14ac:dyDescent="0.25">
      <c r="A58" s="24">
        <v>56</v>
      </c>
      <c r="B58" s="26">
        <v>35.224999999999994</v>
      </c>
      <c r="C58" s="26">
        <v>31.576799999999999</v>
      </c>
      <c r="D58" s="26">
        <v>28.8262</v>
      </c>
      <c r="E58" s="26">
        <v>37.155000000000001</v>
      </c>
      <c r="F58" s="26">
        <v>40.167999999999999</v>
      </c>
      <c r="G58" s="26">
        <v>37.907399999999996</v>
      </c>
      <c r="H58" s="26">
        <v>33.926000000000002</v>
      </c>
      <c r="I58" s="26">
        <v>31.915200000000002</v>
      </c>
      <c r="J58" s="26">
        <v>29.293799999999997</v>
      </c>
    </row>
    <row r="59" spans="1:10" x14ac:dyDescent="0.25">
      <c r="A59" s="24">
        <v>57</v>
      </c>
      <c r="B59" s="26">
        <v>36.372</v>
      </c>
      <c r="C59" s="26">
        <v>32.841100000000004</v>
      </c>
      <c r="D59" s="26">
        <v>30.051400000000001</v>
      </c>
      <c r="E59" s="26">
        <v>38.628</v>
      </c>
      <c r="F59" s="26">
        <v>41.576000000000001</v>
      </c>
      <c r="G59" s="26">
        <v>39.574799999999996</v>
      </c>
      <c r="H59" s="26">
        <v>34.551200000000001</v>
      </c>
      <c r="I59" s="26">
        <v>32.436900000000001</v>
      </c>
      <c r="J59" s="26">
        <v>30.0486</v>
      </c>
    </row>
    <row r="60" spans="1:10" x14ac:dyDescent="0.25">
      <c r="A60" s="24">
        <v>58</v>
      </c>
      <c r="B60" s="26">
        <v>37.518999999999991</v>
      </c>
      <c r="C60" s="26">
        <v>34.105399999999996</v>
      </c>
      <c r="D60" s="26">
        <v>31.276600000000002</v>
      </c>
      <c r="E60" s="26">
        <v>40.101000000000013</v>
      </c>
      <c r="F60" s="26">
        <v>42.984000000000002</v>
      </c>
      <c r="G60" s="26">
        <v>41.242199999999997</v>
      </c>
      <c r="H60" s="26">
        <v>35.176400000000001</v>
      </c>
      <c r="I60" s="26">
        <v>32.958600000000004</v>
      </c>
      <c r="J60" s="26">
        <v>30.803400000000003</v>
      </c>
    </row>
    <row r="61" spans="1:10" x14ac:dyDescent="0.25">
      <c r="A61" s="24">
        <v>59</v>
      </c>
      <c r="B61" s="26">
        <v>38.665999999999997</v>
      </c>
      <c r="C61" s="26">
        <v>35.369700000000002</v>
      </c>
      <c r="D61" s="26">
        <v>32.501800000000003</v>
      </c>
      <c r="E61" s="26">
        <v>41.574000000000012</v>
      </c>
      <c r="F61" s="26">
        <v>44.391999999999989</v>
      </c>
      <c r="G61" s="26">
        <v>42.909599999999998</v>
      </c>
      <c r="H61" s="26">
        <v>35.801600000000001</v>
      </c>
      <c r="I61" s="26">
        <v>33.480300000000007</v>
      </c>
      <c r="J61" s="26">
        <v>31.558199999999999</v>
      </c>
    </row>
    <row r="62" spans="1:10" x14ac:dyDescent="0.25">
      <c r="A62" s="24">
        <v>60</v>
      </c>
      <c r="B62" s="26">
        <v>39.813000000000002</v>
      </c>
      <c r="C62" s="26">
        <v>36.634000000000007</v>
      </c>
      <c r="D62" s="26">
        <v>33.727000000000004</v>
      </c>
      <c r="E62" s="26">
        <v>43.047000000000011</v>
      </c>
      <c r="F62" s="26">
        <v>45.79999999999999</v>
      </c>
      <c r="G62" s="26">
        <v>44.576999999999998</v>
      </c>
      <c r="H62" s="26">
        <v>36.4268</v>
      </c>
      <c r="I62" s="26">
        <v>34.002000000000002</v>
      </c>
      <c r="J62" s="26">
        <v>32.313000000000002</v>
      </c>
    </row>
    <row r="63" spans="1:10" x14ac:dyDescent="0.25">
      <c r="A63" s="24">
        <v>61</v>
      </c>
      <c r="B63" s="26">
        <v>40.959999999999994</v>
      </c>
      <c r="C63" s="26">
        <v>37.898299999999999</v>
      </c>
      <c r="D63" s="26">
        <v>34.952200000000005</v>
      </c>
      <c r="E63" s="26">
        <v>44.52000000000001</v>
      </c>
      <c r="F63" s="26">
        <v>47.207999999999991</v>
      </c>
      <c r="G63" s="26">
        <v>46.244399999999999</v>
      </c>
      <c r="H63" s="26">
        <v>37.052</v>
      </c>
      <c r="I63" s="26">
        <v>34.523700000000005</v>
      </c>
      <c r="J63" s="26">
        <v>33.067799999999998</v>
      </c>
    </row>
    <row r="64" spans="1:10" x14ac:dyDescent="0.25">
      <c r="A64" s="24">
        <v>62</v>
      </c>
      <c r="B64" s="26">
        <v>42.106999999999999</v>
      </c>
      <c r="C64" s="26">
        <v>39.162600000000005</v>
      </c>
      <c r="D64" s="26">
        <v>36.177400000000006</v>
      </c>
      <c r="E64" s="26">
        <v>45.993000000000009</v>
      </c>
      <c r="F64" s="26">
        <v>48.615999999999993</v>
      </c>
      <c r="G64" s="26">
        <v>47.911799999999999</v>
      </c>
      <c r="H64" s="26">
        <v>37.677199999999999</v>
      </c>
      <c r="I64" s="26">
        <v>35.045400000000008</v>
      </c>
      <c r="J64" s="26">
        <v>33.822600000000001</v>
      </c>
    </row>
    <row r="65" spans="1:10" x14ac:dyDescent="0.25">
      <c r="A65" s="24">
        <v>63</v>
      </c>
      <c r="B65" s="26">
        <v>43.253999999999991</v>
      </c>
      <c r="C65" s="26">
        <v>40.426899999999996</v>
      </c>
      <c r="D65" s="26">
        <v>37.402600000000007</v>
      </c>
      <c r="E65" s="26">
        <v>47.466000000000008</v>
      </c>
      <c r="F65" s="26">
        <v>50.023999999999994</v>
      </c>
      <c r="G65" s="26">
        <v>49.5792</v>
      </c>
      <c r="H65" s="26">
        <v>38.302399999999999</v>
      </c>
      <c r="I65" s="26">
        <v>35.567100000000003</v>
      </c>
      <c r="J65" s="26">
        <v>34.577399999999997</v>
      </c>
    </row>
    <row r="66" spans="1:10" x14ac:dyDescent="0.25">
      <c r="A66" s="24">
        <v>64</v>
      </c>
      <c r="B66" s="26">
        <v>44.400999999999996</v>
      </c>
      <c r="C66" s="26">
        <v>41.691200000000002</v>
      </c>
      <c r="D66" s="26">
        <v>38.627800000000008</v>
      </c>
      <c r="E66" s="26">
        <v>48.939000000000007</v>
      </c>
      <c r="F66" s="26">
        <v>51.431999999999995</v>
      </c>
      <c r="G66" s="26">
        <v>51.246600000000001</v>
      </c>
      <c r="H66" s="26">
        <v>38.927599999999998</v>
      </c>
      <c r="I66" s="26">
        <v>36.088800000000006</v>
      </c>
      <c r="J66" s="26">
        <v>35.3322</v>
      </c>
    </row>
    <row r="67" spans="1:10" x14ac:dyDescent="0.25">
      <c r="A67" s="24">
        <v>65</v>
      </c>
      <c r="B67" s="26">
        <v>45.548000000000002</v>
      </c>
      <c r="C67" s="26">
        <v>42.955500000000008</v>
      </c>
      <c r="D67" s="26">
        <v>39.853000000000009</v>
      </c>
      <c r="E67" s="26">
        <v>50.412000000000006</v>
      </c>
      <c r="F67" s="26">
        <v>52.839999999999996</v>
      </c>
      <c r="G67" s="26">
        <v>52.914000000000001</v>
      </c>
      <c r="H67" s="26">
        <v>39.552799999999998</v>
      </c>
      <c r="I67" s="26">
        <v>36.610500000000009</v>
      </c>
      <c r="J67" s="26">
        <v>36.087000000000003</v>
      </c>
    </row>
    <row r="68" spans="1:10" x14ac:dyDescent="0.25">
      <c r="A68" s="24">
        <v>66</v>
      </c>
      <c r="B68" s="26">
        <v>46.694999999999993</v>
      </c>
      <c r="C68" s="26">
        <v>44.219799999999999</v>
      </c>
      <c r="D68" s="26">
        <v>41.07820000000001</v>
      </c>
      <c r="E68" s="26">
        <v>51.885000000000005</v>
      </c>
      <c r="F68" s="26">
        <v>54.247999999999998</v>
      </c>
      <c r="G68" s="26">
        <v>54.581400000000002</v>
      </c>
      <c r="H68" s="26">
        <v>40.177999999999997</v>
      </c>
      <c r="I68" s="26">
        <v>37.132200000000005</v>
      </c>
      <c r="J68" s="26">
        <v>36.841799999999999</v>
      </c>
    </row>
    <row r="69" spans="1:10" x14ac:dyDescent="0.25">
      <c r="A69" s="24">
        <v>67</v>
      </c>
      <c r="B69" s="26">
        <v>47.841999999999999</v>
      </c>
      <c r="C69" s="26">
        <v>45.484100000000005</v>
      </c>
      <c r="D69" s="26">
        <v>42.303400000000011</v>
      </c>
      <c r="E69" s="26">
        <v>53.358000000000004</v>
      </c>
      <c r="F69" s="26">
        <v>55.655999999999999</v>
      </c>
      <c r="G69" s="26">
        <v>56.248800000000003</v>
      </c>
      <c r="H69" s="26">
        <v>40.803199999999997</v>
      </c>
      <c r="I69" s="26">
        <v>37.653900000000007</v>
      </c>
      <c r="J69" s="26">
        <v>37.596600000000002</v>
      </c>
    </row>
    <row r="70" spans="1:10" x14ac:dyDescent="0.25">
      <c r="A70" s="24">
        <v>68</v>
      </c>
      <c r="B70" s="26">
        <v>48.98899999999999</v>
      </c>
      <c r="C70" s="26">
        <v>46.748399999999997</v>
      </c>
      <c r="D70" s="26">
        <v>43.528600000000012</v>
      </c>
      <c r="E70" s="26">
        <v>54.831000000000003</v>
      </c>
      <c r="F70" s="26">
        <v>57.064</v>
      </c>
      <c r="G70" s="26">
        <v>57.916200000000003</v>
      </c>
      <c r="H70" s="26">
        <v>41.428399999999996</v>
      </c>
      <c r="I70" s="26">
        <v>38.175600000000003</v>
      </c>
      <c r="J70" s="26">
        <v>38.351399999999998</v>
      </c>
    </row>
    <row r="71" spans="1:10" x14ac:dyDescent="0.25">
      <c r="A71" s="24">
        <v>69</v>
      </c>
      <c r="B71" s="26">
        <v>50.135999999999996</v>
      </c>
      <c r="C71" s="26">
        <v>48.012700000000002</v>
      </c>
      <c r="D71" s="26">
        <v>44.753800000000012</v>
      </c>
      <c r="E71" s="26">
        <v>56.304000000000002</v>
      </c>
      <c r="F71" s="26">
        <v>58.472000000000001</v>
      </c>
      <c r="G71" s="26">
        <v>59.583600000000004</v>
      </c>
      <c r="H71" s="26">
        <v>42.053599999999996</v>
      </c>
      <c r="I71" s="26">
        <v>38.697300000000006</v>
      </c>
      <c r="J71" s="26">
        <v>39.106200000000001</v>
      </c>
    </row>
    <row r="72" spans="1:10" x14ac:dyDescent="0.25">
      <c r="A72" s="24">
        <v>70</v>
      </c>
      <c r="B72" s="26">
        <v>51.28</v>
      </c>
      <c r="C72" s="26">
        <v>49.28</v>
      </c>
      <c r="D72" s="26">
        <v>45.98</v>
      </c>
      <c r="E72" s="26">
        <v>57.78</v>
      </c>
      <c r="F72" s="26">
        <v>59.89</v>
      </c>
      <c r="G72" s="26">
        <v>61.25</v>
      </c>
      <c r="H72" s="26">
        <v>42.68</v>
      </c>
      <c r="I72" s="26">
        <v>39.299999999999997</v>
      </c>
      <c r="J72" s="26">
        <v>39.86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zoomScale="70" zoomScaleNormal="70" workbookViewId="0">
      <selection activeCell="J1" sqref="B1:J1"/>
    </sheetView>
  </sheetViews>
  <sheetFormatPr defaultRowHeight="15" x14ac:dyDescent="0.25"/>
  <cols>
    <col min="1" max="1" width="4.7109375" style="23" customWidth="1"/>
    <col min="2" max="10" width="7.140625" style="23" customWidth="1"/>
  </cols>
  <sheetData>
    <row r="1" spans="1:11" x14ac:dyDescent="0.25">
      <c r="A1" s="23" t="s">
        <v>2</v>
      </c>
      <c r="B1" s="23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3" t="s">
        <v>16</v>
      </c>
      <c r="J1" s="23" t="s">
        <v>17</v>
      </c>
    </row>
    <row r="2" spans="1:11" x14ac:dyDescent="0.25">
      <c r="A2" s="23">
        <v>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1" x14ac:dyDescent="0.25">
      <c r="A3" s="23">
        <v>1</v>
      </c>
      <c r="B3" s="26">
        <v>-0.98199999999999998</v>
      </c>
      <c r="C3" s="26">
        <v>-0.97799999999999998</v>
      </c>
      <c r="D3" s="26">
        <v>-0.80600000000000005</v>
      </c>
      <c r="E3" s="26">
        <v>-1.091</v>
      </c>
      <c r="F3" s="26">
        <v>-1.079</v>
      </c>
      <c r="G3" s="26">
        <v>-1.0129999999999999</v>
      </c>
      <c r="H3" s="26">
        <v>-1.0325</v>
      </c>
      <c r="I3" s="26">
        <v>-0.95833333333333304</v>
      </c>
      <c r="J3" s="26">
        <v>-0.96599999999999997</v>
      </c>
      <c r="K3" s="26"/>
    </row>
    <row r="4" spans="1:11" x14ac:dyDescent="0.25">
      <c r="A4" s="23">
        <v>2</v>
      </c>
      <c r="B4" s="26">
        <v>-1.964</v>
      </c>
      <c r="C4" s="26">
        <v>-1.956</v>
      </c>
      <c r="D4" s="26">
        <v>-1.6120000000000001</v>
      </c>
      <c r="E4" s="26">
        <v>-2.1819999999999999</v>
      </c>
      <c r="F4" s="26">
        <v>-2.1579999999999999</v>
      </c>
      <c r="G4" s="26">
        <v>-2.0259999999999998</v>
      </c>
      <c r="H4" s="26">
        <v>-2.0649999999999999</v>
      </c>
      <c r="I4" s="26">
        <v>-1.9166666666666661</v>
      </c>
      <c r="J4" s="26">
        <v>-1.9319999999999999</v>
      </c>
    </row>
    <row r="5" spans="1:11" x14ac:dyDescent="0.25">
      <c r="A5" s="23">
        <v>3</v>
      </c>
      <c r="B5" s="26">
        <v>-2.9459999999999997</v>
      </c>
      <c r="C5" s="26">
        <v>-2.9340000000000002</v>
      </c>
      <c r="D5" s="26">
        <v>-2.4180000000000001</v>
      </c>
      <c r="E5" s="26">
        <v>-3.2729999999999997</v>
      </c>
      <c r="F5" s="26">
        <v>-3.2370000000000001</v>
      </c>
      <c r="G5" s="26">
        <v>-3.0389999999999997</v>
      </c>
      <c r="H5" s="26">
        <v>-3.0975000000000001</v>
      </c>
      <c r="I5" s="26">
        <v>-2.8749999999999991</v>
      </c>
      <c r="J5" s="26">
        <v>-2.8979999999999997</v>
      </c>
    </row>
    <row r="6" spans="1:11" x14ac:dyDescent="0.25">
      <c r="A6" s="23">
        <v>4</v>
      </c>
      <c r="B6" s="26">
        <v>-3.9279999999999999</v>
      </c>
      <c r="C6" s="26">
        <v>-3.9119999999999999</v>
      </c>
      <c r="D6" s="26">
        <v>-3.2240000000000002</v>
      </c>
      <c r="E6" s="26">
        <v>-4.3639999999999999</v>
      </c>
      <c r="F6" s="26">
        <v>-4.3159999999999998</v>
      </c>
      <c r="G6" s="26">
        <v>-4.0519999999999996</v>
      </c>
      <c r="H6" s="26">
        <v>-4.13</v>
      </c>
      <c r="I6" s="26">
        <v>-3.8333333333333321</v>
      </c>
      <c r="J6" s="26">
        <v>-3.8639999999999999</v>
      </c>
    </row>
    <row r="7" spans="1:11" x14ac:dyDescent="0.25">
      <c r="A7" s="23">
        <v>5</v>
      </c>
      <c r="B7" s="26">
        <v>-4.91</v>
      </c>
      <c r="C7" s="26">
        <v>-4.8899999999999997</v>
      </c>
      <c r="D7" s="26">
        <v>-4.03</v>
      </c>
      <c r="E7" s="26">
        <v>-5.4550000000000001</v>
      </c>
      <c r="F7" s="26">
        <v>-5.3949999999999996</v>
      </c>
      <c r="G7" s="26">
        <v>-5.0649999999999995</v>
      </c>
      <c r="H7" s="26">
        <v>-5.1624999999999996</v>
      </c>
      <c r="I7" s="26">
        <v>-4.7916666666666652</v>
      </c>
      <c r="J7" s="26">
        <v>-4.83</v>
      </c>
    </row>
    <row r="8" spans="1:11" x14ac:dyDescent="0.25">
      <c r="A8" s="23">
        <v>6</v>
      </c>
      <c r="B8" s="26">
        <v>-5.8919999999999995</v>
      </c>
      <c r="C8" s="26">
        <v>-5.8680000000000003</v>
      </c>
      <c r="D8" s="26">
        <v>-4.8360000000000003</v>
      </c>
      <c r="E8" s="26">
        <v>-6.5459999999999994</v>
      </c>
      <c r="F8" s="26">
        <v>-6.4740000000000002</v>
      </c>
      <c r="G8" s="26">
        <v>-6.0779999999999994</v>
      </c>
      <c r="H8" s="26">
        <v>-6.1950000000000003</v>
      </c>
      <c r="I8" s="26">
        <v>-5.7499999999999982</v>
      </c>
      <c r="J8" s="26">
        <v>-5.7959999999999994</v>
      </c>
    </row>
    <row r="9" spans="1:11" x14ac:dyDescent="0.25">
      <c r="A9" s="23">
        <v>7</v>
      </c>
      <c r="B9" s="26">
        <v>-6.8739999999999997</v>
      </c>
      <c r="C9" s="26">
        <v>-6.8460000000000001</v>
      </c>
      <c r="D9" s="26">
        <v>-5.6420000000000003</v>
      </c>
      <c r="E9" s="26">
        <v>-7.6369999999999996</v>
      </c>
      <c r="F9" s="26">
        <v>-7.5529999999999999</v>
      </c>
      <c r="G9" s="26">
        <v>-7.0909999999999993</v>
      </c>
      <c r="H9" s="26">
        <v>-7.2275</v>
      </c>
      <c r="I9" s="26">
        <v>-6.7083333333333313</v>
      </c>
      <c r="J9" s="26">
        <v>-6.7619999999999996</v>
      </c>
    </row>
    <row r="10" spans="1:11" x14ac:dyDescent="0.25">
      <c r="A10" s="23">
        <v>8</v>
      </c>
      <c r="B10" s="26">
        <v>-7.8559999999999999</v>
      </c>
      <c r="C10" s="26">
        <v>-7.8239999999999998</v>
      </c>
      <c r="D10" s="26">
        <v>-6.4480000000000004</v>
      </c>
      <c r="E10" s="26">
        <v>-8.7279999999999998</v>
      </c>
      <c r="F10" s="26">
        <v>-8.6319999999999997</v>
      </c>
      <c r="G10" s="26">
        <v>-8.1039999999999992</v>
      </c>
      <c r="H10" s="26">
        <v>-8.26</v>
      </c>
      <c r="I10" s="26">
        <v>-7.6666666666666643</v>
      </c>
      <c r="J10" s="26">
        <v>-7.7279999999999998</v>
      </c>
    </row>
    <row r="11" spans="1:11" x14ac:dyDescent="0.25">
      <c r="A11" s="23">
        <v>9</v>
      </c>
      <c r="B11" s="26">
        <v>-8.8379999999999992</v>
      </c>
      <c r="C11" s="26">
        <v>-8.8019999999999996</v>
      </c>
      <c r="D11" s="26">
        <v>-7.2540000000000004</v>
      </c>
      <c r="E11" s="26">
        <v>-9.8189999999999991</v>
      </c>
      <c r="F11" s="26">
        <v>-9.7110000000000003</v>
      </c>
      <c r="G11" s="26">
        <v>-9.1169999999999991</v>
      </c>
      <c r="H11" s="26">
        <v>-9.2925000000000004</v>
      </c>
      <c r="I11" s="26">
        <v>-8.6249999999999964</v>
      </c>
      <c r="J11" s="26">
        <v>-8.6939999999999991</v>
      </c>
    </row>
    <row r="12" spans="1:11" x14ac:dyDescent="0.25">
      <c r="A12" s="23">
        <v>10</v>
      </c>
      <c r="B12" s="26">
        <v>-9.82</v>
      </c>
      <c r="C12" s="26">
        <v>-9.7799999999999994</v>
      </c>
      <c r="D12" s="26">
        <v>-8.06</v>
      </c>
      <c r="E12" s="26">
        <v>-10.91</v>
      </c>
      <c r="F12" s="26">
        <v>-10.79</v>
      </c>
      <c r="G12" s="26">
        <v>-10.129999999999999</v>
      </c>
      <c r="H12" s="26">
        <v>-10.324999999999999</v>
      </c>
      <c r="I12" s="26">
        <v>-9.5833333333333304</v>
      </c>
      <c r="J12" s="26">
        <v>-9.66</v>
      </c>
    </row>
    <row r="13" spans="1:11" x14ac:dyDescent="0.25">
      <c r="A13" s="23">
        <v>11</v>
      </c>
      <c r="B13" s="26">
        <v>-10.802</v>
      </c>
      <c r="C13" s="26">
        <v>-10.757999999999999</v>
      </c>
      <c r="D13" s="26">
        <v>-8.8659999999999997</v>
      </c>
      <c r="E13" s="26">
        <v>-12.000999999999999</v>
      </c>
      <c r="F13" s="26">
        <v>-11.869</v>
      </c>
      <c r="G13" s="26">
        <v>-11.142999999999999</v>
      </c>
      <c r="H13" s="26">
        <v>-11.3575</v>
      </c>
      <c r="I13" s="26">
        <v>-10.541666666666664</v>
      </c>
      <c r="J13" s="26">
        <v>-10.625999999999999</v>
      </c>
    </row>
    <row r="14" spans="1:11" x14ac:dyDescent="0.25">
      <c r="A14" s="23">
        <v>12</v>
      </c>
      <c r="B14" s="26">
        <v>-11.783999999999999</v>
      </c>
      <c r="C14" s="26">
        <v>-11.736000000000001</v>
      </c>
      <c r="D14" s="26">
        <v>-9.6720000000000006</v>
      </c>
      <c r="E14" s="26">
        <v>-13.091999999999999</v>
      </c>
      <c r="F14" s="26">
        <v>-12.948</v>
      </c>
      <c r="G14" s="26">
        <v>-12.155999999999999</v>
      </c>
      <c r="H14" s="26">
        <v>-12.39</v>
      </c>
      <c r="I14" s="26">
        <v>-11.499999999999996</v>
      </c>
      <c r="J14" s="26">
        <v>-11.591999999999999</v>
      </c>
    </row>
    <row r="15" spans="1:11" x14ac:dyDescent="0.25">
      <c r="A15" s="23">
        <v>13</v>
      </c>
      <c r="B15" s="26">
        <v>-12.766</v>
      </c>
      <c r="C15" s="26">
        <v>-12.714</v>
      </c>
      <c r="D15" s="26">
        <v>-10.478000000000002</v>
      </c>
      <c r="E15" s="26">
        <v>-14.183</v>
      </c>
      <c r="F15" s="26">
        <v>-14.026999999999999</v>
      </c>
      <c r="G15" s="26">
        <v>-13.168999999999999</v>
      </c>
      <c r="H15" s="26">
        <v>-13.422499999999999</v>
      </c>
      <c r="I15" s="26">
        <v>-12.458333333333329</v>
      </c>
      <c r="J15" s="26">
        <v>-12.558</v>
      </c>
    </row>
    <row r="16" spans="1:11" x14ac:dyDescent="0.25">
      <c r="A16" s="23">
        <v>14</v>
      </c>
      <c r="B16" s="26">
        <v>-13.747999999999999</v>
      </c>
      <c r="C16" s="26">
        <v>-13.692</v>
      </c>
      <c r="D16" s="26">
        <v>-11.284000000000001</v>
      </c>
      <c r="E16" s="26">
        <v>-15.273999999999999</v>
      </c>
      <c r="F16" s="26">
        <v>-15.106</v>
      </c>
      <c r="G16" s="26">
        <v>-14.181999999999999</v>
      </c>
      <c r="H16" s="26">
        <v>-14.455</v>
      </c>
      <c r="I16" s="26">
        <v>-13.416666666666663</v>
      </c>
      <c r="J16" s="26">
        <v>-13.523999999999999</v>
      </c>
    </row>
    <row r="17" spans="1:10" x14ac:dyDescent="0.25">
      <c r="A17" s="23">
        <v>15</v>
      </c>
      <c r="B17" s="26">
        <v>-14.73</v>
      </c>
      <c r="C17" s="26">
        <v>-14.67</v>
      </c>
      <c r="D17" s="26">
        <v>-12.09</v>
      </c>
      <c r="E17" s="26">
        <v>-16.364999999999998</v>
      </c>
      <c r="F17" s="26">
        <v>-16.184999999999999</v>
      </c>
      <c r="G17" s="26">
        <v>-15.194999999999999</v>
      </c>
      <c r="H17" s="26">
        <v>-15.487499999999999</v>
      </c>
      <c r="I17" s="26">
        <v>-14.374999999999996</v>
      </c>
      <c r="J17" s="26">
        <v>-14.49</v>
      </c>
    </row>
    <row r="18" spans="1:10" x14ac:dyDescent="0.25">
      <c r="A18" s="23">
        <v>16</v>
      </c>
      <c r="B18" s="26">
        <v>-15.712</v>
      </c>
      <c r="C18" s="26">
        <v>-15.648</v>
      </c>
      <c r="D18" s="26">
        <v>-12.896000000000001</v>
      </c>
      <c r="E18" s="26">
        <v>-17.456</v>
      </c>
      <c r="F18" s="26">
        <v>-17.263999999999999</v>
      </c>
      <c r="G18" s="26">
        <v>-16.207999999999998</v>
      </c>
      <c r="H18" s="26">
        <v>-16.52</v>
      </c>
      <c r="I18" s="26">
        <v>-15.333333333333329</v>
      </c>
      <c r="J18" s="26">
        <v>-15.456</v>
      </c>
    </row>
    <row r="19" spans="1:10" x14ac:dyDescent="0.25">
      <c r="A19" s="23">
        <v>17</v>
      </c>
      <c r="B19" s="26">
        <v>-16.693999999999999</v>
      </c>
      <c r="C19" s="26">
        <v>-16.626000000000001</v>
      </c>
      <c r="D19" s="26">
        <v>-13.702000000000002</v>
      </c>
      <c r="E19" s="26">
        <v>-18.547000000000001</v>
      </c>
      <c r="F19" s="26">
        <v>-18.343</v>
      </c>
      <c r="G19" s="26">
        <v>-17.220999999999997</v>
      </c>
      <c r="H19" s="26">
        <v>-17.552499999999998</v>
      </c>
      <c r="I19" s="26">
        <v>-16.291666666666661</v>
      </c>
      <c r="J19" s="26">
        <v>-16.422000000000001</v>
      </c>
    </row>
    <row r="20" spans="1:10" x14ac:dyDescent="0.25">
      <c r="A20" s="23">
        <v>18</v>
      </c>
      <c r="B20" s="26">
        <v>-17.675999999999998</v>
      </c>
      <c r="C20" s="26">
        <v>-17.603999999999999</v>
      </c>
      <c r="D20" s="26">
        <v>-14.508000000000001</v>
      </c>
      <c r="E20" s="26">
        <v>-19.637999999999998</v>
      </c>
      <c r="F20" s="26">
        <v>-19.422000000000001</v>
      </c>
      <c r="G20" s="26">
        <v>-18.233999999999998</v>
      </c>
      <c r="H20" s="26">
        <v>-18.585000000000001</v>
      </c>
      <c r="I20" s="26">
        <v>-17.249999999999993</v>
      </c>
      <c r="J20" s="26">
        <v>-17.387999999999998</v>
      </c>
    </row>
    <row r="21" spans="1:10" x14ac:dyDescent="0.25">
      <c r="A21" s="23">
        <v>19</v>
      </c>
      <c r="B21" s="26">
        <v>-18.658000000000001</v>
      </c>
      <c r="C21" s="26">
        <v>-18.582000000000001</v>
      </c>
      <c r="D21" s="26">
        <v>-15.314</v>
      </c>
      <c r="E21" s="26">
        <v>-20.728999999999999</v>
      </c>
      <c r="F21" s="26">
        <v>-20.500999999999998</v>
      </c>
      <c r="G21" s="26">
        <v>-19.247</v>
      </c>
      <c r="H21" s="26">
        <v>-19.6175</v>
      </c>
      <c r="I21" s="26">
        <v>-18.208333333333329</v>
      </c>
      <c r="J21" s="26">
        <v>-18.353999999999999</v>
      </c>
    </row>
    <row r="22" spans="1:10" x14ac:dyDescent="0.25">
      <c r="A22" s="23">
        <v>20</v>
      </c>
      <c r="B22" s="26">
        <v>-19.64</v>
      </c>
      <c r="C22" s="26">
        <v>-19.559999999999999</v>
      </c>
      <c r="D22" s="26">
        <v>-16.12</v>
      </c>
      <c r="E22" s="26">
        <v>-21.82</v>
      </c>
      <c r="F22" s="26">
        <v>-21.58</v>
      </c>
      <c r="G22" s="26">
        <v>-20.259999999999998</v>
      </c>
      <c r="H22" s="26">
        <v>-20.65</v>
      </c>
      <c r="I22" s="26">
        <v>-19.166666666666661</v>
      </c>
      <c r="J22" s="26">
        <v>-19.32</v>
      </c>
    </row>
    <row r="23" spans="1:10" x14ac:dyDescent="0.25">
      <c r="A23" s="23">
        <v>21</v>
      </c>
      <c r="B23" s="26">
        <v>-20.622</v>
      </c>
      <c r="C23" s="26">
        <v>-20.538</v>
      </c>
      <c r="D23" s="26">
        <v>-16.926000000000002</v>
      </c>
      <c r="E23" s="26">
        <v>-22.910999999999998</v>
      </c>
      <c r="F23" s="26">
        <v>-22.658999999999999</v>
      </c>
      <c r="G23" s="26">
        <v>-21.272999999999996</v>
      </c>
      <c r="H23" s="26">
        <v>-21.682500000000001</v>
      </c>
      <c r="I23" s="26">
        <v>-20.124999999999993</v>
      </c>
      <c r="J23" s="26">
        <v>-20.285999999999998</v>
      </c>
    </row>
    <row r="24" spans="1:10" x14ac:dyDescent="0.25">
      <c r="A24" s="23">
        <v>22</v>
      </c>
      <c r="B24" s="26">
        <v>-21.603999999999999</v>
      </c>
      <c r="C24" s="26">
        <v>-21.515999999999998</v>
      </c>
      <c r="D24" s="26">
        <v>-17.731999999999999</v>
      </c>
      <c r="E24" s="26">
        <v>-24.001999999999999</v>
      </c>
      <c r="F24" s="26">
        <v>-23.738</v>
      </c>
      <c r="G24" s="26">
        <v>-22.285999999999998</v>
      </c>
      <c r="H24" s="26">
        <v>-22.715</v>
      </c>
      <c r="I24" s="26">
        <v>-21.083333333333329</v>
      </c>
      <c r="J24" s="26">
        <v>-21.251999999999999</v>
      </c>
    </row>
    <row r="25" spans="1:10" x14ac:dyDescent="0.25">
      <c r="A25" s="23">
        <v>23</v>
      </c>
      <c r="B25" s="26">
        <v>-22.585999999999999</v>
      </c>
      <c r="C25" s="26">
        <v>-22.494</v>
      </c>
      <c r="D25" s="26">
        <v>-18.538</v>
      </c>
      <c r="E25" s="26">
        <v>-25.093</v>
      </c>
      <c r="F25" s="26">
        <v>-24.817</v>
      </c>
      <c r="G25" s="26">
        <v>-23.298999999999999</v>
      </c>
      <c r="H25" s="26">
        <v>-23.747499999999999</v>
      </c>
      <c r="I25" s="26">
        <v>-22.041666666666661</v>
      </c>
      <c r="J25" s="26">
        <v>-22.218</v>
      </c>
    </row>
    <row r="26" spans="1:10" x14ac:dyDescent="0.25">
      <c r="A26" s="23">
        <v>24</v>
      </c>
      <c r="B26" s="26">
        <v>-23.567999999999998</v>
      </c>
      <c r="C26" s="26">
        <v>-23.472000000000001</v>
      </c>
      <c r="D26" s="26">
        <v>-19.344000000000001</v>
      </c>
      <c r="E26" s="26">
        <v>-26.183999999999997</v>
      </c>
      <c r="F26" s="26">
        <v>-25.896000000000001</v>
      </c>
      <c r="G26" s="26">
        <v>-24.311999999999998</v>
      </c>
      <c r="H26" s="26">
        <v>-24.78</v>
      </c>
      <c r="I26" s="26">
        <v>-22.999999999999993</v>
      </c>
      <c r="J26" s="26">
        <v>-23.183999999999997</v>
      </c>
    </row>
    <row r="27" spans="1:10" x14ac:dyDescent="0.25">
      <c r="A27" s="23">
        <v>25</v>
      </c>
      <c r="B27" s="26">
        <v>-24.55</v>
      </c>
      <c r="C27" s="26">
        <v>-24.45</v>
      </c>
      <c r="D27" s="26">
        <v>-20.150000000000002</v>
      </c>
      <c r="E27" s="26">
        <v>-27.274999999999999</v>
      </c>
      <c r="F27" s="26">
        <v>-26.974999999999998</v>
      </c>
      <c r="G27" s="26">
        <v>-25.324999999999996</v>
      </c>
      <c r="H27" s="26">
        <v>-25.8125</v>
      </c>
      <c r="I27" s="26">
        <v>-23.958333333333325</v>
      </c>
      <c r="J27" s="26">
        <v>-24.15</v>
      </c>
    </row>
    <row r="28" spans="1:10" x14ac:dyDescent="0.25">
      <c r="A28" s="23">
        <v>26</v>
      </c>
      <c r="B28" s="26">
        <v>-25.532</v>
      </c>
      <c r="C28" s="26">
        <v>-25.428000000000001</v>
      </c>
      <c r="D28" s="26">
        <v>-20.956000000000003</v>
      </c>
      <c r="E28" s="26">
        <v>-28.366</v>
      </c>
      <c r="F28" s="26">
        <v>-28.053999999999998</v>
      </c>
      <c r="G28" s="26">
        <v>-26.337999999999997</v>
      </c>
      <c r="H28" s="26">
        <v>-26.844999999999999</v>
      </c>
      <c r="I28" s="26">
        <v>-24.916666666666657</v>
      </c>
      <c r="J28" s="26">
        <v>-25.116</v>
      </c>
    </row>
    <row r="29" spans="1:10" x14ac:dyDescent="0.25">
      <c r="A29" s="23">
        <v>27</v>
      </c>
      <c r="B29" s="26">
        <v>-26.513999999999999</v>
      </c>
      <c r="C29" s="26">
        <v>-26.405999999999999</v>
      </c>
      <c r="D29" s="26">
        <v>-21.762</v>
      </c>
      <c r="E29" s="26">
        <v>-29.457000000000001</v>
      </c>
      <c r="F29" s="26">
        <v>-29.132999999999999</v>
      </c>
      <c r="G29" s="26">
        <v>-27.350999999999999</v>
      </c>
      <c r="H29" s="26">
        <v>-27.877499999999998</v>
      </c>
      <c r="I29" s="26">
        <v>-25.874999999999993</v>
      </c>
      <c r="J29" s="26">
        <v>-26.082000000000001</v>
      </c>
    </row>
    <row r="30" spans="1:10" x14ac:dyDescent="0.25">
      <c r="A30" s="23">
        <v>28</v>
      </c>
      <c r="B30" s="26">
        <v>-27.495999999999999</v>
      </c>
      <c r="C30" s="26">
        <v>-27.384</v>
      </c>
      <c r="D30" s="26">
        <v>-22.568000000000001</v>
      </c>
      <c r="E30" s="26">
        <v>-30.547999999999998</v>
      </c>
      <c r="F30" s="26">
        <v>-30.212</v>
      </c>
      <c r="G30" s="26">
        <v>-28.363999999999997</v>
      </c>
      <c r="H30" s="26">
        <v>-28.91</v>
      </c>
      <c r="I30" s="26">
        <v>-26.833333333333325</v>
      </c>
      <c r="J30" s="26">
        <v>-27.047999999999998</v>
      </c>
    </row>
    <row r="31" spans="1:10" x14ac:dyDescent="0.25">
      <c r="A31" s="23">
        <v>29</v>
      </c>
      <c r="B31" s="26">
        <v>-28.477999999999998</v>
      </c>
      <c r="C31" s="26">
        <v>-28.361999999999998</v>
      </c>
      <c r="D31" s="26">
        <v>-23.374000000000002</v>
      </c>
      <c r="E31" s="26">
        <v>-31.638999999999999</v>
      </c>
      <c r="F31" s="26">
        <v>-31.291</v>
      </c>
      <c r="G31" s="26">
        <v>-29.376999999999995</v>
      </c>
      <c r="H31" s="26">
        <v>-29.942499999999999</v>
      </c>
      <c r="I31" s="26">
        <v>-27.791666666666657</v>
      </c>
      <c r="J31" s="26">
        <v>-28.013999999999999</v>
      </c>
    </row>
    <row r="32" spans="1:10" x14ac:dyDescent="0.25">
      <c r="A32" s="23">
        <v>30</v>
      </c>
      <c r="B32" s="26">
        <v>-29.46</v>
      </c>
      <c r="C32" s="26">
        <v>-29.34</v>
      </c>
      <c r="D32" s="26">
        <v>-24.18</v>
      </c>
      <c r="E32" s="26">
        <v>-32.729999999999997</v>
      </c>
      <c r="F32" s="26">
        <v>-32.369999999999997</v>
      </c>
      <c r="G32" s="26">
        <v>-30.389999999999997</v>
      </c>
      <c r="H32" s="26">
        <v>-30.974999999999998</v>
      </c>
      <c r="I32" s="26">
        <v>-28.749999999999993</v>
      </c>
      <c r="J32" s="26">
        <v>-28.98</v>
      </c>
    </row>
    <row r="33" spans="1:10" x14ac:dyDescent="0.25">
      <c r="A33" s="23">
        <v>31</v>
      </c>
      <c r="B33" s="26">
        <v>-30.442</v>
      </c>
      <c r="C33" s="26">
        <v>-30.317999999999998</v>
      </c>
      <c r="D33" s="26">
        <v>-24.986000000000001</v>
      </c>
      <c r="E33" s="26">
        <v>-33.820999999999998</v>
      </c>
      <c r="F33" s="26">
        <v>-33.448999999999998</v>
      </c>
      <c r="G33" s="26">
        <v>-31.402999999999999</v>
      </c>
      <c r="H33" s="26">
        <v>-32.0075</v>
      </c>
      <c r="I33" s="26">
        <v>-29.708333333333325</v>
      </c>
      <c r="J33" s="26">
        <v>-29.945999999999998</v>
      </c>
    </row>
    <row r="34" spans="1:10" x14ac:dyDescent="0.25">
      <c r="A34" s="23">
        <v>32</v>
      </c>
      <c r="B34" s="26">
        <v>-31.423999999999999</v>
      </c>
      <c r="C34" s="26">
        <v>-31.295999999999999</v>
      </c>
      <c r="D34" s="26">
        <v>-25.792000000000002</v>
      </c>
      <c r="E34" s="26">
        <v>-34.911999999999999</v>
      </c>
      <c r="F34" s="26">
        <v>-34.527999999999999</v>
      </c>
      <c r="G34" s="26">
        <v>-32.415999999999997</v>
      </c>
      <c r="H34" s="26">
        <v>-33.04</v>
      </c>
      <c r="I34" s="26">
        <v>-30.666666666666657</v>
      </c>
      <c r="J34" s="26">
        <v>-30.911999999999999</v>
      </c>
    </row>
    <row r="35" spans="1:10" x14ac:dyDescent="0.25">
      <c r="A35" s="23">
        <v>33</v>
      </c>
      <c r="B35" s="26">
        <v>-32.405999999999999</v>
      </c>
      <c r="C35" s="26">
        <v>-32.274000000000001</v>
      </c>
      <c r="D35" s="26">
        <v>-26.598000000000003</v>
      </c>
      <c r="E35" s="26">
        <v>-36.003</v>
      </c>
      <c r="F35" s="26">
        <v>-35.606999999999999</v>
      </c>
      <c r="G35" s="26">
        <v>-33.428999999999995</v>
      </c>
      <c r="H35" s="26">
        <v>-34.072499999999998</v>
      </c>
      <c r="I35" s="26">
        <v>-31.624999999999989</v>
      </c>
      <c r="J35" s="26">
        <v>-31.878</v>
      </c>
    </row>
    <row r="36" spans="1:10" x14ac:dyDescent="0.25">
      <c r="A36" s="23">
        <v>34</v>
      </c>
      <c r="B36" s="26">
        <v>-33.387999999999998</v>
      </c>
      <c r="C36" s="26">
        <v>-33.252000000000002</v>
      </c>
      <c r="D36" s="26">
        <v>-27.404000000000003</v>
      </c>
      <c r="E36" s="26">
        <v>-37.094000000000001</v>
      </c>
      <c r="F36" s="26">
        <v>-36.686</v>
      </c>
      <c r="G36" s="26">
        <v>-34.441999999999993</v>
      </c>
      <c r="H36" s="26">
        <v>-35.104999999999997</v>
      </c>
      <c r="I36" s="26">
        <v>-32.583333333333321</v>
      </c>
      <c r="J36" s="26">
        <v>-32.844000000000001</v>
      </c>
    </row>
    <row r="37" spans="1:10" x14ac:dyDescent="0.25">
      <c r="A37" s="23">
        <v>35</v>
      </c>
      <c r="B37" s="26">
        <v>-34.369999999999997</v>
      </c>
      <c r="C37" s="26">
        <v>-34.229999999999997</v>
      </c>
      <c r="D37" s="26">
        <v>-28.21</v>
      </c>
      <c r="E37" s="26">
        <v>-38.185000000000002</v>
      </c>
      <c r="F37" s="26">
        <v>-37.765000000000001</v>
      </c>
      <c r="G37" s="26">
        <v>-35.454999999999998</v>
      </c>
      <c r="H37" s="26">
        <v>-36.137499999999996</v>
      </c>
      <c r="I37" s="26">
        <v>-33.541666666666657</v>
      </c>
      <c r="J37" s="26">
        <v>-33.81</v>
      </c>
    </row>
    <row r="38" spans="1:10" x14ac:dyDescent="0.25">
      <c r="A38" s="23">
        <v>36</v>
      </c>
      <c r="B38" s="26">
        <v>-35.351999999999997</v>
      </c>
      <c r="C38" s="26">
        <v>-35.207999999999998</v>
      </c>
      <c r="D38" s="26">
        <v>-29.016000000000002</v>
      </c>
      <c r="E38" s="26">
        <v>-39.275999999999996</v>
      </c>
      <c r="F38" s="26">
        <v>-38.844000000000001</v>
      </c>
      <c r="G38" s="26">
        <v>-36.467999999999996</v>
      </c>
      <c r="H38" s="26">
        <v>-37.17</v>
      </c>
      <c r="I38" s="26">
        <v>-34.499999999999986</v>
      </c>
      <c r="J38" s="26">
        <v>-34.775999999999996</v>
      </c>
    </row>
    <row r="39" spans="1:10" x14ac:dyDescent="0.25">
      <c r="A39" s="23">
        <v>37</v>
      </c>
      <c r="B39" s="26">
        <v>-36.333999999999996</v>
      </c>
      <c r="C39" s="26">
        <v>-36.186</v>
      </c>
      <c r="D39" s="26">
        <v>-29.822000000000003</v>
      </c>
      <c r="E39" s="26">
        <v>-40.366999999999997</v>
      </c>
      <c r="F39" s="26">
        <v>-39.923000000000002</v>
      </c>
      <c r="G39" s="26">
        <v>-37.480999999999995</v>
      </c>
      <c r="H39" s="26">
        <v>-38.202500000000001</v>
      </c>
      <c r="I39" s="26">
        <v>-35.458333333333321</v>
      </c>
      <c r="J39" s="26">
        <v>-35.741999999999997</v>
      </c>
    </row>
    <row r="40" spans="1:10" x14ac:dyDescent="0.25">
      <c r="A40" s="23">
        <v>38</v>
      </c>
      <c r="B40" s="26">
        <v>-37.316000000000003</v>
      </c>
      <c r="C40" s="26">
        <v>-37.164000000000001</v>
      </c>
      <c r="D40" s="26">
        <v>-30.628</v>
      </c>
      <c r="E40" s="26">
        <v>-41.457999999999998</v>
      </c>
      <c r="F40" s="26">
        <v>-41.001999999999995</v>
      </c>
      <c r="G40" s="26">
        <v>-38.494</v>
      </c>
      <c r="H40" s="26">
        <v>-39.234999999999999</v>
      </c>
      <c r="I40" s="26">
        <v>-36.416666666666657</v>
      </c>
      <c r="J40" s="26">
        <v>-36.707999999999998</v>
      </c>
    </row>
    <row r="41" spans="1:10" x14ac:dyDescent="0.25">
      <c r="A41" s="23">
        <v>39</v>
      </c>
      <c r="B41" s="26">
        <v>-38.298000000000002</v>
      </c>
      <c r="C41" s="26">
        <v>-38.141999999999996</v>
      </c>
      <c r="D41" s="26">
        <v>-31.434000000000001</v>
      </c>
      <c r="E41" s="26">
        <v>-42.548999999999999</v>
      </c>
      <c r="F41" s="26">
        <v>-42.080999999999996</v>
      </c>
      <c r="G41" s="26">
        <v>-39.506999999999998</v>
      </c>
      <c r="H41" s="26">
        <v>-40.267499999999998</v>
      </c>
      <c r="I41" s="26">
        <v>-37.374999999999986</v>
      </c>
      <c r="J41" s="26">
        <v>-37.673999999999999</v>
      </c>
    </row>
    <row r="42" spans="1:10" x14ac:dyDescent="0.25">
      <c r="A42" s="23">
        <v>40</v>
      </c>
      <c r="B42" s="26">
        <v>-39.28</v>
      </c>
      <c r="C42" s="26">
        <v>-39.119999999999997</v>
      </c>
      <c r="D42" s="26">
        <v>-32.24</v>
      </c>
      <c r="E42" s="26">
        <v>-43.64</v>
      </c>
      <c r="F42" s="26">
        <v>-43.16</v>
      </c>
      <c r="G42" s="26">
        <v>-40.519999999999996</v>
      </c>
      <c r="H42" s="26">
        <v>-41.3</v>
      </c>
      <c r="I42" s="26">
        <v>-38.333333333333321</v>
      </c>
      <c r="J42" s="26">
        <v>-38.64</v>
      </c>
    </row>
    <row r="43" spans="1:10" x14ac:dyDescent="0.25">
      <c r="A43" s="23">
        <v>41</v>
      </c>
      <c r="B43" s="26">
        <v>-40.262</v>
      </c>
      <c r="C43" s="26">
        <v>-40.097999999999999</v>
      </c>
      <c r="D43" s="26">
        <v>-33.045999999999999</v>
      </c>
      <c r="E43" s="26">
        <v>-44.731000000000002</v>
      </c>
      <c r="F43" s="26">
        <v>-44.238999999999997</v>
      </c>
      <c r="G43" s="26">
        <v>-41.532999999999994</v>
      </c>
      <c r="H43" s="26">
        <v>-42.332499999999996</v>
      </c>
      <c r="I43" s="26">
        <v>-39.291666666666657</v>
      </c>
      <c r="J43" s="26">
        <v>-39.606000000000002</v>
      </c>
    </row>
    <row r="44" spans="1:10" x14ac:dyDescent="0.25">
      <c r="A44" s="23">
        <v>42</v>
      </c>
      <c r="B44" s="26">
        <v>-41.244</v>
      </c>
      <c r="C44" s="26">
        <v>-41.076000000000001</v>
      </c>
      <c r="D44" s="26">
        <v>-33.852000000000004</v>
      </c>
      <c r="E44" s="26">
        <v>-45.821999999999996</v>
      </c>
      <c r="F44" s="26">
        <v>-45.317999999999998</v>
      </c>
      <c r="G44" s="26">
        <v>-42.545999999999992</v>
      </c>
      <c r="H44" s="26">
        <v>-43.365000000000002</v>
      </c>
      <c r="I44" s="26">
        <v>-40.249999999999986</v>
      </c>
      <c r="J44" s="26">
        <v>-40.571999999999996</v>
      </c>
    </row>
    <row r="45" spans="1:10" x14ac:dyDescent="0.25">
      <c r="A45" s="23">
        <v>43</v>
      </c>
      <c r="B45" s="26">
        <v>-42.225999999999999</v>
      </c>
      <c r="C45" s="26">
        <v>-42.054000000000002</v>
      </c>
      <c r="D45" s="26">
        <v>-34.658000000000001</v>
      </c>
      <c r="E45" s="26">
        <v>-46.912999999999997</v>
      </c>
      <c r="F45" s="26">
        <v>-46.396999999999998</v>
      </c>
      <c r="G45" s="26">
        <v>-43.558999999999997</v>
      </c>
      <c r="H45" s="26">
        <v>-44.397500000000001</v>
      </c>
      <c r="I45" s="26">
        <v>-41.208333333333321</v>
      </c>
      <c r="J45" s="26">
        <v>-41.537999999999997</v>
      </c>
    </row>
    <row r="46" spans="1:10" x14ac:dyDescent="0.25">
      <c r="A46" s="23">
        <v>44</v>
      </c>
      <c r="B46" s="26">
        <v>-43.207999999999998</v>
      </c>
      <c r="C46" s="26">
        <v>-43.031999999999996</v>
      </c>
      <c r="D46" s="26">
        <v>-35.463999999999999</v>
      </c>
      <c r="E46" s="26">
        <v>-48.003999999999998</v>
      </c>
      <c r="F46" s="26">
        <v>-47.475999999999999</v>
      </c>
      <c r="G46" s="26">
        <v>-44.571999999999996</v>
      </c>
      <c r="H46" s="26">
        <v>-45.43</v>
      </c>
      <c r="I46" s="26">
        <v>-42.166666666666657</v>
      </c>
      <c r="J46" s="26">
        <v>-42.503999999999998</v>
      </c>
    </row>
    <row r="47" spans="1:10" x14ac:dyDescent="0.25">
      <c r="A47" s="23">
        <v>45</v>
      </c>
      <c r="B47" s="26">
        <v>-44.19</v>
      </c>
      <c r="C47" s="26">
        <v>-44.01</v>
      </c>
      <c r="D47" s="26">
        <v>-36.270000000000003</v>
      </c>
      <c r="E47" s="26">
        <v>-49.094999999999999</v>
      </c>
      <c r="F47" s="26">
        <v>-48.555</v>
      </c>
      <c r="G47" s="26">
        <v>-45.584999999999994</v>
      </c>
      <c r="H47" s="26">
        <v>-46.462499999999999</v>
      </c>
      <c r="I47" s="26">
        <v>-43.124999999999986</v>
      </c>
      <c r="J47" s="26">
        <v>-43.47</v>
      </c>
    </row>
    <row r="48" spans="1:10" x14ac:dyDescent="0.25">
      <c r="A48" s="23">
        <v>46</v>
      </c>
      <c r="B48" s="26">
        <v>-45.171999999999997</v>
      </c>
      <c r="C48" s="26">
        <v>-44.988</v>
      </c>
      <c r="D48" s="26">
        <v>-37.076000000000001</v>
      </c>
      <c r="E48" s="26">
        <v>-50.186</v>
      </c>
      <c r="F48" s="26">
        <v>-49.634</v>
      </c>
      <c r="G48" s="26">
        <v>-46.597999999999999</v>
      </c>
      <c r="H48" s="26">
        <v>-47.494999999999997</v>
      </c>
      <c r="I48" s="26">
        <v>-44.083333333333321</v>
      </c>
      <c r="J48" s="26">
        <v>-44.436</v>
      </c>
    </row>
    <row r="49" spans="1:10" x14ac:dyDescent="0.25">
      <c r="A49" s="23">
        <v>47</v>
      </c>
      <c r="B49" s="26">
        <v>-46.153999999999996</v>
      </c>
      <c r="C49" s="26">
        <v>-45.966000000000001</v>
      </c>
      <c r="D49" s="26">
        <v>-37.882000000000005</v>
      </c>
      <c r="E49" s="26">
        <v>-51.277000000000001</v>
      </c>
      <c r="F49" s="26">
        <v>-50.713000000000001</v>
      </c>
      <c r="G49" s="26">
        <v>-47.610999999999997</v>
      </c>
      <c r="H49" s="26">
        <v>-48.527499999999996</v>
      </c>
      <c r="I49" s="26">
        <v>-45.04166666666665</v>
      </c>
      <c r="J49" s="26">
        <v>-45.402000000000001</v>
      </c>
    </row>
    <row r="50" spans="1:10" x14ac:dyDescent="0.25">
      <c r="A50" s="23">
        <v>48</v>
      </c>
      <c r="B50" s="26">
        <v>-47.135999999999996</v>
      </c>
      <c r="C50" s="26">
        <v>-46.944000000000003</v>
      </c>
      <c r="D50" s="26">
        <v>-38.688000000000002</v>
      </c>
      <c r="E50" s="26">
        <v>-52.367999999999995</v>
      </c>
      <c r="F50" s="26">
        <v>-51.792000000000002</v>
      </c>
      <c r="G50" s="26">
        <v>-48.623999999999995</v>
      </c>
      <c r="H50" s="26">
        <v>-49.56</v>
      </c>
      <c r="I50" s="26">
        <v>-45.999999999999986</v>
      </c>
      <c r="J50" s="26">
        <v>-46.367999999999995</v>
      </c>
    </row>
    <row r="51" spans="1:10" x14ac:dyDescent="0.25">
      <c r="A51" s="23">
        <v>49</v>
      </c>
      <c r="B51" s="26">
        <v>-48.118000000000002</v>
      </c>
      <c r="C51" s="26">
        <v>-47.921999999999997</v>
      </c>
      <c r="D51" s="26">
        <v>-39.494</v>
      </c>
      <c r="E51" s="26">
        <v>-53.458999999999996</v>
      </c>
      <c r="F51" s="26">
        <v>-52.870999999999995</v>
      </c>
      <c r="G51" s="26">
        <v>-49.636999999999993</v>
      </c>
      <c r="H51" s="26">
        <v>-50.592500000000001</v>
      </c>
      <c r="I51" s="26">
        <v>-46.958333333333321</v>
      </c>
      <c r="J51" s="26">
        <v>-47.333999999999996</v>
      </c>
    </row>
    <row r="52" spans="1:10" x14ac:dyDescent="0.25">
      <c r="A52" s="23">
        <v>50</v>
      </c>
      <c r="B52" s="26">
        <v>-49.1</v>
      </c>
      <c r="C52" s="26">
        <v>-48.9</v>
      </c>
      <c r="D52" s="26">
        <v>-40.300000000000004</v>
      </c>
      <c r="E52" s="26">
        <v>-54.55</v>
      </c>
      <c r="F52" s="26">
        <v>-53.949999999999996</v>
      </c>
      <c r="G52" s="26">
        <v>-50.649999999999991</v>
      </c>
      <c r="H52" s="26">
        <v>-51.625</v>
      </c>
      <c r="I52" s="26">
        <v>-47.91666666666665</v>
      </c>
      <c r="J52" s="26">
        <v>-48.3</v>
      </c>
    </row>
    <row r="53" spans="1:10" x14ac:dyDescent="0.25">
      <c r="A53" s="23">
        <v>51</v>
      </c>
      <c r="B53" s="26">
        <v>-50.082000000000001</v>
      </c>
      <c r="C53" s="26">
        <v>-49.878</v>
      </c>
      <c r="D53" s="26">
        <v>-41.106000000000002</v>
      </c>
      <c r="E53" s="26">
        <v>-55.640999999999998</v>
      </c>
      <c r="F53" s="26">
        <v>-55.028999999999996</v>
      </c>
      <c r="G53" s="26">
        <v>-51.662999999999997</v>
      </c>
      <c r="H53" s="26">
        <v>-52.657499999999999</v>
      </c>
      <c r="I53" s="26">
        <v>-48.874999999999986</v>
      </c>
      <c r="J53" s="26">
        <v>-49.265999999999998</v>
      </c>
    </row>
    <row r="54" spans="1:10" x14ac:dyDescent="0.25">
      <c r="A54" s="23">
        <v>52</v>
      </c>
      <c r="B54" s="26">
        <v>-51.064</v>
      </c>
      <c r="C54" s="26">
        <v>-50.856000000000002</v>
      </c>
      <c r="D54" s="26">
        <v>-41.912000000000006</v>
      </c>
      <c r="E54" s="26">
        <v>-56.731999999999999</v>
      </c>
      <c r="F54" s="26">
        <v>-56.107999999999997</v>
      </c>
      <c r="G54" s="26">
        <v>-52.675999999999995</v>
      </c>
      <c r="H54" s="26">
        <v>-53.69</v>
      </c>
      <c r="I54" s="26">
        <v>-49.833333333333314</v>
      </c>
      <c r="J54" s="26">
        <v>-50.231999999999999</v>
      </c>
    </row>
    <row r="55" spans="1:10" x14ac:dyDescent="0.25">
      <c r="A55" s="23">
        <v>53</v>
      </c>
      <c r="B55" s="26">
        <v>-52.045999999999999</v>
      </c>
      <c r="C55" s="26">
        <v>-51.833999999999996</v>
      </c>
      <c r="D55" s="26">
        <v>-42.718000000000004</v>
      </c>
      <c r="E55" s="26">
        <v>-57.823</v>
      </c>
      <c r="F55" s="26">
        <v>-57.186999999999998</v>
      </c>
      <c r="G55" s="26">
        <v>-53.688999999999993</v>
      </c>
      <c r="H55" s="26">
        <v>-54.722499999999997</v>
      </c>
      <c r="I55" s="26">
        <v>-50.79166666666665</v>
      </c>
      <c r="J55" s="26">
        <v>-51.198</v>
      </c>
    </row>
    <row r="56" spans="1:10" x14ac:dyDescent="0.25">
      <c r="A56" s="23">
        <v>54</v>
      </c>
      <c r="B56" s="26">
        <v>-53.027999999999999</v>
      </c>
      <c r="C56" s="26">
        <v>-52.811999999999998</v>
      </c>
      <c r="D56" s="26">
        <v>-43.524000000000001</v>
      </c>
      <c r="E56" s="26">
        <v>-58.914000000000001</v>
      </c>
      <c r="F56" s="26">
        <v>-58.265999999999998</v>
      </c>
      <c r="G56" s="26">
        <v>-54.701999999999998</v>
      </c>
      <c r="H56" s="26">
        <v>-55.754999999999995</v>
      </c>
      <c r="I56" s="26">
        <v>-51.749999999999986</v>
      </c>
      <c r="J56" s="26">
        <v>-52.164000000000001</v>
      </c>
    </row>
    <row r="57" spans="1:10" x14ac:dyDescent="0.25">
      <c r="A57" s="23">
        <v>55</v>
      </c>
      <c r="B57" s="26">
        <v>-54.01</v>
      </c>
      <c r="C57" s="26">
        <v>-53.79</v>
      </c>
      <c r="D57" s="26">
        <v>-44.330000000000005</v>
      </c>
      <c r="E57" s="26">
        <v>-60.004999999999995</v>
      </c>
      <c r="F57" s="26">
        <v>-59.344999999999999</v>
      </c>
      <c r="G57" s="26">
        <v>-55.714999999999996</v>
      </c>
      <c r="H57" s="26">
        <v>-56.787500000000001</v>
      </c>
      <c r="I57" s="26">
        <v>-52.708333333333314</v>
      </c>
      <c r="J57" s="26">
        <v>-53.129999999999995</v>
      </c>
    </row>
    <row r="58" spans="1:10" x14ac:dyDescent="0.25">
      <c r="A58" s="23">
        <v>56</v>
      </c>
      <c r="B58" s="26">
        <v>-54.991999999999997</v>
      </c>
      <c r="C58" s="26">
        <v>-54.768000000000001</v>
      </c>
      <c r="D58" s="26">
        <v>-45.136000000000003</v>
      </c>
      <c r="E58" s="26">
        <v>-61.095999999999997</v>
      </c>
      <c r="F58" s="26">
        <v>-60.423999999999999</v>
      </c>
      <c r="G58" s="26">
        <v>-56.727999999999994</v>
      </c>
      <c r="H58" s="26">
        <v>-57.82</v>
      </c>
      <c r="I58" s="26">
        <v>-53.66666666666665</v>
      </c>
      <c r="J58" s="26">
        <v>-54.095999999999997</v>
      </c>
    </row>
    <row r="59" spans="1:10" x14ac:dyDescent="0.25">
      <c r="A59" s="23">
        <v>57</v>
      </c>
      <c r="B59" s="26">
        <v>-55.973999999999997</v>
      </c>
      <c r="C59" s="26">
        <v>-55.746000000000002</v>
      </c>
      <c r="D59" s="26">
        <v>-45.942</v>
      </c>
      <c r="E59" s="26">
        <v>-62.186999999999998</v>
      </c>
      <c r="F59" s="26">
        <v>-61.503</v>
      </c>
      <c r="G59" s="26">
        <v>-57.740999999999993</v>
      </c>
      <c r="H59" s="26">
        <v>-58.852499999999999</v>
      </c>
      <c r="I59" s="26">
        <v>-54.624999999999986</v>
      </c>
      <c r="J59" s="26">
        <v>-55.061999999999998</v>
      </c>
    </row>
    <row r="60" spans="1:10" x14ac:dyDescent="0.25">
      <c r="A60" s="23">
        <v>58</v>
      </c>
      <c r="B60" s="26">
        <v>-56.955999999999996</v>
      </c>
      <c r="C60" s="26">
        <v>-56.723999999999997</v>
      </c>
      <c r="D60" s="26">
        <v>-46.748000000000005</v>
      </c>
      <c r="E60" s="26">
        <v>-63.277999999999999</v>
      </c>
      <c r="F60" s="26">
        <v>-62.582000000000001</v>
      </c>
      <c r="G60" s="26">
        <v>-58.753999999999991</v>
      </c>
      <c r="H60" s="26">
        <v>-59.884999999999998</v>
      </c>
      <c r="I60" s="26">
        <v>-55.583333333333314</v>
      </c>
      <c r="J60" s="26">
        <v>-56.027999999999999</v>
      </c>
    </row>
    <row r="61" spans="1:10" x14ac:dyDescent="0.25">
      <c r="A61" s="23">
        <v>59</v>
      </c>
      <c r="B61" s="26">
        <v>-57.938000000000002</v>
      </c>
      <c r="C61" s="26">
        <v>-57.701999999999998</v>
      </c>
      <c r="D61" s="26">
        <v>-47.554000000000002</v>
      </c>
      <c r="E61" s="26">
        <v>-64.369</v>
      </c>
      <c r="F61" s="26">
        <v>-63.660999999999994</v>
      </c>
      <c r="G61" s="26">
        <v>-59.766999999999996</v>
      </c>
      <c r="H61" s="26">
        <v>-60.917499999999997</v>
      </c>
      <c r="I61" s="26">
        <v>-56.54166666666665</v>
      </c>
      <c r="J61" s="26">
        <v>-56.994</v>
      </c>
    </row>
    <row r="62" spans="1:10" x14ac:dyDescent="0.25">
      <c r="A62" s="23">
        <v>60</v>
      </c>
      <c r="B62" s="26">
        <v>-58.92</v>
      </c>
      <c r="C62" s="26">
        <v>-58.68</v>
      </c>
      <c r="D62" s="26">
        <v>-48.36</v>
      </c>
      <c r="E62" s="26">
        <v>-65.459999999999994</v>
      </c>
      <c r="F62" s="26">
        <v>-64.739999999999995</v>
      </c>
      <c r="G62" s="26">
        <v>-60.779999999999994</v>
      </c>
      <c r="H62" s="26">
        <v>-61.949999999999996</v>
      </c>
      <c r="I62" s="26">
        <v>-57.499999999999986</v>
      </c>
      <c r="J62" s="26">
        <v>-57.96</v>
      </c>
    </row>
    <row r="63" spans="1:10" x14ac:dyDescent="0.25">
      <c r="A63" s="23">
        <v>61</v>
      </c>
      <c r="B63" s="26">
        <v>-59.902000000000001</v>
      </c>
      <c r="C63" s="26">
        <v>-59.658000000000001</v>
      </c>
      <c r="D63" s="26">
        <v>-49.166000000000004</v>
      </c>
      <c r="E63" s="26">
        <v>-66.551000000000002</v>
      </c>
      <c r="F63" s="26">
        <v>-65.819000000000003</v>
      </c>
      <c r="G63" s="26">
        <v>-61.792999999999992</v>
      </c>
      <c r="H63" s="26">
        <v>-62.982500000000002</v>
      </c>
      <c r="I63" s="26">
        <v>-58.458333333333314</v>
      </c>
      <c r="J63" s="26">
        <v>-58.925999999999995</v>
      </c>
    </row>
    <row r="64" spans="1:10" x14ac:dyDescent="0.25">
      <c r="A64" s="23">
        <v>62</v>
      </c>
      <c r="B64" s="26">
        <v>-60.884</v>
      </c>
      <c r="C64" s="26">
        <v>-60.635999999999996</v>
      </c>
      <c r="D64" s="26">
        <v>-49.972000000000001</v>
      </c>
      <c r="E64" s="26">
        <v>-67.641999999999996</v>
      </c>
      <c r="F64" s="26">
        <v>-66.897999999999996</v>
      </c>
      <c r="G64" s="26">
        <v>-62.805999999999997</v>
      </c>
      <c r="H64" s="26">
        <v>-64.015000000000001</v>
      </c>
      <c r="I64" s="26">
        <v>-59.41666666666665</v>
      </c>
      <c r="J64" s="26">
        <v>-59.891999999999996</v>
      </c>
    </row>
    <row r="65" spans="1:10" x14ac:dyDescent="0.25">
      <c r="A65" s="23">
        <v>63</v>
      </c>
      <c r="B65" s="26">
        <v>-61.866</v>
      </c>
      <c r="C65" s="26">
        <v>-61.613999999999997</v>
      </c>
      <c r="D65" s="26">
        <v>-50.778000000000006</v>
      </c>
      <c r="E65" s="26">
        <v>-68.733000000000004</v>
      </c>
      <c r="F65" s="26">
        <v>-67.977000000000004</v>
      </c>
      <c r="G65" s="26">
        <v>-63.818999999999996</v>
      </c>
      <c r="H65" s="26">
        <v>-65.047499999999999</v>
      </c>
      <c r="I65" s="26">
        <v>-60.374999999999979</v>
      </c>
      <c r="J65" s="26">
        <v>-60.857999999999997</v>
      </c>
    </row>
    <row r="66" spans="1:10" x14ac:dyDescent="0.25">
      <c r="A66" s="23">
        <v>64</v>
      </c>
      <c r="B66" s="26">
        <v>-62.847999999999999</v>
      </c>
      <c r="C66" s="26">
        <v>-62.591999999999999</v>
      </c>
      <c r="D66" s="26">
        <v>-51.584000000000003</v>
      </c>
      <c r="E66" s="26">
        <v>-69.823999999999998</v>
      </c>
      <c r="F66" s="26">
        <v>-69.055999999999997</v>
      </c>
      <c r="G66" s="26">
        <v>-64.831999999999994</v>
      </c>
      <c r="H66" s="26">
        <v>-66.08</v>
      </c>
      <c r="I66" s="26">
        <v>-61.333333333333314</v>
      </c>
      <c r="J66" s="26">
        <v>-61.823999999999998</v>
      </c>
    </row>
    <row r="67" spans="1:10" x14ac:dyDescent="0.25">
      <c r="A67" s="23">
        <v>65</v>
      </c>
      <c r="B67" s="26">
        <v>-63.83</v>
      </c>
      <c r="C67" s="26">
        <v>-63.57</v>
      </c>
      <c r="D67" s="26">
        <v>-52.39</v>
      </c>
      <c r="E67" s="26">
        <v>-70.914999999999992</v>
      </c>
      <c r="F67" s="26">
        <v>-70.134999999999991</v>
      </c>
      <c r="G67" s="26">
        <v>-65.844999999999999</v>
      </c>
      <c r="H67" s="26">
        <v>-67.112499999999997</v>
      </c>
      <c r="I67" s="26">
        <v>-62.29166666666665</v>
      </c>
      <c r="J67" s="26">
        <v>-62.79</v>
      </c>
    </row>
    <row r="68" spans="1:10" x14ac:dyDescent="0.25">
      <c r="A68" s="23">
        <v>66</v>
      </c>
      <c r="B68" s="26">
        <v>-64.811999999999998</v>
      </c>
      <c r="C68" s="26">
        <v>-64.548000000000002</v>
      </c>
      <c r="D68" s="26">
        <v>-53.196000000000005</v>
      </c>
      <c r="E68" s="26">
        <v>-72.006</v>
      </c>
      <c r="F68" s="26">
        <v>-71.213999999999999</v>
      </c>
      <c r="G68" s="26">
        <v>-66.85799999999999</v>
      </c>
      <c r="H68" s="26">
        <v>-68.144999999999996</v>
      </c>
      <c r="I68" s="26">
        <v>-63.249999999999979</v>
      </c>
      <c r="J68" s="26">
        <v>-63.756</v>
      </c>
    </row>
    <row r="69" spans="1:10" x14ac:dyDescent="0.25">
      <c r="A69" s="23">
        <v>67</v>
      </c>
      <c r="B69" s="26">
        <v>-65.793999999999997</v>
      </c>
      <c r="C69" s="26">
        <v>-65.525999999999996</v>
      </c>
      <c r="D69" s="26">
        <v>-54.002000000000002</v>
      </c>
      <c r="E69" s="26">
        <v>-73.096999999999994</v>
      </c>
      <c r="F69" s="26">
        <v>-72.292999999999992</v>
      </c>
      <c r="G69" s="26">
        <v>-67.870999999999995</v>
      </c>
      <c r="H69" s="26">
        <v>-69.177499999999995</v>
      </c>
      <c r="I69" s="26">
        <v>-64.208333333333314</v>
      </c>
      <c r="J69" s="26">
        <v>-64.721999999999994</v>
      </c>
    </row>
    <row r="70" spans="1:10" x14ac:dyDescent="0.25">
      <c r="A70" s="23">
        <v>68</v>
      </c>
      <c r="B70" s="26">
        <v>-66.775999999999996</v>
      </c>
      <c r="C70" s="26">
        <v>-66.504000000000005</v>
      </c>
      <c r="D70" s="26">
        <v>-54.808000000000007</v>
      </c>
      <c r="E70" s="26">
        <v>-74.188000000000002</v>
      </c>
      <c r="F70" s="26">
        <v>-73.372</v>
      </c>
      <c r="G70" s="26">
        <v>-68.883999999999986</v>
      </c>
      <c r="H70" s="26">
        <v>-70.209999999999994</v>
      </c>
      <c r="I70" s="26">
        <v>-65.166666666666643</v>
      </c>
      <c r="J70" s="26">
        <v>-65.688000000000002</v>
      </c>
    </row>
    <row r="71" spans="1:10" x14ac:dyDescent="0.25">
      <c r="A71" s="23">
        <v>69</v>
      </c>
      <c r="B71" s="26">
        <v>-67.757999999999996</v>
      </c>
      <c r="C71" s="26">
        <v>-67.481999999999999</v>
      </c>
      <c r="D71" s="26">
        <v>-55.614000000000004</v>
      </c>
      <c r="E71" s="26">
        <v>-75.278999999999996</v>
      </c>
      <c r="F71" s="26">
        <v>-74.450999999999993</v>
      </c>
      <c r="G71" s="26">
        <v>-69.896999999999991</v>
      </c>
      <c r="H71" s="26">
        <v>-71.242499999999993</v>
      </c>
      <c r="I71" s="26">
        <v>-66.124999999999986</v>
      </c>
      <c r="J71" s="26">
        <v>-66.653999999999996</v>
      </c>
    </row>
    <row r="72" spans="1:10" x14ac:dyDescent="0.25">
      <c r="A72" s="23">
        <v>70</v>
      </c>
      <c r="B72" s="26">
        <v>-68.739999999999995</v>
      </c>
      <c r="C72" s="26">
        <v>-68.459999999999994</v>
      </c>
      <c r="D72" s="26">
        <v>-56.42</v>
      </c>
      <c r="E72" s="26">
        <v>-76.37</v>
      </c>
      <c r="F72" s="26">
        <v>-75.53</v>
      </c>
      <c r="G72" s="26">
        <v>-70.91</v>
      </c>
      <c r="H72" s="26">
        <v>-72.274999999999991</v>
      </c>
      <c r="I72" s="26">
        <v>-67.083333333333314</v>
      </c>
      <c r="J72" s="26">
        <v>-67.62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U31" sqref="U31"/>
    </sheetView>
  </sheetViews>
  <sheetFormatPr defaultRowHeight="15" x14ac:dyDescent="0.25"/>
  <cols>
    <col min="1" max="1" width="5.7109375" style="24" customWidth="1"/>
    <col min="2" max="10" width="7.140625" customWidth="1"/>
  </cols>
  <sheetData>
    <row r="1" spans="1:10" x14ac:dyDescent="0.25">
      <c r="A1" s="24" t="s">
        <v>2</v>
      </c>
      <c r="B1" s="25" t="s">
        <v>41</v>
      </c>
      <c r="C1" s="25" t="s">
        <v>42</v>
      </c>
      <c r="D1" s="25" t="s">
        <v>43</v>
      </c>
      <c r="E1" s="25" t="s">
        <v>44</v>
      </c>
      <c r="F1" s="25" t="s">
        <v>45</v>
      </c>
      <c r="G1" s="25" t="s">
        <v>46</v>
      </c>
      <c r="H1" s="25" t="s">
        <v>47</v>
      </c>
      <c r="I1" s="25" t="s">
        <v>48</v>
      </c>
      <c r="J1" s="25" t="s">
        <v>49</v>
      </c>
    </row>
    <row r="2" spans="1:10" x14ac:dyDescent="0.25">
      <c r="A2" s="24">
        <v>0</v>
      </c>
      <c r="B2">
        <v>0.10518609810204585</v>
      </c>
      <c r="C2">
        <v>0.10518609810204585</v>
      </c>
      <c r="D2">
        <v>0.10518609810204585</v>
      </c>
      <c r="E2">
        <v>0.10518609810204585</v>
      </c>
      <c r="F2">
        <v>0.10518609810204585</v>
      </c>
      <c r="G2">
        <v>0.10518609810204585</v>
      </c>
      <c r="H2">
        <v>0.10518609810204585</v>
      </c>
      <c r="I2">
        <v>0.10518609810204585</v>
      </c>
      <c r="J2">
        <v>0.10518609810204585</v>
      </c>
    </row>
    <row r="3" spans="1:10" x14ac:dyDescent="0.25">
      <c r="A3" s="24">
        <v>1</v>
      </c>
      <c r="B3">
        <v>0.14901363897789829</v>
      </c>
      <c r="C3">
        <v>0.14901363897789829</v>
      </c>
      <c r="D3">
        <v>0.14901363897789829</v>
      </c>
      <c r="E3">
        <v>0.14901363897789829</v>
      </c>
      <c r="F3">
        <v>0.14901363897789829</v>
      </c>
      <c r="G3">
        <v>0.14901363897789829</v>
      </c>
      <c r="H3">
        <v>0.14901363897789829</v>
      </c>
      <c r="I3">
        <v>0.14901363897789829</v>
      </c>
      <c r="J3">
        <v>0.14901363897789829</v>
      </c>
    </row>
    <row r="4" spans="1:10" x14ac:dyDescent="0.25">
      <c r="A4" s="24">
        <v>2</v>
      </c>
      <c r="B4">
        <v>0.16654465532823925</v>
      </c>
      <c r="C4">
        <v>0.16654465532823925</v>
      </c>
      <c r="D4">
        <v>0.16654465532823925</v>
      </c>
      <c r="E4">
        <v>0.16654465532823925</v>
      </c>
      <c r="F4">
        <v>0.16654465532823925</v>
      </c>
      <c r="G4">
        <v>0.16654465532823925</v>
      </c>
      <c r="H4">
        <v>0.16654465532823925</v>
      </c>
      <c r="I4">
        <v>0.16654465532823925</v>
      </c>
      <c r="J4">
        <v>0.16654465532823925</v>
      </c>
    </row>
    <row r="5" spans="1:10" x14ac:dyDescent="0.25">
      <c r="A5" s="24">
        <v>3</v>
      </c>
      <c r="B5">
        <v>0.14901363897789829</v>
      </c>
      <c r="C5">
        <v>0.14901363897789829</v>
      </c>
      <c r="D5">
        <v>0.14901363897789829</v>
      </c>
      <c r="E5">
        <v>0.14901363897789829</v>
      </c>
      <c r="F5">
        <v>0.14901363897789829</v>
      </c>
      <c r="G5">
        <v>0.14901363897789829</v>
      </c>
      <c r="H5">
        <v>0.14901363897789829</v>
      </c>
      <c r="I5">
        <v>0.14901363897789829</v>
      </c>
      <c r="J5">
        <v>0.14901363897789829</v>
      </c>
    </row>
    <row r="6" spans="1:10" x14ac:dyDescent="0.25">
      <c r="A6" s="24">
        <v>4</v>
      </c>
      <c r="B6">
        <v>0.17531016350340975</v>
      </c>
      <c r="C6">
        <v>0.17531016350340975</v>
      </c>
      <c r="D6">
        <v>0.17531016350340975</v>
      </c>
      <c r="E6">
        <v>0.17531016350340975</v>
      </c>
      <c r="F6">
        <v>0.17531016350340975</v>
      </c>
      <c r="G6">
        <v>0.17531016350340975</v>
      </c>
      <c r="H6">
        <v>0.17531016350340975</v>
      </c>
      <c r="I6">
        <v>0.17531016350340975</v>
      </c>
      <c r="J6">
        <v>0.17531016350340975</v>
      </c>
    </row>
    <row r="7" spans="1:10" x14ac:dyDescent="0.25">
      <c r="A7" s="24">
        <v>5</v>
      </c>
      <c r="B7">
        <v>0.13148262262755731</v>
      </c>
      <c r="C7">
        <v>0.13148262262755731</v>
      </c>
      <c r="D7">
        <v>0.13148262262755731</v>
      </c>
      <c r="E7">
        <v>0.13148262262755731</v>
      </c>
      <c r="F7">
        <v>0.13148262262755731</v>
      </c>
      <c r="G7">
        <v>0.13148262262755731</v>
      </c>
      <c r="H7">
        <v>0.13148262262755731</v>
      </c>
      <c r="I7">
        <v>0.13148262262755731</v>
      </c>
      <c r="J7">
        <v>0.13148262262755731</v>
      </c>
    </row>
    <row r="8" spans="1:10" x14ac:dyDescent="0.25">
      <c r="A8" s="24">
        <v>6</v>
      </c>
      <c r="B8">
        <v>0.13148262262755731</v>
      </c>
      <c r="C8">
        <v>0.13148262262755731</v>
      </c>
      <c r="D8">
        <v>0.13148262262755731</v>
      </c>
      <c r="E8">
        <v>0.13148262262755731</v>
      </c>
      <c r="F8">
        <v>0.13148262262755731</v>
      </c>
      <c r="G8">
        <v>0.13148262262755731</v>
      </c>
      <c r="H8">
        <v>0.13148262262755731</v>
      </c>
      <c r="I8">
        <v>0.13148262262755731</v>
      </c>
      <c r="J8">
        <v>0.13148262262755731</v>
      </c>
    </row>
    <row r="9" spans="1:10" x14ac:dyDescent="0.25">
      <c r="A9" s="24">
        <v>7</v>
      </c>
      <c r="B9">
        <v>0.11656194026784984</v>
      </c>
      <c r="C9">
        <v>0.11663296976419359</v>
      </c>
      <c r="D9">
        <v>0.11877907526086601</v>
      </c>
      <c r="E9">
        <v>0.11895411223399885</v>
      </c>
      <c r="F9">
        <v>0.11698558047818584</v>
      </c>
      <c r="G9">
        <v>0.11610278530934187</v>
      </c>
      <c r="H9">
        <v>0.11640719743652946</v>
      </c>
      <c r="I9">
        <v>0.11823113343192836</v>
      </c>
      <c r="J9">
        <v>0.12042543751540551</v>
      </c>
    </row>
    <row r="10" spans="1:10" x14ac:dyDescent="0.25">
      <c r="A10" s="24">
        <v>8</v>
      </c>
      <c r="B10">
        <v>0.11989778982828037</v>
      </c>
      <c r="C10">
        <v>0.12003984882096791</v>
      </c>
      <c r="D10">
        <v>0.12211999835674966</v>
      </c>
      <c r="E10">
        <v>0.12241426341303098</v>
      </c>
      <c r="F10">
        <v>0.12300786706104677</v>
      </c>
      <c r="G10">
        <v>0.12048631994084298</v>
      </c>
      <c r="H10">
        <v>0.1212904753101635</v>
      </c>
      <c r="I10">
        <v>0.12686629077314929</v>
      </c>
      <c r="J10">
        <v>0.12789621847013394</v>
      </c>
    </row>
    <row r="11" spans="1:10" x14ac:dyDescent="0.25">
      <c r="A11" s="24">
        <v>9</v>
      </c>
      <c r="B11">
        <v>0.1239743755648673</v>
      </c>
      <c r="C11">
        <v>0.12420268466025801</v>
      </c>
      <c r="D11">
        <v>0.12617628995152411</v>
      </c>
      <c r="E11">
        <v>0.12661515076821955</v>
      </c>
      <c r="F11">
        <v>0.13203876016761154</v>
      </c>
      <c r="G11">
        <v>0.12706669542354776</v>
      </c>
      <c r="H11">
        <v>0.12861412373675127</v>
      </c>
      <c r="I11">
        <v>0.13982410032043385</v>
      </c>
      <c r="J11">
        <v>0.13889310656478515</v>
      </c>
    </row>
    <row r="12" spans="1:10" x14ac:dyDescent="0.25">
      <c r="A12" s="24">
        <v>10</v>
      </c>
      <c r="B12">
        <v>5.9442321912743401E-2</v>
      </c>
      <c r="C12">
        <v>5.9594527976337207E-2</v>
      </c>
      <c r="D12">
        <v>6.0437515405472028E-2</v>
      </c>
      <c r="E12">
        <v>6.0718511215183638E-2</v>
      </c>
      <c r="F12">
        <v>6.6497658368252402E-2</v>
      </c>
      <c r="G12">
        <v>6.2697190041902884E-2</v>
      </c>
      <c r="H12">
        <v>6.3866835099827449E-2</v>
      </c>
      <c r="I12">
        <v>7.2509797880207047E-2</v>
      </c>
      <c r="J12">
        <v>7.0807431599704221E-2</v>
      </c>
    </row>
    <row r="13" spans="1:10" x14ac:dyDescent="0.25">
      <c r="A13" s="24">
        <v>11</v>
      </c>
      <c r="B13">
        <v>6.2007579492235648E-2</v>
      </c>
      <c r="C13">
        <v>6.2213643086024159E-2</v>
      </c>
      <c r="D13">
        <v>6.2969990140497908E-2</v>
      </c>
      <c r="E13">
        <v>6.3341138772491992E-2</v>
      </c>
      <c r="F13">
        <v>7.344293813162435E-2</v>
      </c>
      <c r="G13">
        <v>6.7762139511954644E-2</v>
      </c>
      <c r="H13">
        <v>6.9499630268671425E-2</v>
      </c>
      <c r="I13">
        <v>8.2480465861474006E-2</v>
      </c>
      <c r="J13">
        <v>7.9137786541779651E-2</v>
      </c>
    </row>
    <row r="14" spans="1:10" x14ac:dyDescent="0.25">
      <c r="A14" s="24">
        <v>12</v>
      </c>
      <c r="B14">
        <v>0.1081443595431764</v>
      </c>
      <c r="C14">
        <v>0.1085346315011092</v>
      </c>
      <c r="D14">
        <v>0.11009571933284035</v>
      </c>
      <c r="E14">
        <v>0.11087626324870595</v>
      </c>
      <c r="F14">
        <v>0.13624394051433739</v>
      </c>
      <c r="G14">
        <v>0.12316982992358887</v>
      </c>
      <c r="H14">
        <v>0.12707254950291677</v>
      </c>
      <c r="I14">
        <v>0.15751376222167446</v>
      </c>
      <c r="J14">
        <v>0.14463478760989235</v>
      </c>
    </row>
    <row r="15" spans="1:10" x14ac:dyDescent="0.25">
      <c r="A15" s="24">
        <v>13</v>
      </c>
      <c r="B15">
        <v>0.15377495686467832</v>
      </c>
      <c r="C15">
        <v>0.1383201873305398</v>
      </c>
      <c r="D15">
        <v>0.14511091939857035</v>
      </c>
      <c r="E15">
        <v>0.14394010352477199</v>
      </c>
      <c r="F15">
        <v>0.16782474735025879</v>
      </c>
      <c r="G15">
        <v>0.14827212225782599</v>
      </c>
      <c r="H15">
        <v>0.15260414099087993</v>
      </c>
      <c r="I15">
        <v>0.19615849149617945</v>
      </c>
      <c r="J15">
        <v>0.17367882671925067</v>
      </c>
    </row>
    <row r="16" spans="1:10" x14ac:dyDescent="0.25">
      <c r="A16" s="24">
        <v>14</v>
      </c>
      <c r="B16">
        <v>0.17777668227754501</v>
      </c>
      <c r="C16">
        <v>0.14639881685974857</v>
      </c>
      <c r="D16">
        <v>0.15810697559773232</v>
      </c>
      <c r="E16">
        <v>0.15482869115109688</v>
      </c>
      <c r="F16">
        <v>0.17215676608331282</v>
      </c>
      <c r="G16">
        <v>0.14874044860734531</v>
      </c>
      <c r="H16">
        <v>0.15272122257825979</v>
      </c>
      <c r="I16">
        <v>0.20330046832634951</v>
      </c>
      <c r="J16">
        <v>0.17379590830663053</v>
      </c>
    </row>
    <row r="17" spans="1:10" x14ac:dyDescent="0.25">
      <c r="A17" s="24">
        <v>15</v>
      </c>
      <c r="B17">
        <v>0.15956269000082163</v>
      </c>
      <c r="C17">
        <v>0.14410358411159496</v>
      </c>
      <c r="D17">
        <v>0.15626706013383362</v>
      </c>
      <c r="E17">
        <v>0.15262452185979422</v>
      </c>
      <c r="F17">
        <v>0.16437604414865936</v>
      </c>
      <c r="G17">
        <v>0.14374583481682324</v>
      </c>
      <c r="H17">
        <v>0.14408190233615426</v>
      </c>
      <c r="I17">
        <v>0.17528197719533684</v>
      </c>
      <c r="J17">
        <v>0.16619731328567908</v>
      </c>
    </row>
    <row r="18" spans="1:10" x14ac:dyDescent="0.25">
      <c r="A18" s="24">
        <v>16</v>
      </c>
      <c r="B18">
        <v>0.17970462574973298</v>
      </c>
      <c r="C18">
        <v>0.16661895154541614</v>
      </c>
      <c r="D18">
        <v>0.18088122343031554</v>
      </c>
      <c r="E18">
        <v>0.1765405319870853</v>
      </c>
      <c r="F18">
        <v>0.18848140844813263</v>
      </c>
      <c r="G18">
        <v>0.16537875399020743</v>
      </c>
      <c r="H18">
        <v>0.16465530541633572</v>
      </c>
      <c r="I18">
        <v>0.19496064567566504</v>
      </c>
      <c r="J18">
        <v>0.19065175416974778</v>
      </c>
    </row>
    <row r="19" spans="1:10" x14ac:dyDescent="0.25">
      <c r="A19" s="24">
        <v>17</v>
      </c>
      <c r="B19">
        <v>0.2371116794018569</v>
      </c>
      <c r="C19">
        <v>0.24480654150576511</v>
      </c>
      <c r="D19">
        <v>0.26687642072686441</v>
      </c>
      <c r="E19">
        <v>0.25977347109248766</v>
      </c>
      <c r="F19">
        <v>0.26806024566592723</v>
      </c>
      <c r="G19">
        <v>0.23833778380302906</v>
      </c>
      <c r="H19">
        <v>0.23102343685810534</v>
      </c>
      <c r="I19">
        <v>0.24311536302138967</v>
      </c>
      <c r="J19">
        <v>0.2716117204831156</v>
      </c>
    </row>
    <row r="20" spans="1:10" x14ac:dyDescent="0.25">
      <c r="A20" s="24">
        <v>18</v>
      </c>
      <c r="B20">
        <v>0.20995349348784506</v>
      </c>
      <c r="C20">
        <v>0.21633304348343996</v>
      </c>
      <c r="D20">
        <v>0.23691983987186083</v>
      </c>
      <c r="E20">
        <v>0.23013695456504318</v>
      </c>
      <c r="F20">
        <v>0.2398399363065461</v>
      </c>
      <c r="G20">
        <v>0.21291933956773035</v>
      </c>
      <c r="H20">
        <v>0.21800880784774862</v>
      </c>
      <c r="I20">
        <v>0.20954699808962543</v>
      </c>
      <c r="J20">
        <v>0.24178897054738099</v>
      </c>
    </row>
    <row r="21" spans="1:10" x14ac:dyDescent="0.25">
      <c r="A21" s="24">
        <v>19</v>
      </c>
      <c r="B21">
        <v>0.220648547696804</v>
      </c>
      <c r="C21">
        <v>0.23406045415479226</v>
      </c>
      <c r="D21">
        <v>0.25689059488545374</v>
      </c>
      <c r="E21">
        <v>0.24923961771728279</v>
      </c>
      <c r="F21">
        <v>0.25375493820176803</v>
      </c>
      <c r="G21">
        <v>0.22644439645571343</v>
      </c>
      <c r="H21">
        <v>0.22718179992279733</v>
      </c>
      <c r="I21">
        <v>0.21454282032968897</v>
      </c>
      <c r="J21">
        <v>0.25633066977566532</v>
      </c>
    </row>
    <row r="22" spans="1:10" x14ac:dyDescent="0.25">
      <c r="A22" s="24">
        <v>20</v>
      </c>
      <c r="B22">
        <v>0.18883218317580658</v>
      </c>
      <c r="C22">
        <v>0.20526411057327495</v>
      </c>
      <c r="D22">
        <v>0.22568461144598009</v>
      </c>
      <c r="E22">
        <v>0.21875090389876312</v>
      </c>
      <c r="F22">
        <v>0.21841856905194848</v>
      </c>
      <c r="G22">
        <v>0.19577090313405779</v>
      </c>
      <c r="H22">
        <v>0.19299613930851997</v>
      </c>
      <c r="I22">
        <v>0.1794128164050309</v>
      </c>
      <c r="J22">
        <v>0.22101243132086393</v>
      </c>
    </row>
    <row r="23" spans="1:10" x14ac:dyDescent="0.25">
      <c r="A23" s="24">
        <v>21</v>
      </c>
      <c r="B23">
        <v>0.26230482372684732</v>
      </c>
      <c r="C23">
        <v>0.29113695401562789</v>
      </c>
      <c r="D23">
        <v>0.32057271390010905</v>
      </c>
      <c r="E23">
        <v>0.31047319099534554</v>
      </c>
      <c r="F23">
        <v>0.3049231655629443</v>
      </c>
      <c r="G23">
        <v>0.27434240238519431</v>
      </c>
      <c r="H23">
        <v>0.26635839488236723</v>
      </c>
      <c r="I23">
        <v>0.24413514791187133</v>
      </c>
      <c r="J23">
        <v>0.30899859101406868</v>
      </c>
    </row>
    <row r="24" spans="1:10" x14ac:dyDescent="0.25">
      <c r="A24" s="24">
        <v>22</v>
      </c>
      <c r="B24">
        <v>0.38581998792645539</v>
      </c>
      <c r="C24">
        <v>0.43601661043059253</v>
      </c>
      <c r="D24">
        <v>0.48070030272542708</v>
      </c>
      <c r="E24">
        <v>0.46523832128376447</v>
      </c>
      <c r="F24">
        <v>0.450477619145149</v>
      </c>
      <c r="G24">
        <v>0.40663635144137839</v>
      </c>
      <c r="H24">
        <v>0.38953862204052198</v>
      </c>
      <c r="I24">
        <v>0.35250119906106825</v>
      </c>
      <c r="J24">
        <v>0.45708447403738828</v>
      </c>
    </row>
    <row r="25" spans="1:10" x14ac:dyDescent="0.25">
      <c r="A25" s="24">
        <v>23</v>
      </c>
      <c r="B25">
        <v>0.23494658613816302</v>
      </c>
      <c r="C25">
        <v>0.26973010518654744</v>
      </c>
      <c r="D25">
        <v>0.29769134098108957</v>
      </c>
      <c r="E25">
        <v>0.28794723224229979</v>
      </c>
      <c r="F25">
        <v>0.27538712650030778</v>
      </c>
      <c r="G25">
        <v>0.2493066944543669</v>
      </c>
      <c r="H25">
        <v>0.23599640474424452</v>
      </c>
      <c r="I25">
        <v>0.21108760278006536</v>
      </c>
      <c r="J25">
        <v>0.27974191519416303</v>
      </c>
    </row>
    <row r="26" spans="1:10" x14ac:dyDescent="0.25">
      <c r="A26" s="24">
        <v>24</v>
      </c>
      <c r="B26">
        <v>9.703999112556834E-2</v>
      </c>
      <c r="C26">
        <v>0.11296634332130991</v>
      </c>
      <c r="D26">
        <v>0.12479297343682583</v>
      </c>
      <c r="E26">
        <v>0.12064684697355053</v>
      </c>
      <c r="F26">
        <v>0.11413788640685466</v>
      </c>
      <c r="G26">
        <v>0.10359409557087516</v>
      </c>
      <c r="H26">
        <v>9.7024242883219591E-2</v>
      </c>
      <c r="I26">
        <v>8.5865047303622252E-2</v>
      </c>
      <c r="J26">
        <v>0.1160591879841161</v>
      </c>
    </row>
    <row r="27" spans="1:10" x14ac:dyDescent="0.25">
      <c r="A27" s="24">
        <v>25</v>
      </c>
      <c r="B27">
        <v>0.3499172565569173</v>
      </c>
      <c r="C27">
        <v>0.41241715017390002</v>
      </c>
      <c r="D27">
        <v>0.45596607116222065</v>
      </c>
      <c r="E27">
        <v>0.44062044579019155</v>
      </c>
      <c r="F27">
        <v>0.41285406121982032</v>
      </c>
      <c r="G27">
        <v>0.37557608018668609</v>
      </c>
      <c r="H27">
        <v>0.34839952985125461</v>
      </c>
      <c r="I27">
        <v>0.30532834268347903</v>
      </c>
      <c r="J27">
        <v>0.42018083423395935</v>
      </c>
    </row>
    <row r="28" spans="1:10" x14ac:dyDescent="0.25">
      <c r="A28" s="24">
        <v>26</v>
      </c>
      <c r="B28">
        <v>0.46258895293924518</v>
      </c>
      <c r="C28">
        <v>0.55129356867257462</v>
      </c>
      <c r="D28">
        <v>0.60994795285777581</v>
      </c>
      <c r="E28">
        <v>0.58918741305306588</v>
      </c>
      <c r="F28">
        <v>0.54732987243038078</v>
      </c>
      <c r="G28">
        <v>0.49893816371939509</v>
      </c>
      <c r="H28">
        <v>0.45883085844327237</v>
      </c>
      <c r="I28">
        <v>0.39849519690140572</v>
      </c>
      <c r="J28">
        <v>0.55749391694621819</v>
      </c>
    </row>
    <row r="29" spans="1:10" x14ac:dyDescent="0.25">
      <c r="A29" s="24">
        <v>27</v>
      </c>
      <c r="B29">
        <v>0.23740255250301487</v>
      </c>
      <c r="C29">
        <v>0.28577112500256324</v>
      </c>
      <c r="D29">
        <v>0.31637951843774409</v>
      </c>
      <c r="E29">
        <v>0.30550347067493899</v>
      </c>
      <c r="F29">
        <v>0.28161196368416896</v>
      </c>
      <c r="G29">
        <v>0.25719340697424942</v>
      </c>
      <c r="H29">
        <v>0.23465423698767512</v>
      </c>
      <c r="I29">
        <v>0.20210077352540784</v>
      </c>
      <c r="J29">
        <v>0.28705190044027362</v>
      </c>
    </row>
    <row r="30" spans="1:10" x14ac:dyDescent="0.25">
      <c r="A30" s="24">
        <v>28</v>
      </c>
      <c r="B30">
        <v>0.16253265960069016</v>
      </c>
      <c r="C30">
        <v>0.19660340152822281</v>
      </c>
      <c r="D30">
        <v>0.21791225043135318</v>
      </c>
      <c r="E30">
        <v>0.21030194725166376</v>
      </c>
      <c r="F30">
        <v>0.20116958343603647</v>
      </c>
      <c r="G30">
        <v>0.18149987675622381</v>
      </c>
      <c r="H30">
        <v>0.16721592309588365</v>
      </c>
      <c r="I30">
        <v>0.13689179196450579</v>
      </c>
      <c r="J30">
        <v>0.20234039930983486</v>
      </c>
    </row>
    <row r="31" spans="1:10" x14ac:dyDescent="0.25">
      <c r="A31" s="24">
        <v>29</v>
      </c>
      <c r="B31">
        <v>0.29098872319447866</v>
      </c>
      <c r="C31">
        <v>0.33484748582696572</v>
      </c>
      <c r="D31">
        <v>0.36325343028510398</v>
      </c>
      <c r="E31">
        <v>0.36103473420425602</v>
      </c>
      <c r="F31">
        <v>0.3489675252649741</v>
      </c>
      <c r="G31">
        <v>0.31381377865417798</v>
      </c>
      <c r="H31">
        <v>0.29011841672828859</v>
      </c>
      <c r="I31">
        <v>0.23592330128995151</v>
      </c>
      <c r="J31">
        <v>0.34329101963684172</v>
      </c>
    </row>
    <row r="32" spans="1:10" x14ac:dyDescent="0.25">
      <c r="A32" s="24">
        <v>30</v>
      </c>
      <c r="B32">
        <v>0.24534056363486975</v>
      </c>
      <c r="C32">
        <v>0.27441426341303099</v>
      </c>
      <c r="D32">
        <v>0.29379985210746856</v>
      </c>
      <c r="E32">
        <v>0.29740440391093581</v>
      </c>
      <c r="F32">
        <v>0.29165803960233339</v>
      </c>
      <c r="G32">
        <v>0.26117623859995071</v>
      </c>
      <c r="H32">
        <v>0.24160956371703232</v>
      </c>
      <c r="I32">
        <v>0.20487716703639802</v>
      </c>
      <c r="J32">
        <v>0.2827941828937639</v>
      </c>
    </row>
    <row r="33" spans="1:10" x14ac:dyDescent="0.25">
      <c r="A33" s="24">
        <v>31</v>
      </c>
      <c r="B33">
        <v>0.22565388012488705</v>
      </c>
      <c r="C33">
        <v>0.24583172089392819</v>
      </c>
      <c r="D33">
        <v>0.25987233998849729</v>
      </c>
      <c r="E33">
        <v>0.2677333929011585</v>
      </c>
      <c r="F33">
        <v>0.26612430161860151</v>
      </c>
      <c r="G33">
        <v>0.23738877249198914</v>
      </c>
      <c r="H33">
        <v>0.21973384479500452</v>
      </c>
      <c r="I33">
        <v>0.1933887314107304</v>
      </c>
      <c r="J33">
        <v>0.25458610631829759</v>
      </c>
    </row>
    <row r="34" spans="1:10" x14ac:dyDescent="0.25">
      <c r="A34" s="24">
        <v>32</v>
      </c>
      <c r="B34">
        <v>0.23663476706926298</v>
      </c>
      <c r="C34">
        <v>0.25155096130145427</v>
      </c>
      <c r="D34">
        <v>0.26266980938295953</v>
      </c>
      <c r="E34">
        <v>0.27523793238024807</v>
      </c>
      <c r="F34">
        <v>0.27704781858516142</v>
      </c>
      <c r="G34">
        <v>0.2462483362090214</v>
      </c>
      <c r="H34">
        <v>0.22805932133760576</v>
      </c>
      <c r="I34">
        <v>0.20750994166461262</v>
      </c>
      <c r="J34">
        <v>0.26172730260455179</v>
      </c>
    </row>
    <row r="35" spans="1:10" x14ac:dyDescent="0.25">
      <c r="A35" s="24">
        <v>33</v>
      </c>
      <c r="B35">
        <v>0.21224198915454764</v>
      </c>
      <c r="C35">
        <v>0.22051731575055458</v>
      </c>
      <c r="D35">
        <v>0.2275433818092186</v>
      </c>
      <c r="E35">
        <v>0.24235069016514665</v>
      </c>
      <c r="F35">
        <v>0.24683257333004682</v>
      </c>
      <c r="G35">
        <v>0.21866391422233172</v>
      </c>
      <c r="H35">
        <v>0.20261554104017748</v>
      </c>
      <c r="I35">
        <v>0.18996955878728125</v>
      </c>
      <c r="J35">
        <v>0.23045871333497658</v>
      </c>
    </row>
    <row r="36" spans="1:10" x14ac:dyDescent="0.25">
      <c r="A36" s="24">
        <v>34</v>
      </c>
      <c r="B36">
        <v>0.33248126694601926</v>
      </c>
      <c r="C36">
        <v>0.33812928272122261</v>
      </c>
      <c r="D36">
        <v>0.34491181907813662</v>
      </c>
      <c r="E36">
        <v>0.37317472886369246</v>
      </c>
      <c r="F36">
        <v>0.38429338180921857</v>
      </c>
      <c r="G36">
        <v>0.33938673896968202</v>
      </c>
      <c r="H36">
        <v>0.31462749568646786</v>
      </c>
      <c r="I36">
        <v>0.30311017993591327</v>
      </c>
      <c r="J36">
        <v>0.35486960808479179</v>
      </c>
    </row>
    <row r="37" spans="1:10" x14ac:dyDescent="0.25">
      <c r="A37" s="24">
        <v>35</v>
      </c>
      <c r="B37">
        <v>0.34659955016021687</v>
      </c>
      <c r="C37">
        <v>0.34548259181661328</v>
      </c>
      <c r="D37">
        <v>0.34850856544244518</v>
      </c>
      <c r="E37">
        <v>0.38282342247966483</v>
      </c>
      <c r="F37">
        <v>0.39833790362336702</v>
      </c>
      <c r="G37">
        <v>0.35077760660586638</v>
      </c>
      <c r="H37">
        <v>0.32533167981266953</v>
      </c>
      <c r="I37">
        <v>0.32126602169090457</v>
      </c>
      <c r="J37">
        <v>0.36405114616711859</v>
      </c>
    </row>
    <row r="38" spans="1:10" x14ac:dyDescent="0.25">
      <c r="A38" s="24">
        <v>36</v>
      </c>
      <c r="B38">
        <v>0.52103687042970992</v>
      </c>
      <c r="C38">
        <v>0.50965185687289449</v>
      </c>
      <c r="D38">
        <v>0.50859656149864441</v>
      </c>
      <c r="E38">
        <v>0.56690416769369822</v>
      </c>
      <c r="F38">
        <v>0.5956635034097445</v>
      </c>
      <c r="G38">
        <v>0.52313224057185115</v>
      </c>
      <c r="H38">
        <v>0.48538513680059164</v>
      </c>
      <c r="I38">
        <v>0.4902760249774053</v>
      </c>
      <c r="J38">
        <v>0.53911387724919901</v>
      </c>
    </row>
    <row r="39" spans="1:10" x14ac:dyDescent="0.25">
      <c r="A39" s="24">
        <v>37</v>
      </c>
      <c r="B39">
        <v>0.2915392017911429</v>
      </c>
      <c r="C39">
        <v>0.28014716333908474</v>
      </c>
      <c r="D39">
        <v>0.27665715635527072</v>
      </c>
      <c r="E39">
        <v>0.31276062977569635</v>
      </c>
      <c r="F39">
        <v>0.33166540341796069</v>
      </c>
      <c r="G39">
        <v>0.29054615479418289</v>
      </c>
      <c r="H39">
        <v>0.26968670405061207</v>
      </c>
      <c r="I39">
        <v>0.27811599293402345</v>
      </c>
      <c r="J39">
        <v>0.29743328403582292</v>
      </c>
    </row>
    <row r="40" spans="1:10" x14ac:dyDescent="0.25">
      <c r="A40" s="24">
        <v>38</v>
      </c>
      <c r="B40">
        <v>0.30252008873551878</v>
      </c>
      <c r="C40">
        <v>0.28586640374661076</v>
      </c>
      <c r="D40">
        <v>0.27945462574973295</v>
      </c>
      <c r="E40">
        <v>0.32026516925478593</v>
      </c>
      <c r="F40">
        <v>0.34258892038452055</v>
      </c>
      <c r="G40">
        <v>0.29940571851121517</v>
      </c>
      <c r="H40">
        <v>0.27801218059321336</v>
      </c>
      <c r="I40">
        <v>0.29223720318790575</v>
      </c>
      <c r="J40">
        <v>0.30457448032207712</v>
      </c>
    </row>
    <row r="41" spans="1:10" x14ac:dyDescent="0.25">
      <c r="A41" s="24">
        <v>39</v>
      </c>
      <c r="B41">
        <v>0.76135951236545873</v>
      </c>
      <c r="C41">
        <v>0.70813656437433248</v>
      </c>
      <c r="D41">
        <v>0.685469373921617</v>
      </c>
      <c r="E41">
        <v>0.79601214978226931</v>
      </c>
      <c r="F41">
        <v>0.85853020499548105</v>
      </c>
      <c r="G41">
        <v>0.74864425684002955</v>
      </c>
      <c r="H41">
        <v>0.69539145304412131</v>
      </c>
      <c r="I41">
        <v>0.74401328978719916</v>
      </c>
      <c r="J41">
        <v>0.7570237860488046</v>
      </c>
    </row>
    <row r="42" spans="1:10" x14ac:dyDescent="0.25">
      <c r="A42" s="24">
        <v>40</v>
      </c>
      <c r="B42">
        <v>0.69531827705200888</v>
      </c>
      <c r="C42">
        <v>0.63708189548927796</v>
      </c>
      <c r="D42">
        <v>0.61082049543998029</v>
      </c>
      <c r="E42">
        <v>0.71844481759921119</v>
      </c>
      <c r="F42">
        <v>0.78093418782351498</v>
      </c>
      <c r="G42">
        <v>0.67955324131131378</v>
      </c>
      <c r="H42">
        <v>0.63142100073946272</v>
      </c>
      <c r="I42">
        <v>0.68674205077643591</v>
      </c>
      <c r="J42">
        <v>0.68326472763125468</v>
      </c>
    </row>
    <row r="43" spans="1:10" x14ac:dyDescent="0.25">
      <c r="A43" s="24">
        <v>41</v>
      </c>
      <c r="B43">
        <v>0.43130924944540294</v>
      </c>
      <c r="C43">
        <v>0.38960244638895741</v>
      </c>
      <c r="D43">
        <v>0.37008904362829687</v>
      </c>
      <c r="E43">
        <v>0.44071558417549922</v>
      </c>
      <c r="F43">
        <v>0.48260503450825731</v>
      </c>
      <c r="G43">
        <v>0.41912281242297267</v>
      </c>
      <c r="H43">
        <v>0.3895567845698793</v>
      </c>
      <c r="I43">
        <v>0.43020107222085291</v>
      </c>
      <c r="J43">
        <v>0.41914037466107967</v>
      </c>
    </row>
    <row r="44" spans="1:10" x14ac:dyDescent="0.25">
      <c r="A44" s="24">
        <v>42</v>
      </c>
      <c r="B44">
        <v>0.74237922109933441</v>
      </c>
      <c r="C44">
        <v>0.66159292580724682</v>
      </c>
      <c r="D44">
        <v>0.62280964998767574</v>
      </c>
      <c r="E44">
        <v>0.75060712965245269</v>
      </c>
      <c r="F44">
        <v>0.82774926053734266</v>
      </c>
      <c r="G44">
        <v>0.71752280009859515</v>
      </c>
      <c r="H44">
        <v>0.66710161449346816</v>
      </c>
      <c r="I44">
        <v>0.74726152329307372</v>
      </c>
      <c r="J44">
        <v>0.7138698545723442</v>
      </c>
    </row>
    <row r="45" spans="1:10" x14ac:dyDescent="0.25">
      <c r="A45" s="24">
        <v>43</v>
      </c>
      <c r="B45">
        <v>0.45954581587379834</v>
      </c>
      <c r="C45">
        <v>0.40430906457973881</v>
      </c>
      <c r="D45">
        <v>0.377282536356914</v>
      </c>
      <c r="E45">
        <v>0.46001297140744396</v>
      </c>
      <c r="F45">
        <v>0.51069407813655399</v>
      </c>
      <c r="G45">
        <v>0.44190454769534143</v>
      </c>
      <c r="H45">
        <v>0.41096515282228252</v>
      </c>
      <c r="I45">
        <v>0.46651275573083556</v>
      </c>
      <c r="J45">
        <v>0.43750345082573339</v>
      </c>
    </row>
    <row r="46" spans="1:10" x14ac:dyDescent="0.25">
      <c r="A46" s="24">
        <v>44</v>
      </c>
      <c r="B46">
        <v>0.3157760660586641</v>
      </c>
      <c r="C46">
        <v>0.27444158245008632</v>
      </c>
      <c r="D46">
        <v>0.2539195218141484</v>
      </c>
      <c r="E46">
        <v>0.31310777668227757</v>
      </c>
      <c r="F46">
        <v>0.34982573330046829</v>
      </c>
      <c r="G46">
        <v>0.30219694355435045</v>
      </c>
      <c r="H46">
        <v>0.28111289129898942</v>
      </c>
      <c r="I46">
        <v>0.32311239832388466</v>
      </c>
      <c r="J46">
        <v>0.29778999260537342</v>
      </c>
    </row>
    <row r="47" spans="1:10" x14ac:dyDescent="0.25">
      <c r="A47" s="24">
        <v>45</v>
      </c>
      <c r="B47">
        <v>0.37938629734615065</v>
      </c>
      <c r="C47">
        <v>0.3259010865992934</v>
      </c>
      <c r="D47">
        <v>0.29903691151096873</v>
      </c>
      <c r="E47">
        <v>0.37279694560841348</v>
      </c>
      <c r="F47">
        <v>0.41905353915043947</v>
      </c>
      <c r="G47">
        <v>0.3614226645304412</v>
      </c>
      <c r="H47">
        <v>0.33629051639142227</v>
      </c>
      <c r="I47">
        <v>0.3910856749650809</v>
      </c>
      <c r="J47">
        <v>0.3545628543258566</v>
      </c>
    </row>
    <row r="48" spans="1:10" x14ac:dyDescent="0.25">
      <c r="A48" s="24">
        <v>46</v>
      </c>
      <c r="B48">
        <v>0.72496762796812086</v>
      </c>
      <c r="C48">
        <v>0.61586632158409338</v>
      </c>
      <c r="D48">
        <v>0.56054956453865756</v>
      </c>
      <c r="E48">
        <v>0.70627418659107732</v>
      </c>
      <c r="F48">
        <v>0.79852881850299895</v>
      </c>
      <c r="G48">
        <v>0.68766699531673658</v>
      </c>
      <c r="H48">
        <v>0.6400011297346152</v>
      </c>
      <c r="I48">
        <v>0.75252707254950291</v>
      </c>
      <c r="J48">
        <v>0.67173609399392009</v>
      </c>
    </row>
    <row r="49" spans="1:10" x14ac:dyDescent="0.25">
      <c r="A49" s="24">
        <v>47</v>
      </c>
      <c r="B49">
        <v>0.51618930244022687</v>
      </c>
      <c r="C49">
        <v>0.43364678333744144</v>
      </c>
      <c r="D49">
        <v>0.39149741188070009</v>
      </c>
      <c r="E49">
        <v>0.49862706433325116</v>
      </c>
      <c r="F49">
        <v>0.56185112151836336</v>
      </c>
      <c r="G49">
        <v>0.48106482622627555</v>
      </c>
      <c r="H49">
        <v>0.57590091200394389</v>
      </c>
      <c r="I49">
        <v>0.55833867389696823</v>
      </c>
      <c r="J49">
        <v>0.4740399309834854</v>
      </c>
    </row>
    <row r="50" spans="1:10" x14ac:dyDescent="0.25">
      <c r="A50" s="24">
        <v>48</v>
      </c>
      <c r="B50">
        <v>0.41717535535288791</v>
      </c>
      <c r="C50">
        <v>0.35452460767397914</v>
      </c>
      <c r="D50">
        <v>0.32122543340727971</v>
      </c>
      <c r="E50">
        <v>0.40791420179114302</v>
      </c>
      <c r="F50">
        <v>0.45617328074932212</v>
      </c>
      <c r="G50">
        <v>0.39694834031714737</v>
      </c>
      <c r="H50">
        <v>0.45645193492728614</v>
      </c>
      <c r="I50">
        <v>0.4402954564127845</v>
      </c>
      <c r="J50">
        <v>0.37901612439405141</v>
      </c>
    </row>
    <row r="51" spans="1:10" x14ac:dyDescent="0.25">
      <c r="A51" s="24">
        <v>49</v>
      </c>
      <c r="B51">
        <v>0.37100813408922856</v>
      </c>
      <c r="C51">
        <v>0.31868086024155784</v>
      </c>
      <c r="D51">
        <v>0.28968092186344596</v>
      </c>
      <c r="E51">
        <v>0.36688686221345834</v>
      </c>
      <c r="F51">
        <v>0.40749075671678564</v>
      </c>
      <c r="G51">
        <v>0.35976361843726901</v>
      </c>
      <c r="H51">
        <v>0.39856445649494698</v>
      </c>
      <c r="I51">
        <v>0.38350425191027854</v>
      </c>
      <c r="J51">
        <v>0.33370828198175989</v>
      </c>
    </row>
    <row r="52" spans="1:10" x14ac:dyDescent="0.25">
      <c r="A52" s="24">
        <v>50</v>
      </c>
      <c r="B52">
        <v>0.64072898693615965</v>
      </c>
      <c r="C52">
        <v>0.55580580888998443</v>
      </c>
      <c r="D52">
        <v>0.5067095965820394</v>
      </c>
      <c r="E52">
        <v>0.64022163339084714</v>
      </c>
      <c r="F52">
        <v>0.7066264070331113</v>
      </c>
      <c r="G52">
        <v>0.63214300386163835</v>
      </c>
      <c r="H52">
        <v>0.67647399556322396</v>
      </c>
      <c r="I52">
        <v>0.64935399720647435</v>
      </c>
      <c r="J52">
        <v>0.57090933366198349</v>
      </c>
    </row>
    <row r="53" spans="1:10" x14ac:dyDescent="0.25">
      <c r="A53" s="24">
        <v>51</v>
      </c>
      <c r="B53">
        <v>0.72942219209596582</v>
      </c>
      <c r="C53">
        <v>0.63852453578177637</v>
      </c>
      <c r="D53">
        <v>0.58367942239750259</v>
      </c>
      <c r="E53">
        <v>0.73586167940185698</v>
      </c>
      <c r="F53">
        <v>0.80751170815873785</v>
      </c>
      <c r="G53">
        <v>0.73114797469394477</v>
      </c>
      <c r="H53">
        <v>0.75754128666502341</v>
      </c>
      <c r="I53">
        <v>0.72548766535206655</v>
      </c>
      <c r="J53">
        <v>0.64420201708980374</v>
      </c>
    </row>
    <row r="54" spans="1:10" x14ac:dyDescent="0.25">
      <c r="A54" s="24">
        <v>52</v>
      </c>
      <c r="B54">
        <v>0.41129590830663049</v>
      </c>
      <c r="C54">
        <v>0.36308873551885629</v>
      </c>
      <c r="D54">
        <v>0.33271543012077903</v>
      </c>
      <c r="E54">
        <v>0.41862521567660838</v>
      </c>
      <c r="F54">
        <v>0.45694601922602901</v>
      </c>
      <c r="G54">
        <v>0.41833017007641116</v>
      </c>
      <c r="H54">
        <v>0.42052427902390926</v>
      </c>
      <c r="I54">
        <v>0.40182869115109682</v>
      </c>
      <c r="J54">
        <v>0.36022023662805031</v>
      </c>
    </row>
    <row r="55" spans="1:10" x14ac:dyDescent="0.25">
      <c r="A55" s="24">
        <v>53</v>
      </c>
      <c r="B55">
        <v>0.35393763864924827</v>
      </c>
      <c r="C55">
        <v>0.31490946717607421</v>
      </c>
      <c r="D55">
        <v>0.2892168885054639</v>
      </c>
      <c r="E55">
        <v>0.36322611124804866</v>
      </c>
      <c r="F55">
        <v>0.39452592227425842</v>
      </c>
      <c r="G55">
        <v>0.36487696163010441</v>
      </c>
      <c r="H55">
        <v>0.35653684988908058</v>
      </c>
      <c r="I55">
        <v>0.3399473646372525</v>
      </c>
      <c r="J55">
        <v>0.307547962369567</v>
      </c>
    </row>
    <row r="56" spans="1:10" x14ac:dyDescent="0.25">
      <c r="A56" s="24">
        <v>54</v>
      </c>
      <c r="B56">
        <v>0.80328311149453624</v>
      </c>
      <c r="C56">
        <v>0.71993897379015692</v>
      </c>
      <c r="D56">
        <v>0.6625760208692798</v>
      </c>
      <c r="E56">
        <v>0.83071532741763221</v>
      </c>
      <c r="F56">
        <v>0.89817968942568405</v>
      </c>
      <c r="G56">
        <v>0.83851998603237188</v>
      </c>
      <c r="H56">
        <v>0.79780096130145417</v>
      </c>
      <c r="I56">
        <v>0.75908247062690015</v>
      </c>
      <c r="J56">
        <v>0.69280726727466924</v>
      </c>
    </row>
    <row r="57" spans="1:10" x14ac:dyDescent="0.25">
      <c r="A57" s="24">
        <v>55</v>
      </c>
      <c r="B57">
        <v>0.67737552378604882</v>
      </c>
      <c r="C57">
        <v>0.61124491619423227</v>
      </c>
      <c r="D57">
        <v>0.5636249075671681</v>
      </c>
      <c r="E57">
        <v>0.70554535370963767</v>
      </c>
      <c r="F57">
        <v>0.75960192260290849</v>
      </c>
      <c r="G57">
        <v>0.71534508257332996</v>
      </c>
      <c r="H57">
        <v>0.66372615232930732</v>
      </c>
      <c r="I57">
        <v>0.6302296955878729</v>
      </c>
      <c r="J57">
        <v>0.580098286911511</v>
      </c>
    </row>
    <row r="58" spans="1:10" x14ac:dyDescent="0.25">
      <c r="A58" s="24">
        <v>56</v>
      </c>
      <c r="B58">
        <v>0.69751941089474967</v>
      </c>
      <c r="C58">
        <v>0.63344885383288141</v>
      </c>
      <c r="D58">
        <v>0.58514216169583433</v>
      </c>
      <c r="E58">
        <v>0.73141453044121274</v>
      </c>
      <c r="F58">
        <v>0.78432955385753012</v>
      </c>
      <c r="G58">
        <v>0.74462835839290098</v>
      </c>
      <c r="H58">
        <v>0.67470606359378849</v>
      </c>
      <c r="I58">
        <v>0.63939191520828198</v>
      </c>
      <c r="J58">
        <v>0.59335426423465609</v>
      </c>
    </row>
    <row r="59" spans="1:10" x14ac:dyDescent="0.25">
      <c r="A59" s="24">
        <v>57</v>
      </c>
      <c r="B59">
        <v>0.95688439733793429</v>
      </c>
      <c r="C59">
        <v>0.87420372196204099</v>
      </c>
      <c r="D59">
        <v>0.80887922109933441</v>
      </c>
      <c r="E59">
        <v>1.0097116095637171</v>
      </c>
      <c r="F59">
        <v>1.078742913482869</v>
      </c>
      <c r="G59">
        <v>1.0318821789499628</v>
      </c>
      <c r="H59">
        <v>0.9142479664776928</v>
      </c>
      <c r="I59">
        <v>0.86473884643825483</v>
      </c>
      <c r="J59">
        <v>0.80881365541040184</v>
      </c>
    </row>
    <row r="60" spans="1:10" x14ac:dyDescent="0.25">
      <c r="A60" s="24">
        <v>58</v>
      </c>
      <c r="B60">
        <v>0.6558286089885792</v>
      </c>
      <c r="C60">
        <v>0.60253931476460432</v>
      </c>
      <c r="D60">
        <v>0.55837926218059319</v>
      </c>
      <c r="E60">
        <v>0.69613589680387822</v>
      </c>
      <c r="F60">
        <v>0.74114205899268759</v>
      </c>
      <c r="G60">
        <v>0.71395103113959413</v>
      </c>
      <c r="H60">
        <v>0.61925856544244517</v>
      </c>
      <c r="I60">
        <v>0.58463675951031147</v>
      </c>
      <c r="J60">
        <v>0.55099219456084136</v>
      </c>
    </row>
    <row r="61" spans="1:10" x14ac:dyDescent="0.25">
      <c r="A61" s="24">
        <v>59</v>
      </c>
      <c r="B61">
        <v>0.67373428641853583</v>
      </c>
      <c r="C61">
        <v>0.62227614822118149</v>
      </c>
      <c r="D61">
        <v>0.57750571029496345</v>
      </c>
      <c r="E61">
        <v>0.71913072056527827</v>
      </c>
      <c r="F61">
        <v>0.76312217566346208</v>
      </c>
      <c r="G61">
        <v>0.73998060964587964</v>
      </c>
      <c r="H61">
        <v>0.62901848656642834</v>
      </c>
      <c r="I61">
        <v>0.59278095472845294</v>
      </c>
      <c r="J61">
        <v>0.56277528551474809</v>
      </c>
    </row>
    <row r="62" spans="1:10" x14ac:dyDescent="0.25">
      <c r="A62" s="24">
        <v>60</v>
      </c>
      <c r="B62">
        <v>0.77809495932955397</v>
      </c>
      <c r="C62">
        <v>0.72226460438747853</v>
      </c>
      <c r="D62">
        <v>0.67121117821050036</v>
      </c>
      <c r="E62">
        <v>0.83489123736751303</v>
      </c>
      <c r="F62">
        <v>0.88324007887601663</v>
      </c>
      <c r="G62">
        <v>0.8617614616711855</v>
      </c>
      <c r="H62">
        <v>0.71862570865171305</v>
      </c>
      <c r="I62">
        <v>0.67604079368991865</v>
      </c>
      <c r="J62">
        <v>0.64637817352723681</v>
      </c>
    </row>
    <row r="63" spans="1:10" x14ac:dyDescent="0.25">
      <c r="A63" s="24">
        <v>61</v>
      </c>
      <c r="B63">
        <v>1.241704872237285</v>
      </c>
      <c r="C63">
        <v>1.1580621764850874</v>
      </c>
      <c r="D63">
        <v>1.0775775614164818</v>
      </c>
      <c r="E63">
        <v>1.3389606441541371</v>
      </c>
      <c r="F63">
        <v>1.4123942157587703</v>
      </c>
      <c r="G63">
        <v>1.3860695916522883</v>
      </c>
      <c r="H63">
        <v>1.1349420754251909</v>
      </c>
      <c r="I63">
        <v>1.0658713540382876</v>
      </c>
      <c r="J63">
        <v>1.026097567989483</v>
      </c>
    </row>
    <row r="64" spans="1:10" x14ac:dyDescent="0.25">
      <c r="A64" s="24">
        <v>62</v>
      </c>
      <c r="B64">
        <v>1.4549026374168106</v>
      </c>
      <c r="C64">
        <v>1.362973297181826</v>
      </c>
      <c r="D64">
        <v>1.2697701092761484</v>
      </c>
      <c r="E64">
        <v>1.5762303836989568</v>
      </c>
      <c r="F64">
        <v>1.6581250513515735</v>
      </c>
      <c r="G64">
        <v>1.6361386903294717</v>
      </c>
      <c r="H64">
        <v>1.3165964998767561</v>
      </c>
      <c r="I64">
        <v>1.2344270807657551</v>
      </c>
      <c r="J64">
        <v>1.1962491167529374</v>
      </c>
    </row>
    <row r="65" spans="1:10" x14ac:dyDescent="0.25">
      <c r="A65" s="24">
        <v>63</v>
      </c>
      <c r="B65">
        <v>1.3975443677594279</v>
      </c>
      <c r="C65">
        <v>1.3147940288390434</v>
      </c>
      <c r="D65">
        <v>1.2262715676608331</v>
      </c>
      <c r="E65">
        <v>1.5208312792703969</v>
      </c>
      <c r="F65">
        <v>1.5957049543998025</v>
      </c>
      <c r="G65">
        <v>1.5826854818831648</v>
      </c>
      <c r="H65">
        <v>1.2526090707419273</v>
      </c>
      <c r="I65">
        <v>1.1725457542519102</v>
      </c>
      <c r="J65">
        <v>1.1435768424944537</v>
      </c>
    </row>
    <row r="66" spans="1:10" x14ac:dyDescent="0.25">
      <c r="A66" s="24">
        <v>64</v>
      </c>
      <c r="B66">
        <v>1.0494861761564376</v>
      </c>
      <c r="C66">
        <v>0.99132043381809232</v>
      </c>
      <c r="D66">
        <v>0.92556468244187029</v>
      </c>
      <c r="E66">
        <v>1.1468941541368831</v>
      </c>
      <c r="F66">
        <v>1.2004062936488373</v>
      </c>
      <c r="G66">
        <v>1.1964266904937966</v>
      </c>
      <c r="H66">
        <v>0.93199987675622376</v>
      </c>
      <c r="I66">
        <v>0.8710651548763455</v>
      </c>
      <c r="J66">
        <v>0.85482476789088813</v>
      </c>
    </row>
    <row r="67" spans="1:10" x14ac:dyDescent="0.25">
      <c r="A67" s="24">
        <v>65</v>
      </c>
      <c r="B67">
        <v>0.78116835099827464</v>
      </c>
      <c r="C67">
        <v>0.7406971489606442</v>
      </c>
      <c r="D67">
        <v>0.69226439898118497</v>
      </c>
      <c r="E67">
        <v>0.85709966313367847</v>
      </c>
      <c r="F67">
        <v>0.8950028756881111</v>
      </c>
      <c r="G67">
        <v>0.89615808068359226</v>
      </c>
      <c r="H67">
        <v>0.68757801331032775</v>
      </c>
      <c r="I67">
        <v>0.64164612603730198</v>
      </c>
      <c r="J67">
        <v>0.63347383123818923</v>
      </c>
    </row>
    <row r="68" spans="1:10" x14ac:dyDescent="0.25">
      <c r="A68" s="24">
        <v>66</v>
      </c>
      <c r="B68">
        <v>1.0987267890888175</v>
      </c>
      <c r="C68">
        <v>1.0455967258236791</v>
      </c>
      <c r="D68">
        <v>0.97816241475638843</v>
      </c>
      <c r="E68">
        <v>1.2101299194807329</v>
      </c>
      <c r="F68">
        <v>1.2608516144934683</v>
      </c>
      <c r="G68">
        <v>1.268008031386082</v>
      </c>
      <c r="H68">
        <v>0.95883965984717767</v>
      </c>
      <c r="I68">
        <v>0.89346169172623457</v>
      </c>
      <c r="J68">
        <v>0.88722826801413202</v>
      </c>
    </row>
    <row r="69" spans="1:10" x14ac:dyDescent="0.25">
      <c r="A69" s="24">
        <v>67</v>
      </c>
      <c r="B69">
        <v>2.0424492646454686</v>
      </c>
      <c r="C69">
        <v>1.9504270396844958</v>
      </c>
      <c r="D69">
        <v>1.8262932380248134</v>
      </c>
      <c r="E69">
        <v>2.2577232766411965</v>
      </c>
      <c r="F69">
        <v>2.3474077725741513</v>
      </c>
      <c r="G69">
        <v>2.3705430942404075</v>
      </c>
      <c r="H69">
        <v>1.7677446388957356</v>
      </c>
      <c r="I69">
        <v>1.644836291183962</v>
      </c>
      <c r="J69">
        <v>1.642600032865007</v>
      </c>
    </row>
    <row r="70" spans="1:10" x14ac:dyDescent="0.25">
      <c r="A70" s="24">
        <v>68</v>
      </c>
      <c r="B70">
        <v>1.0436067291101796</v>
      </c>
      <c r="C70">
        <v>0.99988456166296924</v>
      </c>
      <c r="D70">
        <v>0.93705467915536955</v>
      </c>
      <c r="E70">
        <v>1.1576051680223483</v>
      </c>
      <c r="F70">
        <v>1.2011790321255442</v>
      </c>
      <c r="G70">
        <v>1.2178085202530606</v>
      </c>
      <c r="H70">
        <v>0.89607222085284688</v>
      </c>
      <c r="I70">
        <v>0.83259838961465782</v>
      </c>
      <c r="J70">
        <v>0.83602888012488685</v>
      </c>
    </row>
    <row r="71" spans="1:10" x14ac:dyDescent="0.25">
      <c r="A71" s="24">
        <v>69</v>
      </c>
      <c r="B71">
        <v>2.0253787692054881</v>
      </c>
      <c r="C71">
        <v>1.9466556466190121</v>
      </c>
      <c r="D71">
        <v>1.8258292046668312</v>
      </c>
      <c r="E71">
        <v>2.2540625256757867</v>
      </c>
      <c r="F71">
        <v>2.3344429381316241</v>
      </c>
      <c r="G71">
        <v>2.3756564374332432</v>
      </c>
      <c r="H71">
        <v>1.7257170322898689</v>
      </c>
      <c r="I71">
        <v>1.6012794039109359</v>
      </c>
      <c r="J71">
        <v>1.6164397132528139</v>
      </c>
    </row>
    <row r="72" spans="1:10" x14ac:dyDescent="0.25">
      <c r="A72" s="24">
        <v>70</v>
      </c>
      <c r="B72">
        <v>1.1971436200805194</v>
      </c>
      <c r="C72">
        <v>1.1542137047079122</v>
      </c>
      <c r="D72">
        <v>1.0833793443431108</v>
      </c>
      <c r="E72">
        <v>1.3366658450414921</v>
      </c>
      <c r="F72">
        <v>1.3819569057595926</v>
      </c>
      <c r="G72">
        <v>1.4111492482129653</v>
      </c>
      <c r="H72">
        <v>1.0125449839783092</v>
      </c>
      <c r="I72">
        <v>0.93999342699860322</v>
      </c>
      <c r="J72">
        <v>0.95201380330293317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Field.Observations</vt:lpstr>
      <vt:lpstr>CC.time-series</vt:lpstr>
      <vt:lpstr>Root_growth.time-series</vt:lpstr>
      <vt:lpstr>ETc.time-series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2021-02-03T16:24:51Z</dcterms:modified>
</cp:coreProperties>
</file>