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-319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<sst xmlns="http://schemas.openxmlformats.org/spreadsheetml/2006/main" uniqueCount="65">
  <si>
    <t>Сводная ведомость успеваемости студентов</t>
  </si>
  <si>
    <t>на 01 апреля 2013 года</t>
  </si>
  <si>
    <t>Курс 3</t>
  </si>
  <si>
    <t>Группа П-319</t>
  </si>
  <si>
    <t>2012 / 2013 учебный год</t>
  </si>
  <si>
    <t>№ п/п</t>
  </si>
  <si>
    <t>Ф.И.О. студента</t>
  </si>
  <si>
    <t>Наименование дисциплин</t>
  </si>
  <si>
    <t xml:space="preserve">Посещаемость  </t>
  </si>
  <si>
    <t>Имеющиеся административные взыскания</t>
  </si>
  <si>
    <t>Коэффициент стипендии</t>
  </si>
  <si>
    <t>Примечания</t>
  </si>
  <si>
    <t>Решение аттестационной комиссии</t>
  </si>
  <si>
    <t>Компьютерные сети</t>
  </si>
  <si>
    <t>Безопасность жизнедеятельности</t>
  </si>
  <si>
    <t>Математические методы</t>
  </si>
  <si>
    <t>Пакеты прикладных программ</t>
  </si>
  <si>
    <t>Основы права</t>
  </si>
  <si>
    <t>Иностранный язык</t>
  </si>
  <si>
    <t>Физическая культура</t>
  </si>
  <si>
    <t>Основы экономики</t>
  </si>
  <si>
    <t>Экологические основы природопользования</t>
  </si>
  <si>
    <t>Технология разработки програм. продуктов</t>
  </si>
  <si>
    <t>Программное обеспечение компьютер. сетей</t>
  </si>
  <si>
    <t>Разработка и эксплуатация удаленных БД</t>
  </si>
  <si>
    <t>Визуальное программирование</t>
  </si>
  <si>
    <t>Пр-ка: Оператор ЭВМ</t>
  </si>
  <si>
    <t>Пр-ка: Технология разраб. програм. продуктов</t>
  </si>
  <si>
    <t>ВСЕГО пропущено</t>
  </si>
  <si>
    <t xml:space="preserve">по уважительной причине </t>
  </si>
  <si>
    <t xml:space="preserve">по неуважительной причине </t>
  </si>
  <si>
    <t>Опоздания</t>
  </si>
  <si>
    <t>Социальная</t>
  </si>
  <si>
    <t>Академическая</t>
  </si>
  <si>
    <t>Беляков А.Н.</t>
  </si>
  <si>
    <t>Вишняков С.Н.</t>
  </si>
  <si>
    <t>Володин В.А.</t>
  </si>
  <si>
    <t>Говорова А.А.</t>
  </si>
  <si>
    <t>Гордеев А.А.</t>
  </si>
  <si>
    <t>Зайцев А.М.</t>
  </si>
  <si>
    <t>Иванов М.В.</t>
  </si>
  <si>
    <t>Конгалёва Ю.В.</t>
  </si>
  <si>
    <t>Конышкин К.М.</t>
  </si>
  <si>
    <t>Краснов М.А.</t>
  </si>
  <si>
    <t>Краснов С.Н.</t>
  </si>
  <si>
    <t>Макаров И.А.</t>
  </si>
  <si>
    <t>Мельников В.И.</t>
  </si>
  <si>
    <t>Николаев Д.Г.</t>
  </si>
  <si>
    <t>Носков А.Г.</t>
  </si>
  <si>
    <t>Панкратов В.В.</t>
  </si>
  <si>
    <t>Плотников С.С.</t>
  </si>
  <si>
    <t>Холостова К.Г.</t>
  </si>
  <si>
    <t>Итого          -5</t>
  </si>
  <si>
    <t>Итого</t>
  </si>
  <si>
    <t xml:space="preserve">Не аттестовано </t>
  </si>
  <si>
    <t>Староста группы</t>
  </si>
  <si>
    <t>Освобождено</t>
  </si>
  <si>
    <t xml:space="preserve">Отв.за посещаемость </t>
  </si>
  <si>
    <t xml:space="preserve">Средний балл </t>
  </si>
  <si>
    <t>Отв.за успеваемость</t>
  </si>
  <si>
    <t>Средний балл по группе</t>
  </si>
  <si>
    <t>Зам.директора по УР _________________ Д.А. Клопов</t>
  </si>
  <si>
    <t>% успеваемости</t>
  </si>
  <si>
    <t>% качества</t>
  </si>
  <si>
    <t>Зав.отделением № 3 _________________ О.О. Маршалкина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</si>
</sst>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14">
    <font>
      <b val="0"/>
      <i val="0"/>
      <strike val="0"/>
      <u val="none"/>
      <sz val="10"/>
      <color rgb="FF000000"/>
      <name val="Arial Cyr"/>
    </font>
    <font>
      <b val="0"/>
      <i val="0"/>
      <strike val="0"/>
      <u val="none"/>
      <sz val="16"/>
      <color rgb="FF000000"/>
      <name val="Arial Cyr"/>
    </font>
    <font>
      <b val="1"/>
      <i val="0"/>
      <strike val="0"/>
      <u val="none"/>
      <sz val="10"/>
      <color rgb="FF000000"/>
      <name val="Arial Cyr"/>
    </font>
    <font>
      <b val="0"/>
      <i val="0"/>
      <strike val="0"/>
      <u val="single"/>
      <sz val="11"/>
      <color rgb="FF000000"/>
      <name val="Arial Cyr"/>
    </font>
    <font>
      <b val="0"/>
      <i val="0"/>
      <strike val="0"/>
      <u val="none"/>
      <sz val="11"/>
      <color rgb="FF000000"/>
      <name val="Arial Cyr"/>
    </font>
    <font>
      <b val="1"/>
      <i val="0"/>
      <strike val="0"/>
      <u val="none"/>
      <sz val="20"/>
      <color rgb="FF000000"/>
      <name val="Arial Cyr"/>
    </font>
    <font>
      <b val="0"/>
      <i val="0"/>
      <strike val="0"/>
      <u val="none"/>
      <sz val="8"/>
      <color rgb="FF000000"/>
      <name val="Arial Cyr"/>
    </font>
    <font>
      <b val="0"/>
      <i val="0"/>
      <strike val="0"/>
      <u val="none"/>
      <sz val="10"/>
      <color rgb="FF000000"/>
      <name val="Times New Roman"/>
    </font>
    <font>
      <b val="1"/>
      <i val="1"/>
      <strike val="0"/>
      <u val="none"/>
      <sz val="10"/>
      <color rgb="FF000000"/>
      <name val="Arial Cyr"/>
    </font>
    <font>
      <b val="1"/>
      <i val="0"/>
      <strike val="0"/>
      <u val="none"/>
      <sz val="8"/>
      <color rgb="FF000000"/>
      <name val="Arial Cyr"/>
    </font>
    <font>
      <b val="0"/>
      <i val="0"/>
      <strike val="0"/>
      <u val="none"/>
      <sz val="9"/>
      <color rgb="FF000000"/>
      <name val="Arial Cyr"/>
    </font>
    <font>
      <b val="1"/>
      <i val="0"/>
      <strike val="0"/>
      <u val="none"/>
      <sz val="16"/>
      <color rgb="FF000000"/>
      <name val="Arial Cyr"/>
    </font>
    <font>
      <b val="0"/>
      <i val="0"/>
      <strike val="0"/>
      <u val="none"/>
      <sz val="12"/>
      <color rgb="FF000000"/>
      <name val="Arial Cyr"/>
    </font>
    <font>
      <b val="1"/>
      <i val="0"/>
      <strike val="0"/>
      <u val="none"/>
      <sz val="11"/>
      <color rgb="FF000000"/>
      <name val="Arial Cyr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2">
    <border/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2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7" numFmtId="0" fillId="2" borderId="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6" numFmtId="49" fillId="2" borderId="4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49" fillId="2" borderId="5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7" numFmtId="0" fillId="2" borderId="8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0" fillId="2" borderId="9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49" fillId="2" borderId="10" applyFont="1" applyNumberFormat="1" applyFill="0" applyBorder="1" applyAlignment="1" applyProtection="true">
      <alignment horizontal="center" vertical="bottom" textRotation="0" wrapText="false" shrinkToFit="false"/>
      <protection locked="false" hidden="true"/>
    </xf>
    <xf xfId="0" fontId="6" numFmtId="49" fillId="2" borderId="9" applyFont="1" applyNumberFormat="1" applyFill="0" applyBorder="1" applyAlignment="1" applyProtection="true">
      <alignment horizontal="center" vertical="bottom" textRotation="0" wrapText="false" shrinkToFit="false"/>
      <protection locked="false" hidden="true"/>
    </xf>
    <xf xfId="0" fontId="6" numFmtId="164" fillId="2" borderId="9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49" fillId="2" borderId="9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49" fillId="2" borderId="10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7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6" numFmtId="49" fillId="2" borderId="14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49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49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7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6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2" borderId="18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5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6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9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9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4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20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5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4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2" fillId="2" borderId="9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9" applyFont="0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8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8" numFmtId="0" fillId="2" borderId="2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8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2" fillId="2" borderId="9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10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9" numFmtId="0" fillId="2" borderId="8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9" numFmtId="0" fillId="2" borderId="21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9" numFmtId="0" fillId="2" borderId="10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10" numFmtId="0" fillId="2" borderId="8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0" numFmtId="0" fillId="2" borderId="10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9" numFmtId="0" fillId="2" borderId="9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9" numFmtId="0" fillId="2" borderId="22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9" numFmtId="0" fillId="2" borderId="23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9" numFmtId="0" fillId="2" borderId="17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0" numFmtId="0" fillId="2" borderId="23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0" fillId="2" borderId="17" applyFont="0" applyNumberFormat="0" applyFill="0" applyBorder="1" applyAlignment="1" applyProtection="true">
      <alignment horizontal="left" vertical="center" textRotation="0" wrapText="false" shrinkToFit="false"/>
      <protection hidden="false"/>
    </xf>
    <xf xfId="0" fontId="0" numFmtId="0" fillId="2" borderId="24" applyFont="0" applyNumberFormat="0" applyFill="0" applyBorder="1" applyAlignment="1" applyProtection="true">
      <alignment horizontal="center" vertical="center" textRotation="90" wrapText="false" shrinkToFit="false"/>
      <protection hidden="false"/>
    </xf>
    <xf xfId="0" fontId="0" numFmtId="0" fillId="2" borderId="25" applyFont="0" applyNumberFormat="0" applyFill="0" applyBorder="1" applyAlignment="1" applyProtection="true">
      <alignment horizontal="center" vertical="center" textRotation="90" wrapText="false" shrinkToFit="false"/>
      <protection hidden="false"/>
    </xf>
    <xf xfId="0" fontId="0" numFmtId="0" fillId="2" borderId="16" applyFont="0" applyNumberFormat="0" applyFill="0" applyBorder="1" applyAlignment="1" applyProtection="true">
      <alignment horizontal="center" vertical="center" textRotation="90" wrapText="false" shrinkToFit="false"/>
      <protection hidden="false"/>
    </xf>
    <xf xfId="0" fontId="0" numFmtId="0" fillId="2" borderId="26" applyFont="0" applyNumberFormat="0" applyFill="0" applyBorder="1" applyAlignment="1" applyProtection="true">
      <alignment horizontal="center" vertical="center" textRotation="90" wrapText="false" shrinkToFit="false"/>
      <protection hidden="false"/>
    </xf>
    <xf xfId="0" fontId="0" numFmtId="0" fillId="2" borderId="23" applyFont="0" applyNumberFormat="0" applyFill="0" applyBorder="1" applyAlignment="1" applyProtection="true">
      <alignment horizontal="center" vertical="center" textRotation="90" wrapText="false" shrinkToFit="false"/>
      <protection hidden="false"/>
    </xf>
    <xf xfId="0" fontId="0" numFmtId="0" fillId="2" borderId="26" applyFont="0" applyNumberFormat="0" applyFill="0" applyBorder="1" applyAlignment="1" applyProtection="true">
      <alignment horizontal="general" vertical="bottom" textRotation="9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6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5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27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20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6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28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24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29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9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center" textRotation="9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center" vertical="center" textRotation="9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90" wrapText="false" shrinkToFit="false"/>
      <protection hidden="false"/>
    </xf>
    <xf xfId="0" fontId="6" numFmtId="0" fillId="2" borderId="30" applyFont="1" applyNumberFormat="0" applyFill="0" applyBorder="1" applyAlignment="1" applyProtection="true">
      <alignment horizontal="center" vertical="center" textRotation="90" wrapText="true" shrinkToFit="false"/>
      <protection hidden="false"/>
    </xf>
    <xf xfId="0" fontId="0" numFmtId="0" fillId="2" borderId="31" applyFont="0" applyNumberFormat="0" applyFill="0" applyBorder="1" applyAlignment="1" applyProtection="true">
      <alignment horizontal="general" vertical="bottom" textRotation="90" wrapText="true" shrinkToFit="false"/>
      <protection hidden="false"/>
    </xf>
    <xf xfId="0" fontId="0" numFmtId="0" fillId="2" borderId="32" applyFont="0" applyNumberFormat="0" applyFill="0" applyBorder="1" applyAlignment="1" applyProtection="true">
      <alignment horizontal="general" vertical="bottom" textRotation="90" wrapText="true" shrinkToFit="false"/>
      <protection hidden="false"/>
    </xf>
    <xf xfId="0" fontId="6" numFmtId="0" fillId="2" borderId="18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33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34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35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36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37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3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13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0" fillId="2" borderId="1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0" fillId="2" borderId="2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4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4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0" fillId="2" borderId="4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0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4" applyFont="1" applyNumberFormat="0" applyFill="0" applyBorder="1" applyAlignment="1" applyProtection="true">
      <alignment horizontal="center" vertical="bottom" textRotation="9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38"/>
  <sheetViews>
    <sheetView tabSelected="1" workbookViewId="0" showGridLines="true" showRowColHeaders="1">
      <selection activeCell="S26" sqref="S26"/>
    </sheetView>
  </sheetViews>
  <sheetFormatPr customHeight="true" defaultRowHeight="12.75" defaultColWidth="5.28515625" outlineLevelRow="0" outlineLevelCol="0"/>
  <cols>
    <col min="1" max="1" width="2.85546875" customWidth="true" style="0"/>
    <col min="2" max="2" width="15" customWidth="true" style="0"/>
    <col min="3" max="3" width="4.42578125" customWidth="true" style="0"/>
    <col min="4" max="4" width="4.85546875" customWidth="true" style="0"/>
    <col min="5" max="5" width="4.5703125" customWidth="true" style="0"/>
    <col min="6" max="6" width="4.42578125" customWidth="true" style="0"/>
    <col min="7" max="7" width="4.28515625" customWidth="true" style="0"/>
    <col min="8" max="8" width="4.28515625" customWidth="true" style="0"/>
    <col min="9" max="9" width="4.5703125" customWidth="true" style="0"/>
    <col min="10" max="10" width="4.42578125" customWidth="true" style="0"/>
    <col min="11" max="11" width="4.28515625" customWidth="true" style="0"/>
    <col min="12" max="12" width="4.5703125" customWidth="true" style="0"/>
    <col min="13" max="13" width="4.7109375" customWidth="true" style="0"/>
    <col min="14" max="14" width="4.85546875" customWidth="true" style="0"/>
    <col min="15" max="15" width="4.28515625" customWidth="true" style="0"/>
    <col min="16" max="16" width="4.85546875" customWidth="true" style="0"/>
    <col min="17" max="17" width="3.5703125" customWidth="true" style="0"/>
    <col min="18" max="18" width="4" customWidth="true" style="0"/>
    <col min="19" max="19" width="4" customWidth="true" style="0"/>
    <col min="20" max="20" width="4" customWidth="true" style="0"/>
    <col min="21" max="21" width="4.140625" customWidth="true" style="0"/>
    <col min="22" max="22" width="3.28515625" customWidth="true" style="0"/>
    <col min="23" max="23" width="3.28515625" customWidth="true" style="0"/>
    <col min="24" max="24" width="3.28515625" customWidth="true" style="0"/>
    <col min="25" max="25" width="3.28515625" customWidth="true" style="0"/>
    <col min="26" max="26" width="10.7109375" customWidth="true" style="0"/>
    <col min="27" max="27" width="5.28515625" style="0"/>
  </cols>
  <sheetData>
    <row r="1" spans="1:30" customHeight="1" ht="21" s="1" customFormat="1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spans="1:30" customHeight="1" ht="15">
      <c r="A2" s="107" t="s">
        <v>1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spans="1:30" customHeight="1" ht="15">
      <c r="A3" s="108" t="s">
        <v>2</v>
      </c>
      <c r="B3" s="109"/>
      <c r="C3" s="108" t="s">
        <v>3</v>
      </c>
      <c r="D3" s="109"/>
      <c r="E3" s="109"/>
      <c r="F3" s="109"/>
      <c r="G3" s="109"/>
      <c r="H3" s="109"/>
      <c r="I3" s="2"/>
      <c r="J3" s="3"/>
      <c r="K3" s="3"/>
      <c r="L3" s="3"/>
      <c r="M3" s="3"/>
      <c r="N3" s="3"/>
      <c r="O3" s="3"/>
      <c r="P3" s="4"/>
      <c r="R3" s="5"/>
      <c r="S3" s="5"/>
      <c r="T3" s="5"/>
      <c r="U3" s="110" t="s">
        <v>4</v>
      </c>
      <c r="V3" s="111"/>
      <c r="W3" s="111"/>
      <c r="X3" s="111"/>
      <c r="Y3" s="111"/>
      <c r="Z3" s="111"/>
      <c r="AA3" s="6"/>
    </row>
    <row r="4" spans="1:30" customHeight="1" ht="3">
      <c r="A4" s="7"/>
      <c r="B4" s="8"/>
    </row>
    <row r="5" spans="1:30" customHeight="1" ht="15">
      <c r="A5" s="112" t="s">
        <v>5</v>
      </c>
      <c r="B5" s="115" t="s">
        <v>6</v>
      </c>
      <c r="C5" s="118" t="s">
        <v>7</v>
      </c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20"/>
      <c r="R5" s="118" t="s">
        <v>8</v>
      </c>
      <c r="S5" s="119"/>
      <c r="T5" s="119"/>
      <c r="U5" s="121"/>
      <c r="V5" s="122" t="s">
        <v>9</v>
      </c>
      <c r="W5" s="83" t="s">
        <v>10</v>
      </c>
      <c r="X5" s="83"/>
      <c r="Y5" s="94" t="s">
        <v>11</v>
      </c>
      <c r="Z5" s="97" t="s">
        <v>12</v>
      </c>
    </row>
    <row r="6" spans="1:30" customHeight="1" ht="45">
      <c r="A6" s="113"/>
      <c r="B6" s="116"/>
      <c r="C6" s="100" t="s">
        <v>13</v>
      </c>
      <c r="D6" s="83" t="s">
        <v>14</v>
      </c>
      <c r="E6" s="83" t="s">
        <v>15</v>
      </c>
      <c r="F6" s="85" t="s">
        <v>16</v>
      </c>
      <c r="G6" s="104" t="s">
        <v>17</v>
      </c>
      <c r="H6" s="83" t="s">
        <v>18</v>
      </c>
      <c r="I6" s="83" t="s">
        <v>19</v>
      </c>
      <c r="J6" s="91" t="s">
        <v>20</v>
      </c>
      <c r="K6" s="83" t="s">
        <v>21</v>
      </c>
      <c r="L6" s="83" t="s">
        <v>22</v>
      </c>
      <c r="M6" s="83" t="s">
        <v>23</v>
      </c>
      <c r="N6" s="83" t="s">
        <v>24</v>
      </c>
      <c r="O6" s="83" t="s">
        <v>25</v>
      </c>
      <c r="P6" s="83" t="s">
        <v>26</v>
      </c>
      <c r="Q6" s="85" t="s">
        <v>27</v>
      </c>
      <c r="R6" s="87" t="s">
        <v>28</v>
      </c>
      <c r="S6" s="89" t="s">
        <v>29</v>
      </c>
      <c r="T6" s="89" t="s">
        <v>30</v>
      </c>
      <c r="U6" s="90" t="s">
        <v>31</v>
      </c>
      <c r="V6" s="123"/>
      <c r="W6" s="93"/>
      <c r="X6" s="93"/>
      <c r="Y6" s="95"/>
      <c r="Z6" s="98"/>
    </row>
    <row r="7" spans="1:30" customHeight="1" ht="142.5">
      <c r="A7" s="114"/>
      <c r="B7" s="117"/>
      <c r="C7" s="101"/>
      <c r="D7" s="102"/>
      <c r="E7" s="102"/>
      <c r="F7" s="103"/>
      <c r="G7" s="105"/>
      <c r="H7" s="84"/>
      <c r="I7" s="84"/>
      <c r="J7" s="92"/>
      <c r="K7" s="84"/>
      <c r="L7" s="84"/>
      <c r="M7" s="84"/>
      <c r="N7" s="84"/>
      <c r="O7" s="84"/>
      <c r="P7" s="84"/>
      <c r="Q7" s="86"/>
      <c r="R7" s="88"/>
      <c r="S7" s="84"/>
      <c r="T7" s="84"/>
      <c r="U7" s="86"/>
      <c r="V7" s="124"/>
      <c r="W7" s="9" t="s">
        <v>32</v>
      </c>
      <c r="X7" s="9" t="s">
        <v>33</v>
      </c>
      <c r="Y7" s="96"/>
      <c r="Z7" s="99"/>
    </row>
    <row r="8" spans="1:30" customHeight="1" ht="16.5">
      <c r="A8" s="10">
        <v>1</v>
      </c>
      <c r="B8" s="11" t="s">
        <v>34</v>
      </c>
      <c r="C8" s="43">
        <v>5</v>
      </c>
      <c r="D8" s="44">
        <v>5</v>
      </c>
      <c r="E8" s="44">
        <v>5</v>
      </c>
      <c r="F8" s="45">
        <v>5</v>
      </c>
      <c r="G8" s="49">
        <v>5</v>
      </c>
      <c r="H8" s="44">
        <v>5</v>
      </c>
      <c r="I8" s="44">
        <v>5</v>
      </c>
      <c r="J8" s="44">
        <v>5</v>
      </c>
      <c r="K8" s="44">
        <v>5</v>
      </c>
      <c r="L8" s="44">
        <v>5</v>
      </c>
      <c r="M8" s="44">
        <v>5</v>
      </c>
      <c r="N8" s="44">
        <v>5</v>
      </c>
      <c r="O8" s="44">
        <v>5</v>
      </c>
      <c r="P8" s="44">
        <v>5</v>
      </c>
      <c r="Q8" s="50">
        <v>5</v>
      </c>
      <c r="R8" s="45">
        <v>5</v>
      </c>
      <c r="S8" s="44">
        <v>5</v>
      </c>
      <c r="T8" s="44">
        <v>4</v>
      </c>
      <c r="U8" s="45">
        <v>1</v>
      </c>
      <c r="V8" s="12"/>
      <c r="W8" s="13"/>
      <c r="X8" s="14"/>
      <c r="Y8" s="14"/>
      <c r="Z8" s="15"/>
    </row>
    <row r="9" spans="1:30" customHeight="1" ht="16.5">
      <c r="A9" s="16">
        <f>A8+1</f>
        <v>2</v>
      </c>
      <c r="B9" s="17" t="s">
        <v>35</v>
      </c>
      <c r="C9" s="46">
        <v>5</v>
      </c>
      <c r="D9" s="47">
        <v>5</v>
      </c>
      <c r="E9" s="47">
        <v>5</v>
      </c>
      <c r="F9" s="48">
        <v>5</v>
      </c>
      <c r="G9" s="35">
        <v>5</v>
      </c>
      <c r="H9" s="47">
        <v>5</v>
      </c>
      <c r="I9" s="47">
        <v>5</v>
      </c>
      <c r="J9" s="47">
        <v>5</v>
      </c>
      <c r="K9" s="47">
        <v>5</v>
      </c>
      <c r="L9" s="47">
        <v>5</v>
      </c>
      <c r="M9" s="47">
        <v>5</v>
      </c>
      <c r="N9" s="47">
        <v>5</v>
      </c>
      <c r="O9" s="47">
        <v>5</v>
      </c>
      <c r="P9" s="47">
        <v>5</v>
      </c>
      <c r="Q9" s="34">
        <v>5</v>
      </c>
      <c r="R9" s="48">
        <v>5</v>
      </c>
      <c r="S9" s="47">
        <v>5</v>
      </c>
      <c r="T9" s="47">
        <v>4</v>
      </c>
      <c r="U9" s="48">
        <v>1</v>
      </c>
      <c r="V9" s="19"/>
      <c r="W9" s="20"/>
      <c r="X9" s="21"/>
      <c r="Y9" s="22"/>
      <c r="Z9" s="23"/>
    </row>
    <row r="10" spans="1:30" customHeight="1" ht="16.5">
      <c r="A10" s="16">
        <f>A9+1</f>
        <v>3</v>
      </c>
      <c r="B10" s="17" t="s">
        <v>36</v>
      </c>
      <c r="C10" s="46">
        <v>5</v>
      </c>
      <c r="D10" s="47">
        <v>5</v>
      </c>
      <c r="E10" s="47">
        <v>5</v>
      </c>
      <c r="F10" s="48">
        <v>5</v>
      </c>
      <c r="G10" s="35">
        <v>5</v>
      </c>
      <c r="H10" s="47">
        <v>5</v>
      </c>
      <c r="I10" s="47">
        <v>5</v>
      </c>
      <c r="J10" s="47">
        <v>5</v>
      </c>
      <c r="K10" s="47">
        <v>5</v>
      </c>
      <c r="L10" s="47">
        <v>5</v>
      </c>
      <c r="M10" s="47">
        <v>5</v>
      </c>
      <c r="N10" s="47">
        <v>5</v>
      </c>
      <c r="O10" s="47">
        <v>5</v>
      </c>
      <c r="P10" s="47">
        <v>5</v>
      </c>
      <c r="Q10" s="34">
        <v>5</v>
      </c>
      <c r="R10" s="48">
        <v>5</v>
      </c>
      <c r="S10" s="47">
        <v>5</v>
      </c>
      <c r="T10" s="47">
        <v>4</v>
      </c>
      <c r="U10" s="48">
        <v>0</v>
      </c>
      <c r="V10" s="24"/>
      <c r="W10" s="22"/>
      <c r="X10" s="21"/>
      <c r="Y10" s="22"/>
      <c r="Z10" s="23"/>
    </row>
    <row r="11" spans="1:30" customHeight="1" ht="16.5">
      <c r="A11" s="16">
        <f>A10+1</f>
        <v>4</v>
      </c>
      <c r="B11" s="17" t="s">
        <v>37</v>
      </c>
      <c r="C11" s="46">
        <v>5</v>
      </c>
      <c r="D11" s="47">
        <v>5</v>
      </c>
      <c r="E11" s="47">
        <v>5</v>
      </c>
      <c r="F11" s="48">
        <v>5</v>
      </c>
      <c r="G11" s="35">
        <v>5</v>
      </c>
      <c r="H11" s="47">
        <v>5</v>
      </c>
      <c r="I11" s="47">
        <v>5</v>
      </c>
      <c r="J11" s="47">
        <v>5</v>
      </c>
      <c r="K11" s="47">
        <v>5</v>
      </c>
      <c r="L11" s="47">
        <v>5</v>
      </c>
      <c r="M11" s="47">
        <v>5</v>
      </c>
      <c r="N11" s="47">
        <v>5</v>
      </c>
      <c r="O11" s="47">
        <v>5</v>
      </c>
      <c r="P11" s="47">
        <v>5</v>
      </c>
      <c r="Q11" s="34">
        <v>5</v>
      </c>
      <c r="R11" s="48">
        <v>5</v>
      </c>
      <c r="S11" s="47">
        <v>5</v>
      </c>
      <c r="T11" s="47">
        <v>4</v>
      </c>
      <c r="U11" s="48">
        <v>0</v>
      </c>
      <c r="V11" s="24"/>
      <c r="W11" s="22"/>
      <c r="X11" s="21"/>
      <c r="Y11" s="22"/>
      <c r="Z11" s="23"/>
    </row>
    <row r="12" spans="1:30" customHeight="1" ht="16.5">
      <c r="A12" s="16">
        <f>A11+1</f>
        <v>5</v>
      </c>
      <c r="B12" s="17" t="s">
        <v>38</v>
      </c>
      <c r="C12" s="46">
        <v>5</v>
      </c>
      <c r="D12" s="47">
        <v>5</v>
      </c>
      <c r="E12" s="47">
        <v>5</v>
      </c>
      <c r="F12" s="48">
        <v>5</v>
      </c>
      <c r="G12" s="35">
        <v>5</v>
      </c>
      <c r="H12" s="47">
        <v>5</v>
      </c>
      <c r="I12" s="47">
        <v>5</v>
      </c>
      <c r="J12" s="47">
        <v>5</v>
      </c>
      <c r="K12" s="47">
        <v>5</v>
      </c>
      <c r="L12" s="47">
        <v>5</v>
      </c>
      <c r="M12" s="47">
        <v>5</v>
      </c>
      <c r="N12" s="47">
        <v>5</v>
      </c>
      <c r="O12" s="47">
        <v>5</v>
      </c>
      <c r="P12" s="47">
        <v>5</v>
      </c>
      <c r="Q12" s="34">
        <v>5</v>
      </c>
      <c r="R12" s="48">
        <v>5</v>
      </c>
      <c r="S12" s="47">
        <v>5</v>
      </c>
      <c r="T12" s="47">
        <v>4</v>
      </c>
      <c r="U12" s="48">
        <v>0</v>
      </c>
      <c r="V12" s="24"/>
      <c r="W12" s="22"/>
      <c r="X12" s="21"/>
      <c r="Y12" s="22"/>
      <c r="Z12" s="23"/>
    </row>
    <row r="13" spans="1:30" customHeight="1" ht="16.5">
      <c r="A13" s="16">
        <f>A12+1</f>
        <v>6</v>
      </c>
      <c r="B13" s="17" t="s">
        <v>39</v>
      </c>
      <c r="C13" s="46">
        <v>5</v>
      </c>
      <c r="D13" s="47">
        <v>5</v>
      </c>
      <c r="E13" s="47">
        <v>5</v>
      </c>
      <c r="F13" s="48">
        <v>5</v>
      </c>
      <c r="G13" s="35">
        <v>5</v>
      </c>
      <c r="H13" s="47">
        <v>5</v>
      </c>
      <c r="I13" s="47">
        <v>5</v>
      </c>
      <c r="J13" s="47">
        <v>5</v>
      </c>
      <c r="K13" s="47">
        <v>5</v>
      </c>
      <c r="L13" s="47">
        <v>5</v>
      </c>
      <c r="M13" s="47">
        <v>5</v>
      </c>
      <c r="N13" s="47">
        <v>5</v>
      </c>
      <c r="O13" s="47">
        <v>5</v>
      </c>
      <c r="P13" s="47">
        <v>5</v>
      </c>
      <c r="Q13" s="34">
        <v>5</v>
      </c>
      <c r="R13" s="48">
        <v>5</v>
      </c>
      <c r="S13" s="47">
        <v>5</v>
      </c>
      <c r="T13" s="47">
        <v>4</v>
      </c>
      <c r="U13" s="48">
        <v>0</v>
      </c>
      <c r="V13" s="24"/>
      <c r="W13" s="22"/>
      <c r="X13" s="21"/>
      <c r="Y13" s="22"/>
      <c r="Z13" s="23"/>
    </row>
    <row r="14" spans="1:30" customHeight="1" ht="16.5">
      <c r="A14" s="16">
        <f>A13+1</f>
        <v>7</v>
      </c>
      <c r="B14" s="17" t="s">
        <v>40</v>
      </c>
      <c r="C14" s="46">
        <v>5</v>
      </c>
      <c r="D14" s="47">
        <v>5</v>
      </c>
      <c r="E14" s="47">
        <v>5</v>
      </c>
      <c r="F14" s="48">
        <v>5</v>
      </c>
      <c r="G14" s="35">
        <v>5</v>
      </c>
      <c r="H14" s="47">
        <v>5</v>
      </c>
      <c r="I14" s="47">
        <v>5</v>
      </c>
      <c r="J14" s="47">
        <v>5</v>
      </c>
      <c r="K14" s="47">
        <v>5</v>
      </c>
      <c r="L14" s="47">
        <v>5</v>
      </c>
      <c r="M14" s="47">
        <v>5</v>
      </c>
      <c r="N14" s="47">
        <v>5</v>
      </c>
      <c r="O14" s="47">
        <v>5</v>
      </c>
      <c r="P14" s="47">
        <v>5</v>
      </c>
      <c r="Q14" s="34">
        <v>5</v>
      </c>
      <c r="R14" s="48">
        <v>5</v>
      </c>
      <c r="S14" s="47">
        <v>5</v>
      </c>
      <c r="T14" s="47">
        <v>4</v>
      </c>
      <c r="U14" s="48">
        <v>0</v>
      </c>
      <c r="V14" s="24"/>
      <c r="W14" s="22"/>
      <c r="X14" s="21"/>
      <c r="Y14" s="22"/>
      <c r="Z14" s="23"/>
    </row>
    <row r="15" spans="1:30" customHeight="1" ht="16.5">
      <c r="A15" s="16">
        <f>A14+1</f>
        <v>8</v>
      </c>
      <c r="B15" s="17" t="s">
        <v>41</v>
      </c>
      <c r="C15" s="46">
        <v>5</v>
      </c>
      <c r="D15" s="47">
        <v>5</v>
      </c>
      <c r="E15" s="47">
        <v>5</v>
      </c>
      <c r="F15" s="48">
        <v>5</v>
      </c>
      <c r="G15" s="35">
        <v>5</v>
      </c>
      <c r="H15" s="47">
        <v>5</v>
      </c>
      <c r="I15" s="47">
        <v>5</v>
      </c>
      <c r="J15" s="47">
        <v>5</v>
      </c>
      <c r="K15" s="47">
        <v>5</v>
      </c>
      <c r="L15" s="47">
        <v>5</v>
      </c>
      <c r="M15" s="47">
        <v>5</v>
      </c>
      <c r="N15" s="47">
        <v>5</v>
      </c>
      <c r="O15" s="47">
        <v>5</v>
      </c>
      <c r="P15" s="47">
        <v>5</v>
      </c>
      <c r="Q15" s="34">
        <v>5</v>
      </c>
      <c r="R15" s="48">
        <v>5</v>
      </c>
      <c r="S15" s="47">
        <v>5</v>
      </c>
      <c r="T15" s="47">
        <v>4</v>
      </c>
      <c r="U15" s="48">
        <v>0</v>
      </c>
      <c r="V15" s="24"/>
      <c r="W15" s="22"/>
      <c r="X15" s="21"/>
      <c r="Y15" s="22"/>
      <c r="Z15" s="23"/>
    </row>
    <row r="16" spans="1:30" customHeight="1" ht="16.5">
      <c r="A16" s="16">
        <f>A15+1</f>
        <v>9</v>
      </c>
      <c r="B16" s="17" t="s">
        <v>42</v>
      </c>
      <c r="C16" s="46">
        <v>5</v>
      </c>
      <c r="D16" s="47">
        <v>5</v>
      </c>
      <c r="E16" s="47">
        <v>5</v>
      </c>
      <c r="F16" s="48">
        <v>5</v>
      </c>
      <c r="G16" s="35">
        <v>5</v>
      </c>
      <c r="H16" s="47">
        <v>5</v>
      </c>
      <c r="I16" s="47">
        <v>5</v>
      </c>
      <c r="J16" s="47">
        <v>5</v>
      </c>
      <c r="K16" s="47">
        <v>5</v>
      </c>
      <c r="L16" s="47">
        <v>5</v>
      </c>
      <c r="M16" s="47">
        <v>5</v>
      </c>
      <c r="N16" s="47">
        <v>5</v>
      </c>
      <c r="O16" s="47">
        <v>5</v>
      </c>
      <c r="P16" s="47">
        <v>5</v>
      </c>
      <c r="Q16" s="34">
        <v>5</v>
      </c>
      <c r="R16" s="48">
        <v>5</v>
      </c>
      <c r="S16" s="47">
        <v>5</v>
      </c>
      <c r="T16" s="47">
        <v>4</v>
      </c>
      <c r="U16" s="48">
        <v>0</v>
      </c>
      <c r="V16" s="24"/>
      <c r="W16" s="22"/>
      <c r="X16" s="21"/>
      <c r="Y16" s="22"/>
      <c r="Z16" s="23"/>
    </row>
    <row r="17" spans="1:30" customHeight="1" ht="16.5">
      <c r="A17" s="16">
        <f>A16+1</f>
        <v>10</v>
      </c>
      <c r="B17" s="17" t="s">
        <v>43</v>
      </c>
      <c r="C17" s="46">
        <v>5</v>
      </c>
      <c r="D17" s="47">
        <v>5</v>
      </c>
      <c r="E17" s="47">
        <v>5</v>
      </c>
      <c r="F17" s="48">
        <v>5</v>
      </c>
      <c r="G17" s="35">
        <v>5</v>
      </c>
      <c r="H17" s="47">
        <v>5</v>
      </c>
      <c r="I17" s="47">
        <v>5</v>
      </c>
      <c r="J17" s="47">
        <v>5</v>
      </c>
      <c r="K17" s="47">
        <v>5</v>
      </c>
      <c r="L17" s="47">
        <v>5</v>
      </c>
      <c r="M17" s="47">
        <v>5</v>
      </c>
      <c r="N17" s="47">
        <v>5</v>
      </c>
      <c r="O17" s="47">
        <v>5</v>
      </c>
      <c r="P17" s="47">
        <v>5</v>
      </c>
      <c r="Q17" s="34">
        <v>5</v>
      </c>
      <c r="R17" s="48">
        <v>5</v>
      </c>
      <c r="S17" s="47">
        <v>5</v>
      </c>
      <c r="T17" s="47">
        <v>4</v>
      </c>
      <c r="U17" s="48">
        <v>0</v>
      </c>
      <c r="V17" s="24"/>
      <c r="W17" s="22"/>
      <c r="X17" s="21"/>
      <c r="Y17" s="22"/>
      <c r="Z17" s="23"/>
    </row>
    <row r="18" spans="1:30" customHeight="1" ht="16.5">
      <c r="A18" s="16">
        <f>A17+1</f>
        <v>11</v>
      </c>
      <c r="B18" s="17" t="s">
        <v>44</v>
      </c>
      <c r="C18" s="46">
        <v>5</v>
      </c>
      <c r="D18" s="47">
        <v>5</v>
      </c>
      <c r="E18" s="47">
        <v>5</v>
      </c>
      <c r="F18" s="48">
        <v>5</v>
      </c>
      <c r="G18" s="35">
        <v>5</v>
      </c>
      <c r="H18" s="47">
        <v>5</v>
      </c>
      <c r="I18" s="47">
        <v>5</v>
      </c>
      <c r="J18" s="47">
        <v>5</v>
      </c>
      <c r="K18" s="47">
        <v>5</v>
      </c>
      <c r="L18" s="47">
        <v>5</v>
      </c>
      <c r="M18" s="47">
        <v>5</v>
      </c>
      <c r="N18" s="47">
        <v>5</v>
      </c>
      <c r="O18" s="47">
        <v>5</v>
      </c>
      <c r="P18" s="47">
        <v>5</v>
      </c>
      <c r="Q18" s="34">
        <v>5</v>
      </c>
      <c r="R18" s="48">
        <v>5</v>
      </c>
      <c r="S18" s="47">
        <v>5</v>
      </c>
      <c r="T18" s="47">
        <v>4</v>
      </c>
      <c r="U18" s="48">
        <v>0</v>
      </c>
      <c r="V18" s="24"/>
      <c r="W18" s="22"/>
      <c r="X18" s="21"/>
      <c r="Y18" s="22"/>
      <c r="Z18" s="23"/>
    </row>
    <row r="19" spans="1:30" customHeight="1" ht="16.5">
      <c r="A19" s="16">
        <f>A18+1</f>
        <v>12</v>
      </c>
      <c r="B19" s="17" t="s">
        <v>45</v>
      </c>
      <c r="C19" s="46">
        <v>5</v>
      </c>
      <c r="D19" s="47">
        <v>5</v>
      </c>
      <c r="E19" s="47">
        <v>5</v>
      </c>
      <c r="F19" s="48">
        <v>5</v>
      </c>
      <c r="G19" s="35">
        <v>5</v>
      </c>
      <c r="H19" s="47">
        <v>5</v>
      </c>
      <c r="I19" s="47">
        <v>5</v>
      </c>
      <c r="J19" s="47">
        <v>5</v>
      </c>
      <c r="K19" s="47">
        <v>5</v>
      </c>
      <c r="L19" s="47">
        <v>5</v>
      </c>
      <c r="M19" s="47">
        <v>5</v>
      </c>
      <c r="N19" s="47">
        <v>5</v>
      </c>
      <c r="O19" s="47">
        <v>5</v>
      </c>
      <c r="P19" s="47">
        <v>5</v>
      </c>
      <c r="Q19" s="34">
        <v>5</v>
      </c>
      <c r="R19" s="48">
        <v>5</v>
      </c>
      <c r="S19" s="47">
        <v>5</v>
      </c>
      <c r="T19" s="47">
        <v>4</v>
      </c>
      <c r="U19" s="48">
        <v>0</v>
      </c>
      <c r="V19" s="24"/>
      <c r="W19" s="22"/>
      <c r="X19" s="21"/>
      <c r="Y19" s="22"/>
      <c r="Z19" s="23"/>
    </row>
    <row r="20" spans="1:30" customHeight="1" ht="16.5">
      <c r="A20" s="16">
        <f>A19+1</f>
        <v>13</v>
      </c>
      <c r="B20" s="17" t="s">
        <v>46</v>
      </c>
      <c r="C20" s="46">
        <v>5</v>
      </c>
      <c r="D20" s="47">
        <v>5</v>
      </c>
      <c r="E20" s="47">
        <v>5</v>
      </c>
      <c r="F20" s="48">
        <v>5</v>
      </c>
      <c r="G20" s="35">
        <v>5</v>
      </c>
      <c r="H20" s="47">
        <v>5</v>
      </c>
      <c r="I20" s="47">
        <v>5</v>
      </c>
      <c r="J20" s="47">
        <v>5</v>
      </c>
      <c r="K20" s="47">
        <v>5</v>
      </c>
      <c r="L20" s="47">
        <v>5</v>
      </c>
      <c r="M20" s="47">
        <v>5</v>
      </c>
      <c r="N20" s="47">
        <v>5</v>
      </c>
      <c r="O20" s="47">
        <v>5</v>
      </c>
      <c r="P20" s="47">
        <v>5</v>
      </c>
      <c r="Q20" s="34">
        <v>5</v>
      </c>
      <c r="R20" s="48">
        <v>5</v>
      </c>
      <c r="S20" s="47">
        <v>5</v>
      </c>
      <c r="T20" s="47">
        <v>4</v>
      </c>
      <c r="U20" s="48">
        <v>0</v>
      </c>
      <c r="V20" s="24"/>
      <c r="W20" s="22"/>
      <c r="X20" s="21"/>
      <c r="Y20" s="22"/>
      <c r="Z20" s="23"/>
    </row>
    <row r="21" spans="1:30" customHeight="1" ht="16.5">
      <c r="A21" s="16">
        <f>A20+1</f>
        <v>14</v>
      </c>
      <c r="B21" s="17" t="s">
        <v>47</v>
      </c>
      <c r="C21" s="46">
        <v>5</v>
      </c>
      <c r="D21" s="47">
        <v>5</v>
      </c>
      <c r="E21" s="47">
        <v>5</v>
      </c>
      <c r="F21" s="48">
        <v>5</v>
      </c>
      <c r="G21" s="35">
        <v>5</v>
      </c>
      <c r="H21" s="47">
        <v>5</v>
      </c>
      <c r="I21" s="47">
        <v>5</v>
      </c>
      <c r="J21" s="47">
        <v>5</v>
      </c>
      <c r="K21" s="47">
        <v>5</v>
      </c>
      <c r="L21" s="47">
        <v>5</v>
      </c>
      <c r="M21" s="47">
        <v>5</v>
      </c>
      <c r="N21" s="47">
        <v>5</v>
      </c>
      <c r="O21" s="47">
        <v>5</v>
      </c>
      <c r="P21" s="47">
        <v>5</v>
      </c>
      <c r="Q21" s="34">
        <v>5</v>
      </c>
      <c r="R21" s="48">
        <v>5</v>
      </c>
      <c r="S21" s="47">
        <v>5</v>
      </c>
      <c r="T21" s="47">
        <v>4</v>
      </c>
      <c r="U21" s="48">
        <v>0</v>
      </c>
      <c r="V21" s="24"/>
      <c r="W21" s="22"/>
      <c r="X21" s="21"/>
      <c r="Y21" s="22"/>
      <c r="Z21" s="23"/>
    </row>
    <row r="22" spans="1:30" customHeight="1" ht="16.5">
      <c r="A22" s="16">
        <f>A21+1</f>
        <v>15</v>
      </c>
      <c r="B22" s="17" t="s">
        <v>48</v>
      </c>
      <c r="C22" s="46">
        <v>5</v>
      </c>
      <c r="D22" s="47">
        <v>5</v>
      </c>
      <c r="E22" s="47">
        <v>5</v>
      </c>
      <c r="F22" s="48">
        <v>5</v>
      </c>
      <c r="G22" s="35">
        <v>5</v>
      </c>
      <c r="H22" s="47">
        <v>5</v>
      </c>
      <c r="I22" s="47">
        <v>5</v>
      </c>
      <c r="J22" s="47">
        <v>5</v>
      </c>
      <c r="K22" s="47">
        <v>5</v>
      </c>
      <c r="L22" s="47">
        <v>5</v>
      </c>
      <c r="M22" s="47">
        <v>5</v>
      </c>
      <c r="N22" s="47">
        <v>5</v>
      </c>
      <c r="O22" s="47">
        <v>5</v>
      </c>
      <c r="P22" s="47">
        <v>5</v>
      </c>
      <c r="Q22" s="34">
        <v>5</v>
      </c>
      <c r="R22" s="48">
        <v>5</v>
      </c>
      <c r="S22" s="47">
        <v>5</v>
      </c>
      <c r="T22" s="47">
        <v>4</v>
      </c>
      <c r="U22" s="48">
        <v>0</v>
      </c>
      <c r="V22" s="24"/>
      <c r="W22" s="22"/>
      <c r="X22" s="21"/>
      <c r="Y22" s="22"/>
      <c r="Z22" s="23"/>
    </row>
    <row r="23" spans="1:30" customHeight="1" ht="16.5">
      <c r="A23" s="16">
        <f>A22+1</f>
        <v>16</v>
      </c>
      <c r="B23" s="17" t="s">
        <v>49</v>
      </c>
      <c r="C23" s="46">
        <v>5</v>
      </c>
      <c r="D23" s="47">
        <v>5</v>
      </c>
      <c r="E23" s="47">
        <v>5</v>
      </c>
      <c r="F23" s="48">
        <v>5</v>
      </c>
      <c r="G23" s="35">
        <v>5</v>
      </c>
      <c r="H23" s="47">
        <v>5</v>
      </c>
      <c r="I23" s="47">
        <v>5</v>
      </c>
      <c r="J23" s="47">
        <v>5</v>
      </c>
      <c r="K23" s="47">
        <v>5</v>
      </c>
      <c r="L23" s="47">
        <v>5</v>
      </c>
      <c r="M23" s="47">
        <v>5</v>
      </c>
      <c r="N23" s="47">
        <v>5</v>
      </c>
      <c r="O23" s="47">
        <v>5</v>
      </c>
      <c r="P23" s="47">
        <v>5</v>
      </c>
      <c r="Q23" s="34">
        <v>5</v>
      </c>
      <c r="R23" s="48">
        <v>5</v>
      </c>
      <c r="S23" s="47">
        <v>5</v>
      </c>
      <c r="T23" s="47">
        <v>4</v>
      </c>
      <c r="U23" s="48">
        <v>0</v>
      </c>
      <c r="V23" s="24"/>
      <c r="W23" s="22"/>
      <c r="X23" s="21"/>
      <c r="Y23" s="22"/>
      <c r="Z23" s="23"/>
    </row>
    <row r="24" spans="1:30" customHeight="1" ht="16.5">
      <c r="A24" s="16">
        <f>A23+1</f>
        <v>17</v>
      </c>
      <c r="B24" s="17" t="s">
        <v>50</v>
      </c>
      <c r="C24" s="46">
        <v>5</v>
      </c>
      <c r="D24" s="47">
        <v>5</v>
      </c>
      <c r="E24" s="47">
        <v>5</v>
      </c>
      <c r="F24" s="48">
        <v>5</v>
      </c>
      <c r="G24" s="35">
        <v>5</v>
      </c>
      <c r="H24" s="47">
        <v>5</v>
      </c>
      <c r="I24" s="47">
        <v>5</v>
      </c>
      <c r="J24" s="47">
        <v>5</v>
      </c>
      <c r="K24" s="47">
        <v>5</v>
      </c>
      <c r="L24" s="47">
        <v>5</v>
      </c>
      <c r="M24" s="47">
        <v>5</v>
      </c>
      <c r="N24" s="47">
        <v>5</v>
      </c>
      <c r="O24" s="47">
        <v>5</v>
      </c>
      <c r="P24" s="47">
        <v>5</v>
      </c>
      <c r="Q24" s="34">
        <v>5</v>
      </c>
      <c r="R24" s="48">
        <v>5</v>
      </c>
      <c r="S24" s="47">
        <v>5</v>
      </c>
      <c r="T24" s="47">
        <v>4</v>
      </c>
      <c r="U24" s="48">
        <v>0</v>
      </c>
      <c r="V24" s="24"/>
      <c r="W24" s="22"/>
      <c r="X24" s="21"/>
      <c r="Y24" s="22"/>
      <c r="Z24" s="23"/>
    </row>
    <row r="25" spans="1:30" customHeight="1" ht="16.5">
      <c r="A25" s="25">
        <f>A24+1</f>
        <v>18</v>
      </c>
      <c r="B25" s="26" t="s">
        <v>51</v>
      </c>
      <c r="C25" s="51">
        <v>5</v>
      </c>
      <c r="D25" s="52">
        <v>5</v>
      </c>
      <c r="E25" s="52">
        <v>5</v>
      </c>
      <c r="F25" s="53">
        <v>5</v>
      </c>
      <c r="G25" s="54">
        <v>5</v>
      </c>
      <c r="H25" s="52">
        <v>5</v>
      </c>
      <c r="I25" s="52">
        <v>5</v>
      </c>
      <c r="J25" s="52">
        <v>5</v>
      </c>
      <c r="K25" s="52">
        <v>5</v>
      </c>
      <c r="L25" s="52">
        <v>5</v>
      </c>
      <c r="M25" s="52">
        <v>5</v>
      </c>
      <c r="N25" s="52">
        <v>5</v>
      </c>
      <c r="O25" s="52">
        <v>5</v>
      </c>
      <c r="P25" s="52">
        <v>5</v>
      </c>
      <c r="Q25" s="55">
        <v>5</v>
      </c>
      <c r="R25" s="53">
        <v>5</v>
      </c>
      <c r="S25" s="52">
        <v>5</v>
      </c>
      <c r="T25" s="52">
        <v>4</v>
      </c>
      <c r="U25" s="53">
        <v>0</v>
      </c>
      <c r="V25" s="27"/>
      <c r="W25" s="28"/>
      <c r="X25" s="29"/>
      <c r="Y25" s="28"/>
      <c r="Z25" s="30"/>
    </row>
    <row r="26" spans="1:30" customHeight="1" ht="16.5">
      <c r="A26" s="75" t="s">
        <v>52</v>
      </c>
      <c r="B26" s="76"/>
      <c r="C26" s="31">
        <f>COUNTIF(C$8:C$25,5)</f>
        <v>18</v>
      </c>
      <c r="D26" s="31">
        <f>COUNTIF(D$8:D$25,5)</f>
        <v>18</v>
      </c>
      <c r="E26" s="31">
        <f>COUNTIF(E$8:E$25,5)</f>
        <v>18</v>
      </c>
      <c r="F26" s="31">
        <f>COUNTIF(F$8:F$25,5)</f>
        <v>18</v>
      </c>
      <c r="G26" s="31">
        <f>COUNTIF(G$8:G$25,5)</f>
        <v>18</v>
      </c>
      <c r="H26" s="31">
        <f>COUNTIF(H$8:H$25,5)</f>
        <v>18</v>
      </c>
      <c r="I26" s="31">
        <f>COUNTIF(I$8:I$25,5)</f>
        <v>18</v>
      </c>
      <c r="J26" s="31">
        <f>COUNTIF(J$8:J$25,5)</f>
        <v>18</v>
      </c>
      <c r="K26" s="31">
        <f>COUNTIF(K$8:K$25,5)</f>
        <v>18</v>
      </c>
      <c r="L26" s="31">
        <f>COUNTIF(L$8:L$25,5)</f>
        <v>18</v>
      </c>
      <c r="M26" s="31">
        <f>COUNTIF(M$8:M$25,5)</f>
        <v>18</v>
      </c>
      <c r="N26" s="31">
        <f>COUNTIF(N$8:N$25,5)</f>
        <v>18</v>
      </c>
      <c r="O26" s="31">
        <f>COUNTIF(O$8:O$25,5)</f>
        <v>18</v>
      </c>
      <c r="P26" s="31">
        <f>COUNTIF(P$8:P$25,5)</f>
        <v>18</v>
      </c>
      <c r="Q26" s="31"/>
      <c r="R26" s="77">
        <f>SUM(R8:R25)</f>
        <v>90</v>
      </c>
      <c r="S26" s="80">
        <f>SUM(S8:S25)</f>
        <v>90</v>
      </c>
      <c r="T26" s="80">
        <f>SUM(T8:T25)</f>
        <v>72</v>
      </c>
      <c r="U26" s="78">
        <f>SUM(U8:U25)</f>
        <v>2</v>
      </c>
      <c r="V26" s="82" t="s">
        <v>53</v>
      </c>
      <c r="W26" s="32"/>
      <c r="X26" s="32"/>
      <c r="Y26" s="33"/>
      <c r="Z26" s="33"/>
    </row>
    <row r="27" spans="1:30" customHeight="1" ht="16.5">
      <c r="A27" s="70">
        <v>-4</v>
      </c>
      <c r="B27" s="71"/>
      <c r="C27" s="18">
        <f>COUNTIF(C$8:C$25,4)</f>
        <v>0</v>
      </c>
      <c r="D27" s="18">
        <f>COUNTIF(D$8:D$25,4)</f>
        <v>0</v>
      </c>
      <c r="E27" s="18">
        <f>COUNTIF(E$8:E$25,4)</f>
        <v>0</v>
      </c>
      <c r="F27" s="18">
        <f>COUNTIF(F$8:F$25,4)</f>
        <v>0</v>
      </c>
      <c r="G27" s="18">
        <f>COUNTIF(G$8:G$25,4)</f>
        <v>0</v>
      </c>
      <c r="H27" s="18">
        <f>COUNTIF(H$8:H$25,4)</f>
        <v>0</v>
      </c>
      <c r="I27" s="18">
        <f>COUNTIF(I$8:I$25,4)</f>
        <v>0</v>
      </c>
      <c r="J27" s="18">
        <f>COUNTIF(J$8:J$25,4)</f>
        <v>0</v>
      </c>
      <c r="K27" s="18">
        <f>COUNTIF(K$8:K$25,4)</f>
        <v>0</v>
      </c>
      <c r="L27" s="18">
        <f>COUNTIF(L$8:L$25,4)</f>
        <v>0</v>
      </c>
      <c r="M27" s="18">
        <f>COUNTIF(M$8:M$25,4)</f>
        <v>0</v>
      </c>
      <c r="N27" s="18">
        <f>COUNTIF(N$8:N$25,4)</f>
        <v>0</v>
      </c>
      <c r="O27" s="18">
        <f>COUNTIF(O$8:O$25,4)</f>
        <v>0</v>
      </c>
      <c r="P27" s="18">
        <f>COUNTIF(P$8:P$25,4)</f>
        <v>0</v>
      </c>
      <c r="Q27" s="18"/>
      <c r="R27" s="78"/>
      <c r="S27" s="80"/>
      <c r="T27" s="80"/>
      <c r="U27" s="78"/>
      <c r="V27" s="82"/>
      <c r="W27" s="33"/>
      <c r="X27" s="33"/>
      <c r="Y27" s="33"/>
      <c r="Z27" s="33"/>
    </row>
    <row r="28" spans="1:30" customHeight="1" ht="16.5">
      <c r="A28" s="70">
        <v>-3</v>
      </c>
      <c r="B28" s="71"/>
      <c r="C28" s="18">
        <f>COUNTIF(C$8:C$25,3)</f>
        <v>0</v>
      </c>
      <c r="D28" s="18">
        <f>COUNTIF(D$8:D$25,3)</f>
        <v>0</v>
      </c>
      <c r="E28" s="18">
        <f>COUNTIF(E$8:E$25,3)</f>
        <v>0</v>
      </c>
      <c r="F28" s="18">
        <f>COUNTIF(F$8:F$25,3)</f>
        <v>0</v>
      </c>
      <c r="G28" s="18">
        <f>COUNTIF(G$8:G$25,3)</f>
        <v>0</v>
      </c>
      <c r="H28" s="18">
        <f>COUNTIF(H$8:H$25,3)</f>
        <v>0</v>
      </c>
      <c r="I28" s="18">
        <f>COUNTIF(I$8:I$25,3)</f>
        <v>0</v>
      </c>
      <c r="J28" s="18">
        <f>COUNTIF(J$8:J$25,3)</f>
        <v>0</v>
      </c>
      <c r="K28" s="18">
        <f>COUNTIF(K$8:K$25,3)</f>
        <v>0</v>
      </c>
      <c r="L28" s="18">
        <f>COUNTIF(L$8:L$25,3)</f>
        <v>0</v>
      </c>
      <c r="M28" s="18">
        <f>COUNTIF(M$8:M$25,3)</f>
        <v>0</v>
      </c>
      <c r="N28" s="18">
        <f>COUNTIF(N$8:N$25,3)</f>
        <v>0</v>
      </c>
      <c r="O28" s="18">
        <f>COUNTIF(O$8:O$25,3)</f>
        <v>0</v>
      </c>
      <c r="P28" s="18">
        <f>COUNTIF(P$8:P$25,3)</f>
        <v>0</v>
      </c>
      <c r="Q28" s="18"/>
      <c r="R28" s="79"/>
      <c r="S28" s="81"/>
      <c r="T28" s="81"/>
      <c r="U28" s="79"/>
      <c r="V28" s="82"/>
      <c r="W28" s="33"/>
      <c r="X28" s="33"/>
      <c r="Y28" s="33"/>
      <c r="Z28" s="33"/>
    </row>
    <row r="29" spans="1:30" customHeight="1" ht="16.5" s="33" customFormat="1">
      <c r="A29" s="70">
        <v>-2</v>
      </c>
      <c r="B29" s="71"/>
      <c r="C29" s="18">
        <f>COUNTIF(C$8:C$25,2)</f>
        <v>0</v>
      </c>
      <c r="D29" s="18">
        <f>COUNTIF(D$8:D$25,2)</f>
        <v>0</v>
      </c>
      <c r="E29" s="18">
        <f>COUNTIF(E$8:E$25,2)</f>
        <v>0</v>
      </c>
      <c r="F29" s="18">
        <f>COUNTIF(F$8:F$25,2)</f>
        <v>0</v>
      </c>
      <c r="G29" s="18">
        <f>COUNTIF(G$8:G$25,2)</f>
        <v>0</v>
      </c>
      <c r="H29" s="18">
        <f>COUNTIF(H$8:H$25,2)</f>
        <v>0</v>
      </c>
      <c r="I29" s="18">
        <f>COUNTIF(I$8:I$25,2)</f>
        <v>0</v>
      </c>
      <c r="J29" s="18">
        <f>COUNTIF(J$8:J$25,2)</f>
        <v>0</v>
      </c>
      <c r="K29" s="18">
        <f>COUNTIF(K$8:K$25,2)</f>
        <v>0</v>
      </c>
      <c r="L29" s="18">
        <f>COUNTIF(L$8:L$25,2)</f>
        <v>0</v>
      </c>
      <c r="M29" s="18">
        <f>COUNTIF(M$8:M$25,2)</f>
        <v>0</v>
      </c>
      <c r="N29" s="18">
        <f>COUNTIF(N$8:N$25,2)</f>
        <v>0</v>
      </c>
      <c r="O29" s="18">
        <f>COUNTIF(O$8:O$25,2)</f>
        <v>0</v>
      </c>
      <c r="P29" s="18">
        <f>COUNTIF(P$8:P$25,2)</f>
        <v>0</v>
      </c>
      <c r="Q29" s="18"/>
      <c r="R29"/>
      <c r="S29" s="72"/>
      <c r="T29" s="72"/>
      <c r="U29" s="72"/>
      <c r="V29" s="72"/>
      <c r="W29" s="72"/>
      <c r="X29" s="72"/>
      <c r="Y29" s="72"/>
      <c r="Z29" s="72"/>
    </row>
    <row r="30" spans="1:30" customHeight="1" ht="16.5" s="33" customFormat="1">
      <c r="A30" s="62" t="s">
        <v>54</v>
      </c>
      <c r="B30" s="63"/>
      <c r="C30" s="18">
        <f>COUNTIF(C$8:C$25,"н/а")</f>
        <v>0</v>
      </c>
      <c r="D30" s="18">
        <f>COUNTIF(D$8:D$25,"н/а")</f>
        <v>0</v>
      </c>
      <c r="E30" s="18">
        <f>COUNTIF(E$8:E$25,"н/а")</f>
        <v>0</v>
      </c>
      <c r="F30" s="18">
        <f>COUNTIF(F$8:F$25,"н/а")</f>
        <v>0</v>
      </c>
      <c r="G30" s="18">
        <f>COUNTIF(G$8:G$25,"н/а")</f>
        <v>0</v>
      </c>
      <c r="H30" s="18">
        <f>COUNTIF(H$8:H$25,"н/а")</f>
        <v>0</v>
      </c>
      <c r="I30" s="18">
        <f>COUNTIF(I$8:I$25,"н/а")</f>
        <v>0</v>
      </c>
      <c r="J30" s="18">
        <f>COUNTIF(J$8:J$25,"н/а")</f>
        <v>0</v>
      </c>
      <c r="K30" s="18">
        <f>COUNTIF(K$8:K$25,"н/а")</f>
        <v>0</v>
      </c>
      <c r="L30" s="18">
        <f>COUNTIF(L$8:L$25,"н/а")</f>
        <v>0</v>
      </c>
      <c r="M30" s="18">
        <f>COUNTIF(M$8:M$25,"н/а")</f>
        <v>0</v>
      </c>
      <c r="N30" s="18">
        <f>COUNTIF(N$8:N$25,"н/а")</f>
        <v>0</v>
      </c>
      <c r="O30" s="18">
        <f>COUNTIF(O$8:O$25,"н/а")</f>
        <v>0</v>
      </c>
      <c r="P30" s="18">
        <f>COUNTIF(P$8:P$25,"н/а")</f>
        <v>0</v>
      </c>
      <c r="Q30" s="18"/>
      <c r="R30"/>
      <c r="S30" s="73" t="s">
        <v>55</v>
      </c>
      <c r="T30" s="72"/>
      <c r="U30" s="72"/>
      <c r="V30" s="72"/>
      <c r="W30" s="72"/>
      <c r="X30" s="74"/>
      <c r="Y30" s="73"/>
      <c r="Z30" s="74"/>
    </row>
    <row r="31" spans="1:30" customHeight="1" ht="16.5" s="33" customFormat="1">
      <c r="A31" s="62" t="s">
        <v>56</v>
      </c>
      <c r="B31" s="63"/>
      <c r="C31" s="18">
        <f>COUNTIF(C$8:C$25,"зач")</f>
        <v>0</v>
      </c>
      <c r="D31" s="18">
        <f>COUNTIF(D$8:D$25,"зач")</f>
        <v>0</v>
      </c>
      <c r="E31" s="18">
        <f>COUNTIF(E$8:E$25,"зач")</f>
        <v>0</v>
      </c>
      <c r="F31" s="18">
        <f>COUNTIF(F$8:F$25,"зач")</f>
        <v>0</v>
      </c>
      <c r="G31" s="18">
        <f>COUNTIF(G$8:G$25,"зач")</f>
        <v>0</v>
      </c>
      <c r="H31" s="18">
        <f>COUNTIF(H$8:H$25,"зач")</f>
        <v>0</v>
      </c>
      <c r="I31" s="18">
        <f>COUNTIF(I$8:I$25,"зач")</f>
        <v>0</v>
      </c>
      <c r="J31" s="18">
        <f>COUNTIF(J$8:J$25,"зач")</f>
        <v>0</v>
      </c>
      <c r="K31" s="18">
        <f>COUNTIF(K$8:K$25,"зач")</f>
        <v>0</v>
      </c>
      <c r="L31" s="18">
        <f>COUNTIF(L$8:L$25,"зач")</f>
        <v>0</v>
      </c>
      <c r="M31" s="18">
        <f>COUNTIF(M$8:M$25,"зач")</f>
        <v>0</v>
      </c>
      <c r="N31" s="18">
        <f>COUNTIF(N$8:N$25,"зач")</f>
        <v>0</v>
      </c>
      <c r="O31" s="18">
        <f>COUNTIF(O$8:O$25,"зач")</f>
        <v>0</v>
      </c>
      <c r="P31" s="18">
        <f>COUNTIF(P$8:P$25,"зач")</f>
        <v>0</v>
      </c>
      <c r="Q31" s="18"/>
      <c r="R31"/>
      <c r="S31" s="64" t="s">
        <v>57</v>
      </c>
      <c r="T31" s="65"/>
      <c r="U31" s="65"/>
      <c r="V31" s="65"/>
      <c r="W31" s="65"/>
      <c r="X31" s="66"/>
      <c r="Y31" s="64"/>
      <c r="Z31" s="66"/>
    </row>
    <row r="32" spans="1:30" customHeight="1" ht="16.5">
      <c r="A32" s="67" t="s">
        <v>58</v>
      </c>
      <c r="B32" s="68"/>
      <c r="C32" s="56">
        <f>AVERAGE(C$8:C$25)</f>
        <v>5</v>
      </c>
      <c r="D32" s="56">
        <f>AVERAGE(D$8:D$25)</f>
        <v>5</v>
      </c>
      <c r="E32" s="56">
        <f>AVERAGE(E$8:E$25)</f>
        <v>5</v>
      </c>
      <c r="F32" s="56">
        <f>AVERAGE(F$8:F$25)</f>
        <v>5</v>
      </c>
      <c r="G32" s="56">
        <f>AVERAGE(G$8:G$25)</f>
        <v>5</v>
      </c>
      <c r="H32" s="56">
        <f>AVERAGE(H$8:H$25)</f>
        <v>5</v>
      </c>
      <c r="I32" s="56">
        <f>AVERAGE(I$8:I$25)</f>
        <v>5</v>
      </c>
      <c r="J32" s="56">
        <f>AVERAGE(J$8:J$25)</f>
        <v>5</v>
      </c>
      <c r="K32" s="56">
        <f>AVERAGE(K$8:K$25)</f>
        <v>5</v>
      </c>
      <c r="L32" s="56">
        <f>AVERAGE(L$8:L$25)</f>
        <v>5</v>
      </c>
      <c r="M32" s="56">
        <f>AVERAGE(M$8:M$25)</f>
        <v>5</v>
      </c>
      <c r="N32" s="56">
        <f>AVERAGE(N$8:N$25)</f>
        <v>5</v>
      </c>
      <c r="O32" s="56">
        <f>AVERAGE(O$8:O$25)</f>
        <v>5</v>
      </c>
      <c r="P32" s="56">
        <f>AVERAGE(P$8:P$25)</f>
        <v>5</v>
      </c>
      <c r="Q32" s="18"/>
      <c r="S32" s="69" t="s">
        <v>59</v>
      </c>
      <c r="T32" s="69"/>
      <c r="U32" s="69"/>
      <c r="V32" s="69"/>
      <c r="W32" s="69"/>
      <c r="X32" s="69"/>
      <c r="Y32" s="69"/>
      <c r="Z32" s="69"/>
    </row>
    <row r="33" spans="1:30" customHeight="1" ht="42">
      <c r="A33" s="57"/>
      <c r="B33" s="57"/>
      <c r="C33" s="36"/>
      <c r="D33" s="36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</row>
    <row r="34" spans="1:30" customHeight="1" ht="6"/>
    <row r="35" spans="1:30" customHeight="1" ht="15">
      <c r="A35" s="58" t="s">
        <v>60</v>
      </c>
      <c r="B35" s="59"/>
      <c r="C35" s="59"/>
      <c r="D35" s="59"/>
      <c r="E35" s="60"/>
      <c r="F35" s="61">
        <f>SUM(C32:P32)/14</f>
        <v>5</v>
      </c>
      <c r="G35" s="61"/>
      <c r="H35" s="61"/>
      <c r="I35" s="33"/>
      <c r="J35" s="33"/>
      <c r="K35" s="33"/>
      <c r="L35" s="33"/>
      <c r="M35" s="38" t="s">
        <v>61</v>
      </c>
      <c r="N35" s="39"/>
      <c r="O35" s="39"/>
      <c r="P35" s="39"/>
      <c r="Q35" s="39"/>
      <c r="R35" s="39"/>
      <c r="S35" s="39"/>
      <c r="T35" s="39"/>
      <c r="U35" s="39"/>
    </row>
    <row r="36" spans="1:30" customHeight="1" ht="15">
      <c r="A36" s="58" t="s">
        <v>62</v>
      </c>
      <c r="B36" s="59"/>
      <c r="C36" s="59"/>
      <c r="D36" s="59"/>
      <c r="E36" s="60"/>
      <c r="F36" s="61">
        <f>(5/9)*100</f>
        <v>55.55555555555556</v>
      </c>
      <c r="G36" s="61"/>
      <c r="H36" s="61"/>
      <c r="I36" s="33"/>
      <c r="J36" s="33"/>
      <c r="K36" s="33"/>
      <c r="L36" s="33"/>
      <c r="M36" s="38"/>
      <c r="N36" s="39"/>
      <c r="O36" s="39"/>
      <c r="P36" s="39"/>
      <c r="Q36" s="39"/>
      <c r="R36" s="39"/>
      <c r="S36" s="39"/>
      <c r="T36" s="39"/>
      <c r="U36" s="39"/>
    </row>
    <row r="37" spans="1:30" customHeight="1" ht="15">
      <c r="A37" s="58" t="s">
        <v>63</v>
      </c>
      <c r="B37" s="59"/>
      <c r="C37" s="59"/>
      <c r="D37" s="59"/>
      <c r="E37" s="60"/>
      <c r="F37" s="61">
        <f>(4/9)*100</f>
        <v>44.44444444444444</v>
      </c>
      <c r="G37" s="61"/>
      <c r="H37" s="61"/>
      <c r="I37" s="33"/>
      <c r="J37" s="33"/>
      <c r="K37" s="33"/>
      <c r="L37" s="33"/>
      <c r="M37" s="38" t="s">
        <v>64</v>
      </c>
      <c r="Y37" s="40"/>
      <c r="Z37" s="40"/>
    </row>
    <row r="38" spans="1:30" customHeight="1" ht="11.25">
      <c r="B38" s="41"/>
      <c r="C38" s="42"/>
      <c r="D38" s="42"/>
      <c r="E38" s="42"/>
      <c r="F38" s="42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AA38" s="40"/>
      <c r="AB38" s="40"/>
      <c r="AC38" s="40"/>
      <c r="AD38" s="40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1:Z1"/>
    <mergeCell ref="A2:Z2"/>
    <mergeCell ref="A3:B3"/>
    <mergeCell ref="C3:H3"/>
    <mergeCell ref="U3:Z3"/>
    <mergeCell ref="A5:A7"/>
    <mergeCell ref="B5:B7"/>
    <mergeCell ref="C5:Q5"/>
    <mergeCell ref="R5:U5"/>
    <mergeCell ref="V5:V7"/>
    <mergeCell ref="W5:X6"/>
    <mergeCell ref="Y5:Y7"/>
    <mergeCell ref="Z5:Z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U6:U7"/>
    <mergeCell ref="A26:B26"/>
    <mergeCell ref="R26:R28"/>
    <mergeCell ref="S26:S28"/>
    <mergeCell ref="T26:T28"/>
    <mergeCell ref="U26:U28"/>
    <mergeCell ref="V26:V28"/>
    <mergeCell ref="A27:B27"/>
    <mergeCell ref="A28:B28"/>
    <mergeCell ref="A29:B29"/>
    <mergeCell ref="S29:X29"/>
    <mergeCell ref="Y29:Z29"/>
    <mergeCell ref="A30:B30"/>
    <mergeCell ref="S30:X30"/>
    <mergeCell ref="Y30:Z30"/>
    <mergeCell ref="A31:B31"/>
    <mergeCell ref="S31:X31"/>
    <mergeCell ref="Y31:Z31"/>
    <mergeCell ref="A32:B32"/>
    <mergeCell ref="S32:X32"/>
    <mergeCell ref="Y32:Z32"/>
    <mergeCell ref="A33:B33"/>
    <mergeCell ref="A35:E35"/>
    <mergeCell ref="F35:H35"/>
    <mergeCell ref="A36:E36"/>
    <mergeCell ref="F36:H36"/>
    <mergeCell ref="A37:E37"/>
    <mergeCell ref="F37:H37"/>
  </mergeCells>
  <printOptions gridLines="false" gridLinesSet="true"/>
  <pageMargins left="0.41" right="0.27" top="0.21" bottom="0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П-319</vt:lpstr>
    </vt:vector>
  </TitlesOfParts>
  <Company>SPecialiST RePack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SOUTHStanly</dc:creator>
  <cp:lastModifiedBy>Виктор</cp:lastModifiedBy>
  <dcterms:created xsi:type="dcterms:W3CDTF">2013-03-26T21:18:38+04:00</dcterms:created>
  <dcterms:modified xsi:type="dcterms:W3CDTF">2013-05-06T09:55:29+04:00</dcterms:modified>
  <dc:title>Untitled Spreadsheet</dc:title>
  <dc:description/>
  <dc:subject/>
  <cp:keywords/>
  <cp:category/>
</cp:coreProperties>
</file>