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94AB1F-D340-46B9-9C94-DAB939AE2A92}" xr6:coauthVersionLast="47" xr6:coauthVersionMax="47" xr10:uidLastSave="{00000000-0000-0000-0000-000000000000}"/>
  <bookViews>
    <workbookView xWindow="-110" yWindow="-110" windowWidth="19420" windowHeight="11020" xr2:uid="{1557C32A-BE64-4E16-B53A-E0950F728894}"/>
  </bookViews>
  <sheets>
    <sheet name="Sheet1" sheetId="1" r:id="rId1"/>
  </sheets>
  <definedNames>
    <definedName name="Share_Name">Sheet1!$C$18:$C$28</definedName>
    <definedName name="Share_Price">Sheet1!$E$18:$E$28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9" i="1"/>
  <c r="E20" i="1"/>
  <c r="E21" i="1"/>
  <c r="E22" i="1"/>
  <c r="E23" i="1"/>
  <c r="E24" i="1"/>
  <c r="E25" i="1"/>
  <c r="E26" i="1"/>
  <c r="E27" i="1"/>
  <c r="E28" i="1"/>
  <c r="E18" i="1"/>
  <c r="D4" i="1" l="1" a="1"/>
  <c r="D4" i="1" s="1"/>
  <c r="D14" i="1" s="1"/>
  <c r="D9" i="1" a="1"/>
  <c r="D9" i="1" s="1"/>
  <c r="D11" i="1" s="1"/>
  <c r="E8" i="1" s="1"/>
  <c r="E13" i="1" s="1"/>
  <c r="D15" i="1" l="1"/>
  <c r="E3" i="1" s="1"/>
  <c r="E14" i="1"/>
  <c r="E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<sst xmlns="http://schemas.openxmlformats.org/spreadsheetml/2006/main" count="41" uniqueCount="29">
  <si>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>WFC.US</t>
  </si>
  <si>
    <t>T.US</t>
  </si>
  <si>
    <t>AEP.US</t>
  </si>
  <si>
    <t>VZ.US</t>
  </si>
  <si>
    <t>MRK.US</t>
  </si>
  <si>
    <t>PFE.US</t>
  </si>
  <si>
    <t>GM.US</t>
  </si>
  <si>
    <t>JPM.US</t>
  </si>
  <si>
    <t>ALL.US</t>
  </si>
  <si>
    <t>JUN.US</t>
  </si>
  <si>
    <t>BK.US</t>
  </si>
  <si>
    <t>Share Name</t>
    <phoneticPr fontId="2" type="noConversion"/>
  </si>
  <si>
    <t>Select Share</t>
    <phoneticPr fontId="2" type="noConversion"/>
  </si>
  <si>
    <t>Number of Shares to Buy</t>
    <phoneticPr fontId="2" type="noConversion"/>
  </si>
  <si>
    <t>Transaction Amount</t>
    <phoneticPr fontId="2" type="noConversion"/>
  </si>
  <si>
    <t>Share Price ($)</t>
    <phoneticPr fontId="2" type="noConversion"/>
  </si>
  <si>
    <t>Budget (€)</t>
    <phoneticPr fontId="2" type="noConversion"/>
  </si>
  <si>
    <t xml:space="preserve">Maximum Number of shares </t>
    <phoneticPr fontId="2" type="noConversion"/>
  </si>
  <si>
    <t>First</t>
    <phoneticPr fontId="2" type="noConversion"/>
  </si>
  <si>
    <t>Second</t>
    <phoneticPr fontId="2" type="noConversion"/>
  </si>
  <si>
    <t>Cost per Share</t>
    <phoneticPr fontId="2" type="noConversion"/>
  </si>
  <si>
    <t>Share</t>
    <phoneticPr fontId="2" type="noConversion"/>
  </si>
  <si>
    <t>Price ($)</t>
    <phoneticPr fontId="2" type="noConversion"/>
  </si>
  <si>
    <r>
      <t xml:space="preserve">Share Price (€)                  </t>
    </r>
    <r>
      <rPr>
        <sz val="14"/>
        <color theme="1"/>
        <rFont val="Arial"/>
        <family val="2"/>
      </rPr>
      <t>$1 USD = €0.96 EUR</t>
    </r>
    <phoneticPr fontId="2" type="noConversion"/>
  </si>
  <si>
    <t>Commission charge                        €0.05 per share</t>
    <phoneticPr fontId="2" type="noConversion"/>
  </si>
  <si>
    <t>Currency exchange fee 0.2% of the total exchange amount</t>
    <phoneticPr fontId="2" type="noConversion"/>
  </si>
  <si>
    <t xml:space="preserve"> Total share price</t>
    <phoneticPr fontId="2" type="noConversion"/>
  </si>
  <si>
    <t>Explain</t>
    <phoneticPr fontId="2" type="noConversion"/>
  </si>
  <si>
    <r>
      <rPr>
        <b/>
        <sz val="12"/>
        <color theme="4" tint="-0.249977111117893"/>
        <rFont val="Arial"/>
        <family val="2"/>
      </rPr>
      <t>Transaction Amount</t>
    </r>
    <r>
      <rPr>
        <sz val="12"/>
        <color theme="1"/>
        <rFont val="Arial"/>
        <family val="2"/>
      </rPr>
      <t xml:space="preserve"> = total share price (numbers*price) + commission fee + connectivity fee (use max function to compare 2.5 and 0.25% * total share price) + currency exchange fee.
</t>
    </r>
    <r>
      <rPr>
        <b/>
        <sz val="12"/>
        <color theme="4" tint="-0.249977111117893"/>
        <rFont val="Arial"/>
        <family val="2"/>
      </rPr>
      <t>Maximum Number of Shares</t>
    </r>
    <r>
      <rPr>
        <sz val="12"/>
        <color theme="1"/>
        <rFont val="Arial"/>
        <family val="2"/>
      </rPr>
      <t>: 1. Calculate the cost for each share (when number=1). 2. Maximum Number of Shares = Budget/cost per share. (and use int function)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</si>
</sst>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6" formatCode="\$#,##0.00_);[Red]\(\$#,##0.00\)"/>
    <numFmt numFmtId="181" formatCode="_-\$* #,##0.00_ ;_-\$* \-#,##0.00\ ;_-\$* &quot;-&quot;??_ ;_-@_ "/>
    <numFmt numFmtId="183" formatCode="_ [$€-2]\ * #,##0.00_ ;_ [$€-2]\ * \-#,##0.00_ ;_ [$€-2]\ * &quot;-&quot;??_ ;_ @_ "/>
    <numFmt numFmtId="184" formatCode="[$€-83C]#,##0.00;\-[$€-83C]#,##0.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181" fontId="4" fillId="0" borderId="0" xfId="0" applyNumberFormat="1" applyFont="1" applyAlignment="1" applyProtection="1">
      <alignment horizontal="center" vertical="center" wrapText="1"/>
      <protection locked="0"/>
    </xf>
    <xf numFmtId="26" fontId="4" fillId="0" borderId="0" xfId="0" applyNumberFormat="1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84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  <protection locked="0"/>
    </xf>
    <xf numFmtId="183" fontId="0" fillId="0" borderId="0" xfId="0" applyNumberFormat="1" applyProtection="1">
      <alignment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</xf>
    <xf numFmtId="0" fontId="4" fillId="0" borderId="1" xfId="1" applyNumberFormat="1" applyFont="1" applyBorder="1" applyAlignment="1" applyProtection="1">
      <alignment horizontal="center" vertical="center"/>
    </xf>
    <xf numFmtId="184" fontId="4" fillId="0" borderId="1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4" fillId="0" borderId="0" xfId="0" applyFont="1" applyProtection="1">
      <alignment vertical="center"/>
    </xf>
    <xf numFmtId="0" fontId="0" fillId="0" borderId="0" xfId="0" applyProtection="1">
      <alignment vertical="center"/>
    </xf>
    <xf numFmtId="0" fontId="4" fillId="0" borderId="0" xfId="0" applyFont="1" applyAlignment="1" applyProtection="1">
      <alignment horizontal="center" vertical="center"/>
    </xf>
    <xf numFmtId="184" fontId="4" fillId="0" borderId="0" xfId="0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4" fillId="2" borderId="1" xfId="2" applyFont="1" applyBorder="1" applyAlignment="1" applyProtection="1">
      <alignment horizontal="center" vertical="center"/>
    </xf>
    <xf numFmtId="0" fontId="4" fillId="2" borderId="1" xfId="2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5" fillId="3" borderId="0" xfId="3" applyFont="1" applyAlignment="1" applyProtection="1">
      <alignment horizontal="center" vertical="center" wrapText="1"/>
      <protection locked="0"/>
    </xf>
  </cellXfs>
  <cellStyles count="4">
    <cellStyle name="20% - 着色 1" xfId="2" builtinId="30"/>
    <cellStyle name="60% - 着色 1" xfId="3" builtinId="32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31" fmlaLink="$C$4" horiz="1" max="5000" page="100" val="100"/>
</file>

<file path=xl/ctrlProps/ctrlProp2.xml><?xml version="1.0" encoding="utf-8"?>
<formControlPr xmlns="http://schemas.microsoft.com/office/spreadsheetml/2009/9/main" objectType="Drop" dropLines="11" dropStyle="combo" dx="31" fmlaLink="$F$8" fmlaRange="Share_Name" noThreeD="1" sel="8" val="0"/>
</file>

<file path=xl/ctrlProps/ctrlProp3.xml><?xml version="1.0" encoding="utf-8"?>
<formControlPr xmlns="http://schemas.microsoft.com/office/spreadsheetml/2009/9/main" objectType="Drop" dropLines="11" dropStyle="combo" dx="31" fmlaLink="$F$3" fmlaRange="Share_Name" noThreeD="1" sel="9" val="0"/>
</file>

<file path=xl/ctrlProps/ctrlProp4.xml><?xml version="1.0" encoding="utf-8"?>
<formControlPr xmlns="http://schemas.microsoft.com/office/spreadsheetml/2009/9/main" objectType="Scroll" dx="31" fmlaLink="$C$9" horiz="1" inc="50" max="10000" page="100" val="113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158750</xdr:colOff>
          <xdr:row>2</xdr:row>
          <xdr:rowOff>146050</xdr:rowOff>
        </xdr:from>
        <xdr:to>
          <xdr:col>3</xdr:col>
          <xdr:colOff>1790700</xdr:colOff>
          <xdr:row>2</xdr:row>
          <xdr:rowOff>368300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2</xdr:row>
          <xdr:rowOff>177800</xdr:rowOff>
        </xdr:from>
        <xdr:to>
          <xdr:col>2</xdr:col>
          <xdr:colOff>1917700</xdr:colOff>
          <xdr:row>2</xdr:row>
          <xdr:rowOff>361950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101600</xdr:rowOff>
        </xdr:from>
        <xdr:ext cx="1631950" cy="222250"/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58AB590-2ED2-4129-B7A2-1E16E3A20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165100</xdr:rowOff>
        </xdr:from>
        <xdr:to>
          <xdr:col>2</xdr:col>
          <xdr:colOff>1943100</xdr:colOff>
          <xdr:row>7</xdr:row>
          <xdr:rowOff>349250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006C544-2D19-677C-ACCC-7E85A88E4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C26B-7265-4420-ACAC-D417D72EBD69}">
  <dimension ref="B1:L28"/>
  <sheetViews>
    <sheetView tabSelected="1" workbookViewId="0">
      <selection activeCell="D10" sqref="D10"/>
    </sheetView>
  </sheetViews>
  <sheetFormatPr defaultRowHeight="15.5" x14ac:dyDescent="0.3"/>
  <cols>
    <col min="1" max="1" width="8.6640625" style="2"/>
    <col min="2" max="2" width="8.6640625" style="1" hidden="1" customWidth="1"/>
    <col min="3" max="4" width="25.58203125" style="1" customWidth="1"/>
    <col min="5" max="5" width="27.08203125" style="2" customWidth="1"/>
    <col min="6" max="6" width="7.4140625" style="2" hidden="1" customWidth="1"/>
    <col min="7" max="7" width="8.08203125" style="2" customWidth="1"/>
    <col min="8" max="8" width="9.25" style="2" bestFit="1" customWidth="1"/>
    <col min="9" max="9" width="9.58203125" style="2" bestFit="1" customWidth="1"/>
    <col min="10" max="10" width="10" style="2" customWidth="1"/>
    <col min="11" max="12" width="8.6640625" style="2" customWidth="1"/>
    <col min="13" max="16384" width="8.6640625" style="2"/>
  </cols>
  <sheetData>
    <row r="1" spans="3:12" x14ac:dyDescent="0.3">
      <c r="D1" s="2"/>
      <c r="H1" s="3" t="s">
        <v>21</v>
      </c>
      <c r="I1" s="3" t="s">
        <v>22</v>
      </c>
    </row>
    <row r="2" spans="3:12" x14ac:dyDescent="0.3">
      <c r="C2" s="12" t="s">
        <v>13</v>
      </c>
      <c r="D2" s="12" t="s">
        <v>12</v>
      </c>
      <c r="E2" s="12" t="s">
        <v>14</v>
      </c>
      <c r="F2" s="1"/>
      <c r="H2" s="4" t="s">
        <v>0</v>
      </c>
      <c r="I2" s="5">
        <v>52.23</v>
      </c>
    </row>
    <row r="3" spans="3:12" ht="43.5" customHeight="1" x14ac:dyDescent="0.3">
      <c r="C3" s="15"/>
      <c r="D3" s="15"/>
      <c r="E3" s="14">
        <f xml:space="preserve"> D14 + D13 + MAX(2.5, 0.0025 *D14) +D15</f>
        <v>9025.24928</v>
      </c>
      <c r="F3" s="1">
        <v>9</v>
      </c>
      <c r="G3" s="1"/>
      <c r="H3" s="4" t="s">
        <v>1</v>
      </c>
      <c r="I3" s="5">
        <v>29.64</v>
      </c>
    </row>
    <row r="4" spans="3:12" x14ac:dyDescent="0.3">
      <c r="C4" s="12">
        <v>100</v>
      </c>
      <c r="D4" s="14" cm="1">
        <f t="array" ref="D4">INDEX(Share_Price,F3)</f>
        <v>89.798400000000001</v>
      </c>
      <c r="E4" s="15"/>
      <c r="H4" s="4" t="s">
        <v>2</v>
      </c>
      <c r="I4" s="5">
        <v>74.040000000000006</v>
      </c>
    </row>
    <row r="5" spans="3:12" x14ac:dyDescent="0.3">
      <c r="C5" s="6"/>
      <c r="D5" s="6"/>
      <c r="E5" s="7"/>
      <c r="H5" s="4" t="s">
        <v>3</v>
      </c>
      <c r="I5" s="5">
        <v>56.48</v>
      </c>
    </row>
    <row r="6" spans="3:12" x14ac:dyDescent="0.3">
      <c r="C6" s="6"/>
      <c r="D6" s="6"/>
      <c r="E6" s="7"/>
      <c r="H6" s="4" t="s">
        <v>4</v>
      </c>
      <c r="I6" s="5">
        <v>71.45</v>
      </c>
    </row>
    <row r="7" spans="3:12" x14ac:dyDescent="0.3">
      <c r="C7" s="12" t="s">
        <v>16</v>
      </c>
      <c r="D7" s="12" t="s">
        <v>12</v>
      </c>
      <c r="E7" s="12" t="s">
        <v>17</v>
      </c>
      <c r="H7" s="4" t="s">
        <v>5</v>
      </c>
      <c r="I7" s="5">
        <v>43.23</v>
      </c>
    </row>
    <row r="8" spans="3:12" ht="41.5" customHeight="1" x14ac:dyDescent="0.3">
      <c r="C8" s="12"/>
      <c r="D8" s="12"/>
      <c r="E8" s="13">
        <f>INT(C9/D11)</f>
        <v>10</v>
      </c>
      <c r="F8" s="2">
        <v>8</v>
      </c>
      <c r="H8" s="4" t="s">
        <v>6</v>
      </c>
      <c r="I8" s="5">
        <v>33.130000000000003</v>
      </c>
    </row>
    <row r="9" spans="3:12" x14ac:dyDescent="0.3">
      <c r="C9" s="14">
        <v>1136</v>
      </c>
      <c r="D9" s="14" cm="1">
        <f t="array" ref="D9">INDEX(Share_Price,F8)</f>
        <v>100.65599999999999</v>
      </c>
      <c r="E9" s="15"/>
      <c r="H9" s="4" t="s">
        <v>7</v>
      </c>
      <c r="I9" s="5">
        <v>104.85</v>
      </c>
      <c r="K9" s="23"/>
    </row>
    <row r="10" spans="3:12" x14ac:dyDescent="0.3">
      <c r="C10" s="16"/>
      <c r="D10" s="16"/>
      <c r="E10" s="17"/>
      <c r="H10" s="4" t="s">
        <v>8</v>
      </c>
      <c r="I10" s="5">
        <v>93.54</v>
      </c>
    </row>
    <row r="11" spans="3:12" x14ac:dyDescent="0.3">
      <c r="C11" s="18" t="s">
        <v>20</v>
      </c>
      <c r="D11" s="19">
        <f xml:space="preserve"> D9 + 0.05 + MAX(2.5 / 1, 0.0025 *D9) + 0.002 * D9</f>
        <v>103.40731199999999</v>
      </c>
      <c r="E11" s="20"/>
      <c r="H11" s="4" t="s">
        <v>9</v>
      </c>
      <c r="I11" s="5">
        <v>64.27</v>
      </c>
    </row>
    <row r="12" spans="3:12" x14ac:dyDescent="0.3">
      <c r="C12" s="12"/>
      <c r="D12" s="21" t="s">
        <v>18</v>
      </c>
      <c r="E12" s="21" t="s">
        <v>19</v>
      </c>
      <c r="H12" s="4" t="s">
        <v>10</v>
      </c>
      <c r="I12" s="5">
        <v>45.77</v>
      </c>
    </row>
    <row r="13" spans="3:12" ht="32.5" customHeight="1" x14ac:dyDescent="0.3">
      <c r="C13" s="22" t="s">
        <v>24</v>
      </c>
      <c r="D13" s="14">
        <f>C4*0.05</f>
        <v>5</v>
      </c>
      <c r="E13" s="14">
        <f>E8*0.05</f>
        <v>0.5</v>
      </c>
      <c r="H13" s="25" t="s">
        <v>27</v>
      </c>
      <c r="I13" s="9"/>
      <c r="J13" s="9"/>
      <c r="K13" s="9"/>
      <c r="L13" s="9"/>
    </row>
    <row r="14" spans="3:12" ht="15.5" customHeight="1" x14ac:dyDescent="0.3">
      <c r="C14" s="21" t="s">
        <v>26</v>
      </c>
      <c r="D14" s="14">
        <f>D4*C4</f>
        <v>8979.84</v>
      </c>
      <c r="E14" s="14">
        <f>D9*E8</f>
        <v>1006.56</v>
      </c>
      <c r="H14" s="24" t="s">
        <v>28</v>
      </c>
      <c r="I14" s="24"/>
      <c r="J14" s="24"/>
      <c r="K14" s="24"/>
      <c r="L14" s="9"/>
    </row>
    <row r="15" spans="3:12" ht="44.5" customHeight="1" x14ac:dyDescent="0.3">
      <c r="C15" s="22" t="s">
        <v>25</v>
      </c>
      <c r="D15" s="14">
        <f>0.2%*D14</f>
        <v>17.959680000000002</v>
      </c>
      <c r="E15" s="14">
        <f>0.2%*E14</f>
        <v>2.0131199999999998</v>
      </c>
      <c r="H15" s="24"/>
      <c r="I15" s="24"/>
      <c r="J15" s="24"/>
      <c r="K15" s="24"/>
      <c r="L15" s="9"/>
    </row>
    <row r="16" spans="3:12" x14ac:dyDescent="0.3">
      <c r="E16" s="10"/>
      <c r="H16" s="24"/>
      <c r="I16" s="24"/>
      <c r="J16" s="24"/>
      <c r="K16" s="24"/>
      <c r="L16" s="9"/>
    </row>
    <row r="17" spans="3:12" ht="33" x14ac:dyDescent="0.3">
      <c r="C17" s="11" t="s">
        <v>11</v>
      </c>
      <c r="D17" s="11" t="s">
        <v>15</v>
      </c>
      <c r="E17" s="11" t="s">
        <v>23</v>
      </c>
      <c r="H17" s="24"/>
      <c r="I17" s="24"/>
      <c r="J17" s="24"/>
      <c r="K17" s="24"/>
      <c r="L17" s="9"/>
    </row>
    <row r="18" spans="3:12" x14ac:dyDescent="0.3">
      <c r="C18" s="3" t="s">
        <v>0</v>
      </c>
      <c r="D18" s="8">
        <v>52.23</v>
      </c>
      <c r="E18" s="19">
        <f>D18*0.96</f>
        <v>50.140799999999992</v>
      </c>
      <c r="H18" s="24"/>
      <c r="I18" s="24"/>
      <c r="J18" s="24"/>
      <c r="K18" s="24"/>
      <c r="L18" s="9"/>
    </row>
    <row r="19" spans="3:12" x14ac:dyDescent="0.3">
      <c r="C19" s="3" t="s">
        <v>1</v>
      </c>
      <c r="D19" s="8">
        <v>29.64</v>
      </c>
      <c r="E19" s="19">
        <f t="shared" ref="E19:E28" si="0">D19*0.96</f>
        <v>28.4544</v>
      </c>
      <c r="H19" s="24"/>
      <c r="I19" s="24"/>
      <c r="J19" s="24"/>
      <c r="K19" s="24"/>
    </row>
    <row r="20" spans="3:12" x14ac:dyDescent="0.3">
      <c r="C20" s="3" t="s">
        <v>2</v>
      </c>
      <c r="D20" s="8">
        <v>74.040000000000006</v>
      </c>
      <c r="E20" s="19">
        <f t="shared" si="0"/>
        <v>71.078400000000002</v>
      </c>
      <c r="H20" s="24"/>
      <c r="I20" s="24"/>
      <c r="J20" s="24"/>
      <c r="K20" s="24"/>
    </row>
    <row r="21" spans="3:12" x14ac:dyDescent="0.3">
      <c r="C21" s="3" t="s">
        <v>3</v>
      </c>
      <c r="D21" s="8">
        <v>56.48</v>
      </c>
      <c r="E21" s="19">
        <f t="shared" si="0"/>
        <v>54.220799999999997</v>
      </c>
      <c r="H21" s="9"/>
      <c r="I21" s="9"/>
      <c r="J21" s="9"/>
      <c r="K21" s="9"/>
    </row>
    <row r="22" spans="3:12" x14ac:dyDescent="0.3">
      <c r="C22" s="3" t="s">
        <v>4</v>
      </c>
      <c r="D22" s="8">
        <v>71.45</v>
      </c>
      <c r="E22" s="19">
        <f t="shared" si="0"/>
        <v>68.591999999999999</v>
      </c>
      <c r="H22" s="9"/>
      <c r="I22" s="9"/>
      <c r="J22" s="9"/>
      <c r="K22" s="9"/>
    </row>
    <row r="23" spans="3:12" x14ac:dyDescent="0.3">
      <c r="C23" s="3" t="s">
        <v>5</v>
      </c>
      <c r="D23" s="8">
        <v>43.23</v>
      </c>
      <c r="E23" s="19">
        <f t="shared" si="0"/>
        <v>41.500799999999998</v>
      </c>
    </row>
    <row r="24" spans="3:12" x14ac:dyDescent="0.3">
      <c r="C24" s="3" t="s">
        <v>6</v>
      </c>
      <c r="D24" s="8">
        <v>33.130000000000003</v>
      </c>
      <c r="E24" s="19">
        <f t="shared" si="0"/>
        <v>31.8048</v>
      </c>
    </row>
    <row r="25" spans="3:12" x14ac:dyDescent="0.3">
      <c r="C25" s="3" t="s">
        <v>7</v>
      </c>
      <c r="D25" s="8">
        <v>104.85</v>
      </c>
      <c r="E25" s="19">
        <f t="shared" si="0"/>
        <v>100.65599999999999</v>
      </c>
    </row>
    <row r="26" spans="3:12" x14ac:dyDescent="0.3">
      <c r="C26" s="3" t="s">
        <v>8</v>
      </c>
      <c r="D26" s="8">
        <v>93.54</v>
      </c>
      <c r="E26" s="19">
        <f t="shared" si="0"/>
        <v>89.798400000000001</v>
      </c>
    </row>
    <row r="27" spans="3:12" x14ac:dyDescent="0.3">
      <c r="C27" s="3" t="s">
        <v>9</v>
      </c>
      <c r="D27" s="8">
        <v>64.27</v>
      </c>
      <c r="E27" s="19">
        <f t="shared" si="0"/>
        <v>61.69919999999999</v>
      </c>
    </row>
    <row r="28" spans="3:12" x14ac:dyDescent="0.3">
      <c r="C28" s="3" t="s">
        <v>10</v>
      </c>
      <c r="D28" s="8">
        <v>45.77</v>
      </c>
      <c r="E28" s="19">
        <f t="shared" si="0"/>
        <v>43.9392</v>
      </c>
    </row>
  </sheetData>
  <mergeCells count="1">
    <mergeCell ref="H14:K20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Scroll Bar 4">
              <controlPr defaultSize="0" autoPict="0">
                <anchor moveWithCells="1">
                  <from>
                    <xdr:col>2</xdr:col>
                    <xdr:colOff>12700</xdr:colOff>
                    <xdr:row>2</xdr:row>
                    <xdr:rowOff>177800</xdr:rowOff>
                  </from>
                  <to>
                    <xdr:col>2</xdr:col>
                    <xdr:colOff>1917700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Drop Down 6">
              <controlPr defaultSize="0" autoLine="0" autoPict="0">
                <anchor moveWithCells="1">
                  <from>
                    <xdr:col>3</xdr:col>
                    <xdr:colOff>190500</xdr:colOff>
                    <xdr:row>7</xdr:row>
                    <xdr:rowOff>101600</xdr:rowOff>
                  </from>
                  <to>
                    <xdr:col>3</xdr:col>
                    <xdr:colOff>1822450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>
                  <from>
                    <xdr:col>3</xdr:col>
                    <xdr:colOff>158750</xdr:colOff>
                    <xdr:row>2</xdr:row>
                    <xdr:rowOff>146050</xdr:rowOff>
                  </from>
                  <to>
                    <xdr:col>3</xdr:col>
                    <xdr:colOff>1790700</xdr:colOff>
                    <xdr:row>2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Scroll Bar 7">
              <controlPr defaultSize="0" autoPict="0">
                <anchor moveWithCells="1">
                  <from>
                    <xdr:col>2</xdr:col>
                    <xdr:colOff>38100</xdr:colOff>
                    <xdr:row>7</xdr:row>
                    <xdr:rowOff>165100</xdr:rowOff>
                  </from>
                  <to>
                    <xdr:col>2</xdr:col>
                    <xdr:colOff>1943100</xdr:colOff>
                    <xdr:row>7</xdr:row>
                    <xdr:rowOff>349250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45892-C609-4226-ABEA-85DD15EF8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Share_Name</vt:lpstr>
      <vt:lpstr>Share_Price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Ruorou Liu</dc:creator>
  <cp:lastModifiedBy>Ruorou Liu</cp:lastModifiedBy>
  <dcterms:created xsi:type="dcterms:W3CDTF">2024-12-18T22:13:44Z</dcterms:created>
  <dcterms:modified xsi:type="dcterms:W3CDTF">2024-12-19T12:07:17Z</dcterms:modified>
</cp:coreProperties>
</file>