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8_{5B8FD96A-D22B-434C-9FAC-56D0DC7194B2}" xr6:coauthVersionLast="47" xr6:coauthVersionMax="47" xr10:uidLastSave="{00000000-0000-0000-0000-000000000000}"/>
  <bookViews>
    <workbookView xWindow="-108" yWindow="-108" windowWidth="23256" windowHeight="12576" firstSheet="1" activeTab="1" xr2:uid="{82B16C0C-8046-4CC9-B5E3-538EFAD428B8}"/>
  </bookViews>
  <sheets>
    <sheet name="Estimacion de tiempo" sheetId="1" r:id="rId1"/>
    <sheet name="Division del trabajo" sheetId="2" r:id="rId2"/>
    <sheet name="Calendari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9" i="2" l="1"/>
  <c r="X8" i="2"/>
  <c r="U9" i="2"/>
  <c r="U8" i="2"/>
  <c r="O7" i="2"/>
  <c r="O8" i="2"/>
  <c r="X7" i="2"/>
  <c r="W8" i="2"/>
  <c r="W9" i="2"/>
  <c r="W7" i="2"/>
  <c r="V9" i="2"/>
  <c r="V8" i="2"/>
  <c r="U7" i="2"/>
  <c r="R7" i="2"/>
  <c r="R8" i="2"/>
  <c r="R9" i="2"/>
  <c r="Q9" i="2"/>
  <c r="Q8" i="2"/>
  <c r="P7" i="2"/>
  <c r="P8" i="2"/>
  <c r="H34" i="1"/>
  <c r="G52" i="1" s="1"/>
  <c r="E34" i="1"/>
  <c r="D52" i="1" s="1"/>
  <c r="T7" i="2" s="1"/>
  <c r="T8" i="2"/>
  <c r="T9" i="2"/>
  <c r="S8" i="2"/>
  <c r="P9" i="2"/>
  <c r="S9" i="2"/>
  <c r="O9" i="2"/>
  <c r="S7" i="2"/>
  <c r="E47" i="1"/>
  <c r="H47" i="1"/>
  <c r="E48" i="1"/>
  <c r="H48" i="1"/>
  <c r="D48" i="1"/>
  <c r="D47" i="1"/>
  <c r="E50" i="1"/>
  <c r="H50" i="1"/>
  <c r="E51" i="1"/>
  <c r="H51" i="1"/>
  <c r="E52" i="1"/>
  <c r="H52" i="1"/>
  <c r="E53" i="1"/>
  <c r="H53" i="1"/>
  <c r="E54" i="1"/>
  <c r="H54" i="1"/>
  <c r="D54" i="1"/>
  <c r="D53" i="1"/>
  <c r="D51" i="1"/>
  <c r="D50" i="1"/>
  <c r="E49" i="1"/>
  <c r="H49" i="1"/>
  <c r="D49" i="1"/>
  <c r="J9" i="2"/>
  <c r="E7" i="2"/>
  <c r="I40" i="1"/>
  <c r="I39" i="1"/>
  <c r="I38" i="1"/>
  <c r="I37" i="1"/>
  <c r="N8" i="2" s="1"/>
  <c r="I36" i="1"/>
  <c r="I35" i="1"/>
  <c r="I8" i="2" s="1"/>
  <c r="I34" i="1"/>
  <c r="F41" i="1"/>
  <c r="G41" i="1"/>
  <c r="F54" i="1" s="1"/>
  <c r="H41" i="1"/>
  <c r="G54" i="1" s="1"/>
  <c r="I41" i="1"/>
  <c r="E41" i="1"/>
  <c r="F40" i="1"/>
  <c r="G40" i="1"/>
  <c r="F51" i="1" s="1"/>
  <c r="H40" i="1"/>
  <c r="G51" i="1" s="1"/>
  <c r="E40" i="1"/>
  <c r="F39" i="1"/>
  <c r="G39" i="1"/>
  <c r="F53" i="1" s="1"/>
  <c r="H39" i="1"/>
  <c r="G53" i="1" s="1"/>
  <c r="E39" i="1"/>
  <c r="F38" i="1"/>
  <c r="G38" i="1"/>
  <c r="F50" i="1" s="1"/>
  <c r="H38" i="1"/>
  <c r="G50" i="1" s="1"/>
  <c r="E38" i="1"/>
  <c r="F37" i="1"/>
  <c r="K8" i="2" s="1"/>
  <c r="G37" i="1"/>
  <c r="L9" i="2" s="1"/>
  <c r="H37" i="1"/>
  <c r="G48" i="1" s="1"/>
  <c r="E37" i="1"/>
  <c r="F36" i="1"/>
  <c r="G36" i="1"/>
  <c r="F49" i="1" s="1"/>
  <c r="Q7" i="2" s="1"/>
  <c r="H36" i="1"/>
  <c r="G49" i="1" s="1"/>
  <c r="E36" i="1"/>
  <c r="F35" i="1"/>
  <c r="F8" i="2" s="1"/>
  <c r="G35" i="1"/>
  <c r="G9" i="2" s="1"/>
  <c r="H35" i="1"/>
  <c r="H7" i="2" s="1"/>
  <c r="E35" i="1"/>
  <c r="G34" i="1"/>
  <c r="F52" i="1" s="1"/>
  <c r="V7" i="2" s="1"/>
  <c r="F34" i="1"/>
  <c r="F47" i="1" l="1"/>
  <c r="F48" i="1"/>
  <c r="G47" i="1"/>
  <c r="T12" i="2"/>
  <c r="T10" i="2"/>
  <c r="O12" i="2"/>
  <c r="O10" i="2"/>
  <c r="E12" i="2"/>
  <c r="M7" i="2"/>
  <c r="J12" i="2" s="1"/>
  <c r="E10" i="2"/>
  <c r="I43" i="1"/>
  <c r="J10" i="2" l="1"/>
  <c r="Y12" i="2"/>
  <c r="Z8" i="2"/>
  <c r="Z7" i="2"/>
  <c r="Z9" i="2"/>
</calcChain>
</file>

<file path=xl/sharedStrings.xml><?xml version="1.0" encoding="utf-8"?>
<sst xmlns="http://schemas.openxmlformats.org/spreadsheetml/2006/main" count="264" uniqueCount="80">
  <si>
    <t>Servidor</t>
  </si>
  <si>
    <t>CdU</t>
  </si>
  <si>
    <t>Requisito</t>
  </si>
  <si>
    <t>Prioridad</t>
  </si>
  <si>
    <t>Nombre</t>
  </si>
  <si>
    <t>Requisitos</t>
  </si>
  <si>
    <t>Analisis</t>
  </si>
  <si>
    <t>Diseño</t>
  </si>
  <si>
    <t>Implementacion</t>
  </si>
  <si>
    <t>Pruebas</t>
  </si>
  <si>
    <t>RF1</t>
  </si>
  <si>
    <t>Log in</t>
  </si>
  <si>
    <t>RF2</t>
  </si>
  <si>
    <t>Gestionar negocio</t>
  </si>
  <si>
    <t>RF3</t>
  </si>
  <si>
    <t>Realizar ofertas</t>
  </si>
  <si>
    <t>RF4</t>
  </si>
  <si>
    <t>Gestionar rutas y sitios de interés</t>
  </si>
  <si>
    <t>RF5</t>
  </si>
  <si>
    <t>Valorar rutas y sitios de interés</t>
  </si>
  <si>
    <t>RF6</t>
  </si>
  <si>
    <t>Consultar descuentos</t>
  </si>
  <si>
    <t>RF7</t>
  </si>
  <si>
    <t>Consultar estadísticas</t>
  </si>
  <si>
    <t>RF8</t>
  </si>
  <si>
    <t>Promocionar negocios</t>
  </si>
  <si>
    <t>Dueño de negocio</t>
  </si>
  <si>
    <t>Peregrino</t>
  </si>
  <si>
    <t>Dueño de Pilgrimfy</t>
  </si>
  <si>
    <t>Agrupación por casos de Uso</t>
  </si>
  <si>
    <t>Horas totales</t>
  </si>
  <si>
    <t>Agrupación por iteraciones</t>
  </si>
  <si>
    <t>Iteración</t>
  </si>
  <si>
    <t>Implementación</t>
  </si>
  <si>
    <t>It.1</t>
  </si>
  <si>
    <t>It.2</t>
  </si>
  <si>
    <t>It.3</t>
  </si>
  <si>
    <t>It.4</t>
  </si>
  <si>
    <t>It.5</t>
  </si>
  <si>
    <t>It.6</t>
  </si>
  <si>
    <t>It.7</t>
  </si>
  <si>
    <t>It.8</t>
  </si>
  <si>
    <t>it3</t>
  </si>
  <si>
    <t>it4</t>
  </si>
  <si>
    <t>it5</t>
  </si>
  <si>
    <t>it6</t>
  </si>
  <si>
    <t>it7</t>
  </si>
  <si>
    <t>it8</t>
  </si>
  <si>
    <t>Parejas</t>
  </si>
  <si>
    <t>Rosa María y Juan</t>
  </si>
  <si>
    <t>It.1 CdU(2)</t>
  </si>
  <si>
    <t>It.2 CdU(4)</t>
  </si>
  <si>
    <t>It.3, It.4 e It.5</t>
  </si>
  <si>
    <t>It.6, It.7 e It.8</t>
  </si>
  <si>
    <t>Carlos y Mohamed</t>
  </si>
  <si>
    <t>Análisis</t>
  </si>
  <si>
    <t>Total Horas</t>
  </si>
  <si>
    <t>Alejandro y Diego</t>
  </si>
  <si>
    <t>Tiempo</t>
  </si>
  <si>
    <t>Coste</t>
  </si>
  <si>
    <t>Total Dias</t>
  </si>
  <si>
    <t>Días</t>
  </si>
  <si>
    <t>NOVIEMBRE</t>
  </si>
  <si>
    <t>DICIEMBRE</t>
  </si>
  <si>
    <t xml:space="preserve">LUNES </t>
  </si>
  <si>
    <t xml:space="preserve">MARTES </t>
  </si>
  <si>
    <t>MIERCOLES</t>
  </si>
  <si>
    <t>JUEVES</t>
  </si>
  <si>
    <t>VIERNES</t>
  </si>
  <si>
    <t>SABADO</t>
  </si>
  <si>
    <t>DOMINGO</t>
  </si>
  <si>
    <t xml:space="preserve">7
</t>
  </si>
  <si>
    <t xml:space="preserve">8
</t>
  </si>
  <si>
    <t xml:space="preserve">9
</t>
  </si>
  <si>
    <t xml:space="preserve">10
</t>
  </si>
  <si>
    <t xml:space="preserve">11
</t>
  </si>
  <si>
    <t xml:space="preserve">21
It.1
</t>
  </si>
  <si>
    <t xml:space="preserve">22
</t>
  </si>
  <si>
    <t>23
Fin It.1</t>
  </si>
  <si>
    <t>25
It.3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</si>
</sst>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F"/>
      <name val="Segoe U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/>
    <xf numFmtId="0" fontId="1" fillId="0" borderId="0" xfId="0" applyFont="1"/>
    <xf numFmtId="0" fontId="0" fillId="3" borderId="25" xfId="0" applyFill="1" applyBorder="1"/>
    <xf numFmtId="0" fontId="4" fillId="2" borderId="1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4" borderId="7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4" xfId="0" applyFill="1" applyBorder="1"/>
    <xf numFmtId="0" fontId="0" fillId="0" borderId="26" xfId="0" applyBorder="1"/>
    <xf numFmtId="0" fontId="0" fillId="0" borderId="27" xfId="0" applyBorder="1"/>
    <xf numFmtId="0" fontId="0" fillId="7" borderId="0" xfId="0" applyFill="1"/>
    <xf numFmtId="0" fontId="0" fillId="7" borderId="27" xfId="0" applyFill="1" applyBorder="1"/>
    <xf numFmtId="0" fontId="0" fillId="8" borderId="0" xfId="0" applyFill="1"/>
    <xf numFmtId="0" fontId="0" fillId="6" borderId="0" xfId="0" applyFill="1"/>
    <xf numFmtId="0" fontId="0" fillId="5" borderId="0" xfId="0" applyFill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8" xfId="0" applyBorder="1"/>
    <xf numFmtId="0" fontId="0" fillId="0" borderId="30" xfId="0" applyBorder="1"/>
    <xf numFmtId="0" fontId="0" fillId="4" borderId="26" xfId="0" applyFill="1" applyBorder="1"/>
    <xf numFmtId="0" fontId="8" fillId="0" borderId="0" xfId="0" quotePrefix="1" applyFont="1"/>
    <xf numFmtId="0" fontId="0" fillId="6" borderId="24" xfId="0" applyFill="1" applyBorder="1"/>
    <xf numFmtId="0" fontId="0" fillId="5" borderId="24" xfId="0" applyFill="1" applyBorder="1"/>
    <xf numFmtId="0" fontId="0" fillId="0" borderId="0" xfId="0" applyAlignment="1">
      <alignment horizontal="center" vertical="top"/>
    </xf>
    <xf numFmtId="0" fontId="6" fillId="8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4" fillId="9" borderId="1" xfId="0" applyFont="1" applyFill="1" applyBorder="1"/>
    <xf numFmtId="0" fontId="4" fillId="10" borderId="1" xfId="0" applyFont="1" applyFill="1" applyBorder="1"/>
    <xf numFmtId="0" fontId="0" fillId="6" borderId="24" xfId="0" applyFill="1" applyBorder="1" applyAlignment="1">
      <alignment horizontal="center"/>
    </xf>
    <xf numFmtId="0" fontId="0" fillId="8" borderId="24" xfId="0" applyFill="1" applyBorder="1"/>
    <xf numFmtId="0" fontId="0" fillId="8" borderId="32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24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0" fillId="6" borderId="20" xfId="0" applyFont="1" applyFill="1" applyBorder="1" applyAlignment="1">
      <alignment horizontal="center"/>
    </xf>
    <xf numFmtId="0" fontId="11" fillId="6" borderId="0" xfId="0" applyFont="1" applyFill="1" applyAlignment="1">
      <alignment horizontal="center"/>
    </xf>
    <xf numFmtId="0" fontId="11" fillId="6" borderId="24" xfId="0" applyFont="1" applyFill="1" applyBorder="1" applyAlignment="1">
      <alignment horizontal="center"/>
    </xf>
    <xf numFmtId="0" fontId="8" fillId="8" borderId="20" xfId="0" applyFont="1" applyFill="1" applyBorder="1" applyAlignment="1">
      <alignment horizontal="center"/>
    </xf>
    <xf numFmtId="0" fontId="10" fillId="8" borderId="32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0" fillId="5" borderId="20" xfId="0" applyFill="1" applyBorder="1" applyAlignment="1">
      <alignment horizontal="center"/>
    </xf>
    <xf numFmtId="0" fontId="10" fillId="6" borderId="32" xfId="0" applyFont="1" applyFill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10" fillId="5" borderId="32" xfId="0" applyFont="1" applyFill="1" applyBorder="1" applyAlignment="1">
      <alignment horizontal="center"/>
    </xf>
    <xf numFmtId="0" fontId="11" fillId="5" borderId="24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27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0" fillId="6" borderId="0" xfId="0" applyFont="1" applyFill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DCB0-6A71-4962-8005-F5291958324F}">
  <dimension ref="A1:I54"/>
  <sheetViews>
    <sheetView topLeftCell="A41" zoomScaleNormal="100" workbookViewId="0">
      <selection activeCell="E47" sqref="E47"/>
    </sheetView>
  </sheetViews>
  <sheetFormatPr defaultColWidth="11.42578125" defaultRowHeight="14.45"/>
  <cols>
    <col min="1" max="1" width="28.140625" customWidth="1"/>
    <col min="3" max="3" width="10" customWidth="1"/>
    <col min="4" max="4" width="34.140625" customWidth="1"/>
    <col min="7" max="7" width="15.5703125" customWidth="1"/>
  </cols>
  <sheetData>
    <row r="1" spans="1:9">
      <c r="A1" s="2" t="s">
        <v>0</v>
      </c>
    </row>
    <row r="2" spans="1:9" ht="19.149999999999999">
      <c r="A2" s="3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ht="19.149999999999999">
      <c r="A3">
        <v>1</v>
      </c>
      <c r="B3" t="s">
        <v>10</v>
      </c>
      <c r="C3">
        <v>4</v>
      </c>
      <c r="D3" s="1" t="s">
        <v>11</v>
      </c>
      <c r="E3">
        <v>1</v>
      </c>
      <c r="F3">
        <v>2</v>
      </c>
      <c r="G3">
        <v>4</v>
      </c>
      <c r="H3">
        <v>10</v>
      </c>
      <c r="I3">
        <v>1</v>
      </c>
    </row>
    <row r="4" spans="1:9" ht="19.149999999999999">
      <c r="A4">
        <v>2</v>
      </c>
      <c r="B4" t="s">
        <v>12</v>
      </c>
      <c r="C4">
        <v>1</v>
      </c>
      <c r="D4" s="1" t="s">
        <v>13</v>
      </c>
      <c r="E4">
        <v>2</v>
      </c>
      <c r="F4">
        <v>3</v>
      </c>
      <c r="G4">
        <v>6</v>
      </c>
      <c r="H4">
        <v>12</v>
      </c>
      <c r="I4">
        <v>2</v>
      </c>
    </row>
    <row r="5" spans="1:9" ht="19.149999999999999">
      <c r="A5">
        <v>3</v>
      </c>
      <c r="B5" t="s">
        <v>14</v>
      </c>
      <c r="C5">
        <v>3</v>
      </c>
      <c r="D5" s="1" t="s">
        <v>15</v>
      </c>
      <c r="E5">
        <v>1</v>
      </c>
      <c r="F5">
        <v>3</v>
      </c>
      <c r="G5">
        <v>5</v>
      </c>
      <c r="H5">
        <v>12</v>
      </c>
      <c r="I5">
        <v>2</v>
      </c>
    </row>
    <row r="6" spans="1:9" ht="19.149999999999999">
      <c r="A6">
        <v>4</v>
      </c>
      <c r="B6" t="s">
        <v>16</v>
      </c>
      <c r="C6">
        <v>2</v>
      </c>
      <c r="D6" s="1" t="s">
        <v>17</v>
      </c>
      <c r="E6">
        <v>2</v>
      </c>
      <c r="F6">
        <v>2</v>
      </c>
      <c r="G6">
        <v>5</v>
      </c>
      <c r="H6">
        <v>14</v>
      </c>
      <c r="I6">
        <v>2</v>
      </c>
    </row>
    <row r="7" spans="1:9" ht="19.149999999999999">
      <c r="A7">
        <v>5</v>
      </c>
      <c r="B7" t="s">
        <v>18</v>
      </c>
      <c r="C7">
        <v>3</v>
      </c>
      <c r="D7" s="1" t="s">
        <v>19</v>
      </c>
      <c r="E7">
        <v>1</v>
      </c>
      <c r="F7">
        <v>3</v>
      </c>
      <c r="G7">
        <v>4</v>
      </c>
      <c r="H7">
        <v>14</v>
      </c>
      <c r="I7">
        <v>2</v>
      </c>
    </row>
    <row r="8" spans="1:9" ht="19.149999999999999">
      <c r="A8">
        <v>6</v>
      </c>
      <c r="B8" t="s">
        <v>20</v>
      </c>
      <c r="C8">
        <v>4</v>
      </c>
      <c r="D8" s="1" t="s">
        <v>21</v>
      </c>
      <c r="E8">
        <v>2</v>
      </c>
      <c r="F8">
        <v>3</v>
      </c>
      <c r="G8">
        <v>5</v>
      </c>
      <c r="H8">
        <v>12</v>
      </c>
      <c r="I8">
        <v>3</v>
      </c>
    </row>
    <row r="9" spans="1:9" ht="19.149999999999999">
      <c r="A9">
        <v>7</v>
      </c>
      <c r="B9" t="s">
        <v>22</v>
      </c>
      <c r="C9">
        <v>3</v>
      </c>
      <c r="D9" s="1" t="s">
        <v>23</v>
      </c>
      <c r="E9">
        <v>2</v>
      </c>
      <c r="F9">
        <v>2</v>
      </c>
      <c r="G9">
        <v>4</v>
      </c>
      <c r="H9">
        <v>12</v>
      </c>
      <c r="I9">
        <v>2</v>
      </c>
    </row>
    <row r="10" spans="1:9" ht="19.149999999999999">
      <c r="A10">
        <v>8</v>
      </c>
      <c r="B10" t="s">
        <v>24</v>
      </c>
      <c r="C10">
        <v>4</v>
      </c>
      <c r="D10" s="1" t="s">
        <v>25</v>
      </c>
      <c r="E10">
        <v>1</v>
      </c>
      <c r="F10">
        <v>2</v>
      </c>
      <c r="G10">
        <v>5</v>
      </c>
      <c r="H10">
        <v>10</v>
      </c>
      <c r="I10">
        <v>2</v>
      </c>
    </row>
    <row r="12" spans="1:9">
      <c r="A12" s="2" t="s">
        <v>26</v>
      </c>
    </row>
    <row r="13" spans="1:9" ht="19.149999999999999">
      <c r="A13" s="32" t="s">
        <v>1</v>
      </c>
      <c r="B13" t="s">
        <v>2</v>
      </c>
      <c r="C13" t="s">
        <v>3</v>
      </c>
      <c r="D13" s="1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</row>
    <row r="14" spans="1:9" ht="19.149999999999999">
      <c r="A14">
        <v>1</v>
      </c>
      <c r="B14" t="s">
        <v>10</v>
      </c>
      <c r="C14">
        <v>4</v>
      </c>
      <c r="D14" s="1" t="s">
        <v>11</v>
      </c>
      <c r="E14">
        <v>1</v>
      </c>
      <c r="F14">
        <v>2</v>
      </c>
      <c r="G14">
        <v>2</v>
      </c>
      <c r="H14">
        <v>10</v>
      </c>
      <c r="I14">
        <v>1</v>
      </c>
    </row>
    <row r="15" spans="1:9" ht="19.149999999999999">
      <c r="A15">
        <v>2</v>
      </c>
      <c r="B15" t="s">
        <v>12</v>
      </c>
      <c r="C15">
        <v>1</v>
      </c>
      <c r="D15" s="1" t="s">
        <v>13</v>
      </c>
      <c r="E15">
        <v>1</v>
      </c>
      <c r="F15">
        <v>2</v>
      </c>
      <c r="G15">
        <v>3</v>
      </c>
      <c r="H15">
        <v>12</v>
      </c>
      <c r="I15">
        <v>2</v>
      </c>
    </row>
    <row r="16" spans="1:9" ht="19.149999999999999">
      <c r="A16">
        <v>3</v>
      </c>
      <c r="B16" t="s">
        <v>14</v>
      </c>
      <c r="C16">
        <v>3</v>
      </c>
      <c r="D16" s="1" t="s">
        <v>15</v>
      </c>
      <c r="E16">
        <v>2</v>
      </c>
      <c r="F16">
        <v>3</v>
      </c>
      <c r="G16">
        <v>2</v>
      </c>
      <c r="H16">
        <v>10</v>
      </c>
      <c r="I16">
        <v>2</v>
      </c>
    </row>
    <row r="17" spans="1:9" ht="19.149999999999999">
      <c r="D17" s="1"/>
    </row>
    <row r="18" spans="1:9">
      <c r="A18" s="2" t="s">
        <v>27</v>
      </c>
    </row>
    <row r="19" spans="1:9" ht="19.149999999999999">
      <c r="A19" s="32" t="s">
        <v>1</v>
      </c>
      <c r="B19" t="s">
        <v>2</v>
      </c>
      <c r="C19" t="s">
        <v>3</v>
      </c>
      <c r="D19" s="1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</row>
    <row r="20" spans="1:9" ht="19.149999999999999">
      <c r="A20">
        <v>1</v>
      </c>
      <c r="B20" t="s">
        <v>10</v>
      </c>
      <c r="C20">
        <v>4</v>
      </c>
      <c r="D20" s="1" t="s">
        <v>11</v>
      </c>
      <c r="E20">
        <v>1</v>
      </c>
      <c r="F20">
        <v>2</v>
      </c>
      <c r="G20">
        <v>6</v>
      </c>
      <c r="H20">
        <v>10</v>
      </c>
      <c r="I20">
        <v>1</v>
      </c>
    </row>
    <row r="21" spans="1:9" ht="19.149999999999999">
      <c r="A21">
        <v>4</v>
      </c>
      <c r="B21" t="s">
        <v>16</v>
      </c>
      <c r="C21">
        <v>2</v>
      </c>
      <c r="D21" s="1" t="s">
        <v>17</v>
      </c>
      <c r="E21">
        <v>2</v>
      </c>
      <c r="F21">
        <v>2</v>
      </c>
      <c r="G21">
        <v>8</v>
      </c>
      <c r="H21">
        <v>12</v>
      </c>
      <c r="I21">
        <v>2</v>
      </c>
    </row>
    <row r="22" spans="1:9" ht="19.149999999999999">
      <c r="A22">
        <v>5</v>
      </c>
      <c r="B22" t="s">
        <v>18</v>
      </c>
      <c r="C22">
        <v>3</v>
      </c>
      <c r="D22" s="1" t="s">
        <v>19</v>
      </c>
      <c r="E22">
        <v>3</v>
      </c>
      <c r="F22">
        <v>2</v>
      </c>
      <c r="G22">
        <v>6</v>
      </c>
      <c r="H22">
        <v>14</v>
      </c>
      <c r="I22">
        <v>2</v>
      </c>
    </row>
    <row r="23" spans="1:9" ht="19.149999999999999">
      <c r="A23">
        <v>6</v>
      </c>
      <c r="B23" t="s">
        <v>20</v>
      </c>
      <c r="C23">
        <v>4</v>
      </c>
      <c r="D23" s="1" t="s">
        <v>21</v>
      </c>
      <c r="E23">
        <v>2</v>
      </c>
      <c r="F23">
        <v>3</v>
      </c>
      <c r="G23">
        <v>8</v>
      </c>
      <c r="H23">
        <v>12</v>
      </c>
      <c r="I23">
        <v>2</v>
      </c>
    </row>
    <row r="24" spans="1:9" ht="19.149999999999999">
      <c r="D24" s="1"/>
    </row>
    <row r="25" spans="1:9" ht="19.149999999999999">
      <c r="A25" s="2" t="s">
        <v>28</v>
      </c>
      <c r="D25" s="1"/>
    </row>
    <row r="26" spans="1:9" ht="19.149999999999999">
      <c r="A26" t="s">
        <v>1</v>
      </c>
      <c r="B26" t="s">
        <v>2</v>
      </c>
      <c r="C26" t="s">
        <v>3</v>
      </c>
      <c r="D26" s="1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</row>
    <row r="27" spans="1:9" ht="19.149999999999999">
      <c r="A27">
        <v>1</v>
      </c>
      <c r="B27" t="s">
        <v>10</v>
      </c>
      <c r="C27">
        <v>4</v>
      </c>
      <c r="D27" s="1" t="s">
        <v>11</v>
      </c>
      <c r="E27">
        <v>1</v>
      </c>
      <c r="F27">
        <v>2</v>
      </c>
      <c r="G27">
        <v>5</v>
      </c>
      <c r="H27">
        <v>12</v>
      </c>
      <c r="I27">
        <v>1</v>
      </c>
    </row>
    <row r="28" spans="1:9" ht="19.149999999999999">
      <c r="A28">
        <v>7</v>
      </c>
      <c r="B28" t="s">
        <v>22</v>
      </c>
      <c r="C28">
        <v>3</v>
      </c>
      <c r="D28" s="1" t="s">
        <v>23</v>
      </c>
      <c r="E28">
        <v>2</v>
      </c>
      <c r="F28">
        <v>2</v>
      </c>
      <c r="G28">
        <v>7</v>
      </c>
      <c r="H28">
        <v>14</v>
      </c>
      <c r="I28">
        <v>2</v>
      </c>
    </row>
    <row r="29" spans="1:9" ht="19.149999999999999">
      <c r="A29">
        <v>8</v>
      </c>
      <c r="B29" t="s">
        <v>24</v>
      </c>
      <c r="C29">
        <v>4</v>
      </c>
      <c r="D29" s="1" t="s">
        <v>25</v>
      </c>
      <c r="E29">
        <v>1</v>
      </c>
      <c r="F29">
        <v>3</v>
      </c>
      <c r="G29">
        <v>5</v>
      </c>
      <c r="H29">
        <v>14</v>
      </c>
      <c r="I29">
        <v>2</v>
      </c>
    </row>
    <row r="32" spans="1:9">
      <c r="A32" s="2" t="s">
        <v>29</v>
      </c>
    </row>
    <row r="33" spans="1:9" ht="19.149999999999999">
      <c r="A33" t="s">
        <v>1</v>
      </c>
      <c r="B33" t="s">
        <v>2</v>
      </c>
      <c r="C33" t="s">
        <v>3</v>
      </c>
      <c r="D33" s="1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</row>
    <row r="34" spans="1:9" ht="19.149999999999999">
      <c r="A34">
        <v>1</v>
      </c>
      <c r="B34" t="s">
        <v>10</v>
      </c>
      <c r="C34">
        <v>4</v>
      </c>
      <c r="D34" s="1" t="s">
        <v>11</v>
      </c>
      <c r="E34">
        <f>SUM(E20,E27,E14,E3)</f>
        <v>4</v>
      </c>
      <c r="F34">
        <f>SUM(F27,F20,F14,F3)</f>
        <v>8</v>
      </c>
      <c r="G34">
        <f>SUM(G27,G20,G14,G3)</f>
        <v>17</v>
      </c>
      <c r="H34">
        <f>SUM(H27,H20,H14,H3)</f>
        <v>42</v>
      </c>
      <c r="I34">
        <f>SUM(I27,I20,I14,)</f>
        <v>3</v>
      </c>
    </row>
    <row r="35" spans="1:9" ht="19.149999999999999">
      <c r="A35">
        <v>2</v>
      </c>
      <c r="B35" t="s">
        <v>12</v>
      </c>
      <c r="C35">
        <v>1</v>
      </c>
      <c r="D35" s="1" t="s">
        <v>13</v>
      </c>
      <c r="E35">
        <f>SUM(E4,E15)</f>
        <v>3</v>
      </c>
      <c r="F35">
        <f t="shared" ref="F35:I35" si="0">SUM(F4,F15)</f>
        <v>5</v>
      </c>
      <c r="G35">
        <f t="shared" si="0"/>
        <v>9</v>
      </c>
      <c r="H35">
        <f t="shared" si="0"/>
        <v>24</v>
      </c>
      <c r="I35">
        <f t="shared" si="0"/>
        <v>4</v>
      </c>
    </row>
    <row r="36" spans="1:9" ht="19.149999999999999">
      <c r="A36">
        <v>3</v>
      </c>
      <c r="B36" t="s">
        <v>14</v>
      </c>
      <c r="C36">
        <v>3</v>
      </c>
      <c r="D36" s="1" t="s">
        <v>15</v>
      </c>
      <c r="E36">
        <f>SUM(E5,E16)</f>
        <v>3</v>
      </c>
      <c r="F36">
        <f t="shared" ref="F36:I36" si="1">SUM(F5,F16)</f>
        <v>6</v>
      </c>
      <c r="G36">
        <f t="shared" si="1"/>
        <v>7</v>
      </c>
      <c r="H36">
        <f t="shared" si="1"/>
        <v>22</v>
      </c>
      <c r="I36">
        <f t="shared" si="1"/>
        <v>4</v>
      </c>
    </row>
    <row r="37" spans="1:9" ht="19.149999999999999">
      <c r="A37">
        <v>4</v>
      </c>
      <c r="B37" t="s">
        <v>16</v>
      </c>
      <c r="C37">
        <v>2</v>
      </c>
      <c r="D37" s="1" t="s">
        <v>17</v>
      </c>
      <c r="E37">
        <f>SUM(E21,E6)</f>
        <v>4</v>
      </c>
      <c r="F37">
        <f t="shared" ref="F37:I37" si="2">SUM(F21,F6)</f>
        <v>4</v>
      </c>
      <c r="G37">
        <f t="shared" si="2"/>
        <v>13</v>
      </c>
      <c r="H37">
        <f t="shared" si="2"/>
        <v>26</v>
      </c>
      <c r="I37">
        <f t="shared" si="2"/>
        <v>4</v>
      </c>
    </row>
    <row r="38" spans="1:9" ht="19.149999999999999">
      <c r="A38">
        <v>5</v>
      </c>
      <c r="B38" t="s">
        <v>18</v>
      </c>
      <c r="C38">
        <v>3</v>
      </c>
      <c r="D38" s="1" t="s">
        <v>19</v>
      </c>
      <c r="E38">
        <f>SUM(E22,E7)</f>
        <v>4</v>
      </c>
      <c r="F38">
        <f t="shared" ref="F38:I38" si="3">SUM(F22,F7)</f>
        <v>5</v>
      </c>
      <c r="G38">
        <f t="shared" si="3"/>
        <v>10</v>
      </c>
      <c r="H38">
        <f t="shared" si="3"/>
        <v>28</v>
      </c>
      <c r="I38">
        <f t="shared" si="3"/>
        <v>4</v>
      </c>
    </row>
    <row r="39" spans="1:9" ht="19.149999999999999">
      <c r="A39">
        <v>6</v>
      </c>
      <c r="B39" t="s">
        <v>20</v>
      </c>
      <c r="C39">
        <v>4</v>
      </c>
      <c r="D39" s="1" t="s">
        <v>21</v>
      </c>
      <c r="E39">
        <f>SUM(E23,E8)</f>
        <v>4</v>
      </c>
      <c r="F39">
        <f t="shared" ref="F39:I39" si="4">SUM(F23,F8)</f>
        <v>6</v>
      </c>
      <c r="G39">
        <f t="shared" si="4"/>
        <v>13</v>
      </c>
      <c r="H39">
        <f t="shared" si="4"/>
        <v>24</v>
      </c>
      <c r="I39">
        <f t="shared" si="4"/>
        <v>5</v>
      </c>
    </row>
    <row r="40" spans="1:9" ht="19.149999999999999">
      <c r="A40">
        <v>7</v>
      </c>
      <c r="B40" t="s">
        <v>22</v>
      </c>
      <c r="C40">
        <v>3</v>
      </c>
      <c r="D40" s="1" t="s">
        <v>23</v>
      </c>
      <c r="E40">
        <f>SUM(E28,E9)</f>
        <v>4</v>
      </c>
      <c r="F40">
        <f t="shared" ref="F40:I40" si="5">SUM(F28,F9)</f>
        <v>4</v>
      </c>
      <c r="G40">
        <f t="shared" si="5"/>
        <v>11</v>
      </c>
      <c r="H40">
        <f t="shared" si="5"/>
        <v>26</v>
      </c>
      <c r="I40">
        <f t="shared" si="5"/>
        <v>4</v>
      </c>
    </row>
    <row r="41" spans="1:9" ht="19.149999999999999">
      <c r="A41">
        <v>8</v>
      </c>
      <c r="B41" t="s">
        <v>24</v>
      </c>
      <c r="C41">
        <v>4</v>
      </c>
      <c r="D41" s="1" t="s">
        <v>25</v>
      </c>
      <c r="E41">
        <f>SUM(E29,E10)</f>
        <v>2</v>
      </c>
      <c r="F41">
        <f t="shared" ref="F41:I41" si="6">SUM(F29,F10)</f>
        <v>5</v>
      </c>
      <c r="G41">
        <f t="shared" si="6"/>
        <v>10</v>
      </c>
      <c r="H41">
        <f t="shared" si="6"/>
        <v>24</v>
      </c>
      <c r="I41">
        <f t="shared" si="6"/>
        <v>4</v>
      </c>
    </row>
    <row r="43" spans="1:9">
      <c r="H43" s="2" t="s">
        <v>30</v>
      </c>
      <c r="I43" s="2">
        <f>SUM(E34:I41)</f>
        <v>409</v>
      </c>
    </row>
    <row r="45" spans="1:9">
      <c r="A45" s="2" t="s">
        <v>31</v>
      </c>
    </row>
    <row r="46" spans="1:9">
      <c r="A46" s="31" t="s">
        <v>32</v>
      </c>
      <c r="B46" s="31" t="s">
        <v>1</v>
      </c>
      <c r="C46" s="33" t="s">
        <v>3</v>
      </c>
      <c r="D46" s="34" t="s">
        <v>5</v>
      </c>
      <c r="E46" s="34" t="s">
        <v>6</v>
      </c>
      <c r="F46" s="34" t="s">
        <v>7</v>
      </c>
      <c r="G46" s="34" t="s">
        <v>33</v>
      </c>
      <c r="H46" s="34" t="s">
        <v>9</v>
      </c>
    </row>
    <row r="47" spans="1:9">
      <c r="A47" s="31" t="s">
        <v>34</v>
      </c>
      <c r="B47" s="31">
        <v>2</v>
      </c>
      <c r="C47" s="33">
        <v>1</v>
      </c>
      <c r="D47" s="34">
        <f>E35</f>
        <v>3</v>
      </c>
      <c r="E47" s="34">
        <f>F35</f>
        <v>5</v>
      </c>
      <c r="F47" s="34">
        <f>G35</f>
        <v>9</v>
      </c>
      <c r="G47" s="34">
        <f>H35</f>
        <v>24</v>
      </c>
      <c r="H47" s="34">
        <f>I35</f>
        <v>4</v>
      </c>
    </row>
    <row r="48" spans="1:9">
      <c r="A48" s="31" t="s">
        <v>35</v>
      </c>
      <c r="B48" s="31">
        <v>4</v>
      </c>
      <c r="C48" s="33">
        <v>2</v>
      </c>
      <c r="D48" s="34">
        <f>E37</f>
        <v>4</v>
      </c>
      <c r="E48" s="34">
        <f>F37</f>
        <v>4</v>
      </c>
      <c r="F48" s="34">
        <f>G37</f>
        <v>13</v>
      </c>
      <c r="G48" s="34">
        <f>H37</f>
        <v>26</v>
      </c>
      <c r="H48" s="34">
        <f>I37</f>
        <v>4</v>
      </c>
    </row>
    <row r="49" spans="1:8">
      <c r="A49" s="31" t="s">
        <v>36</v>
      </c>
      <c r="B49" s="31">
        <v>3</v>
      </c>
      <c r="C49" s="33">
        <v>3</v>
      </c>
      <c r="D49" s="34">
        <f>E36</f>
        <v>3</v>
      </c>
      <c r="E49" s="34">
        <f>F36</f>
        <v>6</v>
      </c>
      <c r="F49" s="34">
        <f>G36</f>
        <v>7</v>
      </c>
      <c r="G49" s="34">
        <f>H36</f>
        <v>22</v>
      </c>
      <c r="H49" s="34">
        <f>I36</f>
        <v>4</v>
      </c>
    </row>
    <row r="50" spans="1:8">
      <c r="A50" s="31" t="s">
        <v>37</v>
      </c>
      <c r="B50" s="31">
        <v>5</v>
      </c>
      <c r="C50" s="33">
        <v>3</v>
      </c>
      <c r="D50" s="31">
        <f>E38</f>
        <v>4</v>
      </c>
      <c r="E50" s="31">
        <f>F38</f>
        <v>5</v>
      </c>
      <c r="F50" s="31">
        <f>G38</f>
        <v>10</v>
      </c>
      <c r="G50" s="31">
        <f>H38</f>
        <v>28</v>
      </c>
      <c r="H50" s="31">
        <f>I38</f>
        <v>4</v>
      </c>
    </row>
    <row r="51" spans="1:8">
      <c r="A51" s="31" t="s">
        <v>38</v>
      </c>
      <c r="B51" s="31">
        <v>7</v>
      </c>
      <c r="C51" s="33">
        <v>3</v>
      </c>
      <c r="D51" s="31">
        <f>E40</f>
        <v>4</v>
      </c>
      <c r="E51" s="31">
        <f>F40</f>
        <v>4</v>
      </c>
      <c r="F51" s="31">
        <f>G40</f>
        <v>11</v>
      </c>
      <c r="G51" s="31">
        <f>H40</f>
        <v>26</v>
      </c>
      <c r="H51" s="31">
        <f>I40</f>
        <v>4</v>
      </c>
    </row>
    <row r="52" spans="1:8">
      <c r="A52" s="31" t="s">
        <v>39</v>
      </c>
      <c r="B52" s="31">
        <v>1</v>
      </c>
      <c r="C52" s="33">
        <v>4</v>
      </c>
      <c r="D52" s="31">
        <f>E34</f>
        <v>4</v>
      </c>
      <c r="E52" s="31">
        <f>F34</f>
        <v>8</v>
      </c>
      <c r="F52" s="31">
        <f>G34</f>
        <v>17</v>
      </c>
      <c r="G52" s="31">
        <f>H34</f>
        <v>42</v>
      </c>
      <c r="H52" s="31">
        <f>I34</f>
        <v>3</v>
      </c>
    </row>
    <row r="53" spans="1:8">
      <c r="A53" s="31" t="s">
        <v>40</v>
      </c>
      <c r="B53" s="31">
        <v>6</v>
      </c>
      <c r="C53" s="33">
        <v>4</v>
      </c>
      <c r="D53" s="31">
        <f>E39</f>
        <v>4</v>
      </c>
      <c r="E53" s="31">
        <f>F39</f>
        <v>6</v>
      </c>
      <c r="F53" s="31">
        <f>G39</f>
        <v>13</v>
      </c>
      <c r="G53" s="31">
        <f>H39</f>
        <v>24</v>
      </c>
      <c r="H53" s="31">
        <f>I39</f>
        <v>5</v>
      </c>
    </row>
    <row r="54" spans="1:8">
      <c r="A54" s="31" t="s">
        <v>41</v>
      </c>
      <c r="B54" s="31">
        <v>8</v>
      </c>
      <c r="C54" s="33">
        <v>4</v>
      </c>
      <c r="D54" s="31">
        <f>E41</f>
        <v>2</v>
      </c>
      <c r="E54" s="31">
        <f>F41</f>
        <v>5</v>
      </c>
      <c r="F54" s="31">
        <f>G41</f>
        <v>10</v>
      </c>
      <c r="G54" s="31">
        <f>H41</f>
        <v>24</v>
      </c>
      <c r="H54" s="31">
        <f>I41</f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EB5C-F7DD-49B8-A4DF-0E3F9D983495}">
  <dimension ref="A1:CK43"/>
  <sheetViews>
    <sheetView tabSelected="1" zoomScale="85" zoomScaleNormal="85" workbookViewId="0">
      <selection activeCell="B6" sqref="B6"/>
    </sheetView>
  </sheetViews>
  <sheetFormatPr defaultColWidth="11.42578125" defaultRowHeight="14.45"/>
  <cols>
    <col min="1" max="1" width="14.7109375" customWidth="1"/>
    <col min="2" max="2" width="18.85546875" customWidth="1"/>
    <col min="4" max="4" width="17.42578125" customWidth="1"/>
  </cols>
  <sheetData>
    <row r="1" spans="2:65">
      <c r="O1" t="s">
        <v>42</v>
      </c>
      <c r="P1" t="s">
        <v>43</v>
      </c>
      <c r="Q1" t="s">
        <v>42</v>
      </c>
      <c r="R1" t="s">
        <v>44</v>
      </c>
      <c r="S1" t="s">
        <v>43</v>
      </c>
      <c r="T1" t="s">
        <v>45</v>
      </c>
      <c r="U1" t="s">
        <v>46</v>
      </c>
      <c r="V1" t="s">
        <v>45</v>
      </c>
      <c r="W1" t="s">
        <v>47</v>
      </c>
      <c r="X1" t="s">
        <v>47</v>
      </c>
    </row>
    <row r="2" spans="2:65" ht="15">
      <c r="O2" t="s">
        <v>43</v>
      </c>
      <c r="P2" t="s">
        <v>42</v>
      </c>
      <c r="Q2" t="s">
        <v>44</v>
      </c>
      <c r="R2" t="s">
        <v>42</v>
      </c>
      <c r="S2" t="s">
        <v>44</v>
      </c>
      <c r="T2" t="s">
        <v>46</v>
      </c>
      <c r="U2" t="s">
        <v>47</v>
      </c>
      <c r="V2" t="s">
        <v>47</v>
      </c>
      <c r="W2" t="s">
        <v>45</v>
      </c>
      <c r="X2" t="s">
        <v>45</v>
      </c>
    </row>
    <row r="3" spans="2:65">
      <c r="O3" t="s">
        <v>44</v>
      </c>
      <c r="P3" t="s">
        <v>44</v>
      </c>
      <c r="Q3" t="s">
        <v>43</v>
      </c>
      <c r="R3" t="s">
        <v>43</v>
      </c>
      <c r="S3" t="s">
        <v>42</v>
      </c>
      <c r="T3" t="s">
        <v>47</v>
      </c>
      <c r="U3" t="s">
        <v>45</v>
      </c>
      <c r="V3" t="s">
        <v>46</v>
      </c>
      <c r="W3" t="s">
        <v>46</v>
      </c>
      <c r="X3" t="s">
        <v>46</v>
      </c>
    </row>
    <row r="4" spans="2:65" ht="15" thickBot="1">
      <c r="B4" s="3" t="s">
        <v>48</v>
      </c>
    </row>
    <row r="5" spans="2:65" ht="15" thickBot="1">
      <c r="B5" s="4" t="s">
        <v>49</v>
      </c>
      <c r="D5" s="77"/>
      <c r="E5" s="87" t="s">
        <v>50</v>
      </c>
      <c r="F5" s="88"/>
      <c r="G5" s="88"/>
      <c r="H5" s="88"/>
      <c r="I5" s="88"/>
      <c r="J5" s="87" t="s">
        <v>51</v>
      </c>
      <c r="K5" s="88"/>
      <c r="L5" s="88"/>
      <c r="M5" s="88"/>
      <c r="N5" s="88"/>
      <c r="O5" s="87" t="s">
        <v>52</v>
      </c>
      <c r="P5" s="88"/>
      <c r="Q5" s="88"/>
      <c r="R5" s="88"/>
      <c r="S5" s="89"/>
      <c r="T5" s="90" t="s">
        <v>53</v>
      </c>
      <c r="U5" s="90"/>
      <c r="V5" s="90"/>
      <c r="W5" s="90"/>
      <c r="X5" s="90"/>
    </row>
    <row r="6" spans="2:65" ht="15" thickBot="1">
      <c r="B6" s="44" t="s">
        <v>54</v>
      </c>
      <c r="D6" s="77"/>
      <c r="E6" s="10" t="s">
        <v>5</v>
      </c>
      <c r="F6" s="11" t="s">
        <v>55</v>
      </c>
      <c r="G6" s="11" t="s">
        <v>7</v>
      </c>
      <c r="H6" s="11" t="s">
        <v>33</v>
      </c>
      <c r="I6" s="12" t="s">
        <v>9</v>
      </c>
      <c r="J6" s="10" t="s">
        <v>5</v>
      </c>
      <c r="K6" s="11" t="s">
        <v>55</v>
      </c>
      <c r="L6" s="11" t="s">
        <v>7</v>
      </c>
      <c r="M6" s="11" t="s">
        <v>33</v>
      </c>
      <c r="N6" s="13" t="s">
        <v>9</v>
      </c>
      <c r="O6" s="14" t="s">
        <v>5</v>
      </c>
      <c r="P6" s="11" t="s">
        <v>55</v>
      </c>
      <c r="Q6" s="11" t="s">
        <v>7</v>
      </c>
      <c r="R6" s="11" t="s">
        <v>33</v>
      </c>
      <c r="S6" s="36" t="s">
        <v>9</v>
      </c>
      <c r="T6" s="14" t="s">
        <v>5</v>
      </c>
      <c r="U6" s="11" t="s">
        <v>55</v>
      </c>
      <c r="V6" s="11" t="s">
        <v>7</v>
      </c>
      <c r="W6" s="11" t="s">
        <v>33</v>
      </c>
      <c r="X6" s="36" t="s">
        <v>9</v>
      </c>
      <c r="Z6" s="35" t="s">
        <v>56</v>
      </c>
    </row>
    <row r="7" spans="2:65" ht="15">
      <c r="B7" s="45" t="s">
        <v>57</v>
      </c>
      <c r="D7" s="5" t="s">
        <v>49</v>
      </c>
      <c r="E7" s="15">
        <f>'Estimacion de tiempo'!E35</f>
        <v>3</v>
      </c>
      <c r="F7" s="16"/>
      <c r="G7" s="16"/>
      <c r="H7" s="16">
        <f>'Estimacion de tiempo'!H35</f>
        <v>24</v>
      </c>
      <c r="I7" s="17"/>
      <c r="J7" s="18"/>
      <c r="K7" s="16"/>
      <c r="L7" s="16"/>
      <c r="M7" s="16">
        <f>'Estimacion de tiempo'!$H$37</f>
        <v>26</v>
      </c>
      <c r="N7" s="17"/>
      <c r="O7" s="37">
        <f>'Estimacion de tiempo'!D49</f>
        <v>3</v>
      </c>
      <c r="P7" s="37">
        <f>'Estimacion de tiempo'!E50</f>
        <v>5</v>
      </c>
      <c r="Q7" s="37">
        <f>'Estimacion de tiempo'!F49</f>
        <v>7</v>
      </c>
      <c r="R7" s="37">
        <f>'Estimacion de tiempo'!G51</f>
        <v>26</v>
      </c>
      <c r="S7" s="37">
        <f>'Estimacion de tiempo'!H49</f>
        <v>4</v>
      </c>
      <c r="T7" s="19">
        <f>'Estimacion de tiempo'!D52</f>
        <v>4</v>
      </c>
      <c r="U7" s="19">
        <f>'Estimacion de tiempo'!E53</f>
        <v>6</v>
      </c>
      <c r="V7" s="19">
        <f>'Estimacion de tiempo'!F52</f>
        <v>17</v>
      </c>
      <c r="W7" s="19">
        <f>'Estimacion de tiempo'!G54</f>
        <v>24</v>
      </c>
      <c r="X7" s="19">
        <f>'Estimacion de tiempo'!H54</f>
        <v>4</v>
      </c>
      <c r="Z7" s="35">
        <f>SUM(E7:X7)</f>
        <v>153</v>
      </c>
    </row>
    <row r="8" spans="2:65" ht="15">
      <c r="D8" s="6" t="s">
        <v>54</v>
      </c>
      <c r="E8" s="19"/>
      <c r="F8" s="20">
        <f>'Estimacion de tiempo'!F35</f>
        <v>5</v>
      </c>
      <c r="G8" s="20"/>
      <c r="H8" s="20"/>
      <c r="I8" s="21">
        <f>'Estimacion de tiempo'!I35</f>
        <v>4</v>
      </c>
      <c r="J8" s="22"/>
      <c r="K8" s="20">
        <f>'Estimacion de tiempo'!F37</f>
        <v>4</v>
      </c>
      <c r="L8" s="20"/>
      <c r="M8" s="20"/>
      <c r="N8" s="21">
        <f>'Estimacion de tiempo'!I37</f>
        <v>4</v>
      </c>
      <c r="O8" s="23">
        <f>'Estimacion de tiempo'!D50</f>
        <v>4</v>
      </c>
      <c r="P8" s="23">
        <f>'Estimacion de tiempo'!E49</f>
        <v>6</v>
      </c>
      <c r="Q8" s="23">
        <f>'Estimacion de tiempo'!F51</f>
        <v>11</v>
      </c>
      <c r="R8" s="23">
        <f>'Estimacion de tiempo'!G49</f>
        <v>22</v>
      </c>
      <c r="S8" s="23">
        <f>'Estimacion de tiempo'!H50</f>
        <v>4</v>
      </c>
      <c r="T8" s="19">
        <f>'Estimacion de tiempo'!D53</f>
        <v>4</v>
      </c>
      <c r="U8" s="19">
        <f>'Estimacion de tiempo'!E54</f>
        <v>5</v>
      </c>
      <c r="V8" s="19">
        <f>'Estimacion de tiempo'!F54</f>
        <v>10</v>
      </c>
      <c r="W8" s="19">
        <f>'Estimacion de tiempo'!G52</f>
        <v>42</v>
      </c>
      <c r="X8" s="19">
        <f>'Estimacion de tiempo'!H52</f>
        <v>3</v>
      </c>
      <c r="Z8" s="35">
        <f>SUM(E8:X8)</f>
        <v>128</v>
      </c>
    </row>
    <row r="9" spans="2:65" ht="15" thickBot="1">
      <c r="D9" s="6" t="s">
        <v>57</v>
      </c>
      <c r="E9" s="19"/>
      <c r="F9" s="20"/>
      <c r="G9" s="20">
        <f>'Estimacion de tiempo'!G35</f>
        <v>9</v>
      </c>
      <c r="H9" s="20"/>
      <c r="I9" s="21"/>
      <c r="J9" s="22">
        <f>'Estimacion de tiempo'!E37</f>
        <v>4</v>
      </c>
      <c r="K9" s="20"/>
      <c r="L9" s="20">
        <f>'Estimacion de tiempo'!G37</f>
        <v>13</v>
      </c>
      <c r="M9" s="20"/>
      <c r="N9" s="21"/>
      <c r="O9" s="23">
        <f>'Estimacion de tiempo'!D51</f>
        <v>4</v>
      </c>
      <c r="P9" s="23">
        <f>'Estimacion de tiempo'!E51</f>
        <v>4</v>
      </c>
      <c r="Q9" s="23">
        <f>'Estimacion de tiempo'!F50</f>
        <v>10</v>
      </c>
      <c r="R9" s="23">
        <f>'Estimacion de tiempo'!G50</f>
        <v>28</v>
      </c>
      <c r="S9" s="23">
        <f>'Estimacion de tiempo'!H51</f>
        <v>4</v>
      </c>
      <c r="T9" s="19">
        <f>'Estimacion de tiempo'!D54</f>
        <v>2</v>
      </c>
      <c r="U9" s="19">
        <f>'Estimacion de tiempo'!E52</f>
        <v>8</v>
      </c>
      <c r="V9" s="19">
        <f>'Estimacion de tiempo'!F53</f>
        <v>13</v>
      </c>
      <c r="W9" s="19">
        <f>'Estimacion de tiempo'!G53</f>
        <v>24</v>
      </c>
      <c r="X9" s="19">
        <f>'Estimacion de tiempo'!H53</f>
        <v>5</v>
      </c>
      <c r="Z9" s="35">
        <f>SUM(E9:X9)</f>
        <v>128</v>
      </c>
    </row>
    <row r="10" spans="2:65">
      <c r="D10" s="9" t="s">
        <v>58</v>
      </c>
      <c r="E10" s="84">
        <f>SUM(E7:I9)</f>
        <v>45</v>
      </c>
      <c r="F10" s="84"/>
      <c r="G10" s="84"/>
      <c r="H10" s="84"/>
      <c r="I10" s="84"/>
      <c r="J10" s="85">
        <f>SUM(J7:N9)</f>
        <v>51</v>
      </c>
      <c r="K10" s="84"/>
      <c r="L10" s="84"/>
      <c r="M10" s="84"/>
      <c r="N10" s="84"/>
      <c r="O10" s="82">
        <f>SUM(O7:S9)</f>
        <v>142</v>
      </c>
      <c r="P10" s="77"/>
      <c r="Q10" s="77"/>
      <c r="R10" s="77"/>
      <c r="S10" s="83"/>
      <c r="T10" s="85">
        <f>SUM(T7:X9)</f>
        <v>171</v>
      </c>
      <c r="U10" s="84"/>
      <c r="V10" s="84"/>
      <c r="W10" s="84"/>
      <c r="X10" s="86"/>
    </row>
    <row r="11" spans="2:65">
      <c r="D11" s="7" t="s">
        <v>59</v>
      </c>
      <c r="E11" s="77"/>
      <c r="F11" s="77"/>
      <c r="G11" s="77"/>
      <c r="H11" s="77"/>
      <c r="I11" s="77"/>
      <c r="J11" s="82"/>
      <c r="K11" s="77"/>
      <c r="L11" s="77"/>
      <c r="M11" s="77"/>
      <c r="N11" s="77"/>
      <c r="O11" s="82"/>
      <c r="P11" s="77"/>
      <c r="Q11" s="77"/>
      <c r="R11" s="77"/>
      <c r="S11" s="83"/>
      <c r="T11" s="82"/>
      <c r="U11" s="77"/>
      <c r="V11" s="77"/>
      <c r="W11" s="77"/>
      <c r="X11" s="83"/>
      <c r="Y11" t="s">
        <v>60</v>
      </c>
    </row>
    <row r="12" spans="2:65" ht="15" thickBot="1">
      <c r="D12" s="8" t="s">
        <v>61</v>
      </c>
      <c r="E12" s="81">
        <f>ROUNDUP(SUM(ROUNDUP(E7/2,0)+ROUNDUP(F8/2,0)+ROUNDUP(G9/2,0)+ROUNDUP(H7/2,0)+ROUNDUP(I8/2,0))/8,0)</f>
        <v>3</v>
      </c>
      <c r="F12" s="81"/>
      <c r="G12" s="81"/>
      <c r="H12" s="81"/>
      <c r="I12" s="81"/>
      <c r="J12" s="81">
        <f>ROUNDUP(SUM(ROUNDUP(J9/2,0)+ROUNDUP(K8/2,0)+ROUNDUP(L9/2,0)+ROUNDUP(M7/2,0)+ROUNDUP(N8/2,0))/8,0)</f>
        <v>4</v>
      </c>
      <c r="K12" s="81"/>
      <c r="L12" s="81"/>
      <c r="M12" s="81"/>
      <c r="N12" s="81"/>
      <c r="O12" s="81">
        <f>ROUNDUP(SUM(MAX(ROUNDUP(O9/2,0),ROUNDUP(O7/2,0),ROUNDUP(O8/2,0))+MAX(ROUNDUP(P7/2,0),ROUNDUP(P8/2,0),ROUNDUP(P9/2,0))+MAX(ROUNDUP(Q7/2,0),ROUNDUP(Q8/2,0),ROUNDUP(Q9/2,0))+MAX(ROUNDUP(R7/2,0),ROUNDUP(R8/2,0),ROUNDUP(R9/2,0))+MAX(ROUNDUP(S7/2,0),ROUNDUP(S8/2,0),ROUNDUP(S9/2,0)))/8,0)</f>
        <v>4</v>
      </c>
      <c r="P12" s="81"/>
      <c r="Q12" s="81"/>
      <c r="R12" s="81"/>
      <c r="S12" s="81"/>
      <c r="T12" s="81">
        <f>ROUNDUP(SUM(MAX(ROUNDUP(T9/2,0),ROUNDUP(T7/2,0),ROUNDUP(T8/2,0))+MAX(ROUNDUP(U7/2,0),ROUNDUP(U8/2,0),ROUNDUP(U9/2,0))+MAX(ROUNDUP(V7/2,0),ROUNDUP(V8/2,0),ROUNDUP(V9/2,0))+MAX(ROUNDUP(W7/2,0),ROUNDUP(W8/2,0),ROUNDUP(W9/2,0))+MAX(ROUNDUP(X7/2,0),ROUNDUP(X8/2,0),ROUNDUP(X9/2,0)))/8,0)</f>
        <v>5</v>
      </c>
      <c r="U12" s="81"/>
      <c r="V12" s="81"/>
      <c r="W12" s="81"/>
      <c r="X12" s="81"/>
      <c r="Y12">
        <f>SUM(E12:X12)</f>
        <v>16</v>
      </c>
    </row>
    <row r="14" spans="2:65" ht="15">
      <c r="U14" s="38"/>
    </row>
    <row r="16" spans="2:65" s="25" customFormat="1" ht="15">
      <c r="B16" s="25">
        <v>1</v>
      </c>
      <c r="C16" s="25">
        <v>2</v>
      </c>
      <c r="D16" s="25">
        <v>3</v>
      </c>
      <c r="E16" s="25">
        <v>4</v>
      </c>
      <c r="F16" s="25">
        <v>5</v>
      </c>
      <c r="G16" s="25">
        <v>6</v>
      </c>
      <c r="H16" s="25">
        <v>7</v>
      </c>
      <c r="I16" s="26">
        <v>8</v>
      </c>
      <c r="J16" s="25">
        <v>1</v>
      </c>
      <c r="K16" s="25">
        <v>2</v>
      </c>
      <c r="L16" s="25">
        <v>3</v>
      </c>
      <c r="M16" s="25">
        <v>4</v>
      </c>
      <c r="N16" s="25">
        <v>5</v>
      </c>
      <c r="O16" s="25">
        <v>6</v>
      </c>
      <c r="P16" s="25">
        <v>7</v>
      </c>
      <c r="Q16" s="26">
        <v>8</v>
      </c>
      <c r="R16" s="25">
        <v>1</v>
      </c>
      <c r="S16" s="25">
        <v>2</v>
      </c>
      <c r="T16" s="25">
        <v>3</v>
      </c>
      <c r="U16" s="25">
        <v>4</v>
      </c>
      <c r="V16" s="25">
        <v>5</v>
      </c>
      <c r="W16" s="25">
        <v>6</v>
      </c>
      <c r="X16" s="25">
        <v>7</v>
      </c>
      <c r="Y16" s="26">
        <v>8</v>
      </c>
      <c r="Z16" s="25">
        <v>1</v>
      </c>
      <c r="AA16" s="25">
        <v>2</v>
      </c>
      <c r="AB16" s="25">
        <v>3</v>
      </c>
      <c r="AC16" s="25">
        <v>4</v>
      </c>
      <c r="AD16" s="25">
        <v>5</v>
      </c>
      <c r="AE16" s="25">
        <v>6</v>
      </c>
      <c r="AF16" s="25">
        <v>7</v>
      </c>
      <c r="AG16" s="26">
        <v>8</v>
      </c>
      <c r="AH16" s="25">
        <v>1</v>
      </c>
      <c r="AI16" s="25">
        <v>2</v>
      </c>
      <c r="AJ16" s="25">
        <v>3</v>
      </c>
      <c r="AK16" s="25">
        <v>4</v>
      </c>
      <c r="AL16" s="25">
        <v>5</v>
      </c>
      <c r="AM16" s="25">
        <v>6</v>
      </c>
      <c r="AN16" s="25">
        <v>7</v>
      </c>
      <c r="AO16" s="26">
        <v>8</v>
      </c>
      <c r="AP16" s="25">
        <v>1</v>
      </c>
      <c r="AQ16" s="25">
        <v>2</v>
      </c>
      <c r="AR16" s="25">
        <v>3</v>
      </c>
      <c r="AS16" s="25">
        <v>4</v>
      </c>
      <c r="AT16" s="25">
        <v>5</v>
      </c>
      <c r="AU16" s="25">
        <v>6</v>
      </c>
      <c r="AV16" s="25">
        <v>7</v>
      </c>
      <c r="AW16" s="26">
        <v>8</v>
      </c>
      <c r="AX16" s="25">
        <v>1</v>
      </c>
      <c r="AY16" s="25">
        <v>2</v>
      </c>
      <c r="AZ16" s="25">
        <v>3</v>
      </c>
      <c r="BA16" s="25">
        <v>4</v>
      </c>
      <c r="BB16" s="25">
        <v>5</v>
      </c>
      <c r="BC16" s="25">
        <v>6</v>
      </c>
      <c r="BD16" s="25">
        <v>7</v>
      </c>
      <c r="BE16" s="26">
        <v>8</v>
      </c>
      <c r="BF16" s="25">
        <v>1</v>
      </c>
      <c r="BG16" s="25">
        <v>2</v>
      </c>
      <c r="BH16" s="25">
        <v>3</v>
      </c>
      <c r="BI16" s="25">
        <v>4</v>
      </c>
      <c r="BJ16" s="25">
        <v>5</v>
      </c>
      <c r="BK16" s="25">
        <v>6</v>
      </c>
      <c r="BL16" s="25">
        <v>7</v>
      </c>
      <c r="BM16" s="26">
        <v>8</v>
      </c>
    </row>
    <row r="17" spans="1:89" ht="14.45" customHeight="1">
      <c r="A17" s="25" t="s">
        <v>34</v>
      </c>
      <c r="B17" s="43" t="s">
        <v>5</v>
      </c>
      <c r="C17" s="42"/>
      <c r="D17" s="76" t="s">
        <v>6</v>
      </c>
      <c r="E17" s="76"/>
      <c r="F17" s="76"/>
      <c r="G17" s="74" t="s">
        <v>7</v>
      </c>
      <c r="H17" s="74"/>
      <c r="I17" s="74"/>
      <c r="J17" s="74"/>
      <c r="K17" s="74"/>
      <c r="L17" s="56" t="s">
        <v>33</v>
      </c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7" t="s">
        <v>9</v>
      </c>
      <c r="Y17" s="57"/>
      <c r="AG17" s="24"/>
      <c r="AO17" s="24"/>
      <c r="AW17" s="24"/>
      <c r="BE17" s="24"/>
      <c r="BM17" s="24"/>
    </row>
    <row r="18" spans="1:89" ht="15">
      <c r="A18" s="25" t="s">
        <v>35</v>
      </c>
      <c r="Q18" s="24"/>
      <c r="Z18" s="74" t="s">
        <v>5</v>
      </c>
      <c r="AA18" s="75"/>
      <c r="AB18" s="50" t="s">
        <v>55</v>
      </c>
      <c r="AC18" s="57"/>
      <c r="AD18" s="53" t="s">
        <v>7</v>
      </c>
      <c r="AE18" s="53"/>
      <c r="AF18" s="53"/>
      <c r="AG18" s="53"/>
      <c r="AH18" s="53"/>
      <c r="AI18" s="53"/>
      <c r="AJ18" s="53"/>
      <c r="AK18" s="70" t="s">
        <v>33</v>
      </c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50" t="s">
        <v>9</v>
      </c>
      <c r="AY18" s="57"/>
      <c r="BE18" s="24"/>
      <c r="BM18" s="24"/>
    </row>
    <row r="19" spans="1:89" ht="15">
      <c r="A19" s="25" t="s">
        <v>36</v>
      </c>
      <c r="I19" s="24"/>
      <c r="Q19" s="24"/>
      <c r="Y19" s="24"/>
      <c r="AX19" s="30"/>
      <c r="AY19" s="30"/>
      <c r="AZ19" s="30"/>
      <c r="BA19" s="30"/>
      <c r="BE19" s="24"/>
      <c r="BF19" s="48" t="s">
        <v>5</v>
      </c>
      <c r="BG19" s="49"/>
      <c r="BH19" s="57" t="s">
        <v>55</v>
      </c>
      <c r="BI19" s="57"/>
      <c r="BJ19" s="51"/>
      <c r="BK19" s="55" t="s">
        <v>7</v>
      </c>
      <c r="BL19" s="56"/>
      <c r="BM19" s="56"/>
    </row>
    <row r="20" spans="1:89" ht="15">
      <c r="A20" s="25" t="s">
        <v>37</v>
      </c>
      <c r="I20" s="24"/>
      <c r="Q20" s="24"/>
      <c r="Y20" s="24"/>
      <c r="AG20" s="24"/>
      <c r="AO20" s="24"/>
      <c r="AW20" s="24"/>
      <c r="BE20" s="24"/>
      <c r="BF20" s="72" t="s">
        <v>5</v>
      </c>
      <c r="BG20" s="73"/>
      <c r="BH20" s="66" t="s">
        <v>55</v>
      </c>
      <c r="BI20" s="63"/>
      <c r="BJ20" s="67"/>
      <c r="BK20" s="58" t="s">
        <v>7</v>
      </c>
      <c r="BL20" s="59"/>
      <c r="BM20" s="59"/>
    </row>
    <row r="21" spans="1:89" ht="15">
      <c r="A21" s="25" t="s">
        <v>38</v>
      </c>
      <c r="I21" s="24"/>
      <c r="Q21" s="24"/>
      <c r="Y21" s="24"/>
      <c r="AG21" s="24"/>
      <c r="AO21" s="24"/>
      <c r="AW21" s="24"/>
      <c r="BE21" s="24"/>
      <c r="BF21" s="65" t="s">
        <v>5</v>
      </c>
      <c r="BG21" s="60"/>
      <c r="BH21" s="52" t="s">
        <v>55</v>
      </c>
      <c r="BI21" s="54"/>
      <c r="BK21" s="68" t="s">
        <v>7</v>
      </c>
      <c r="BL21" s="69"/>
      <c r="BM21" s="69"/>
    </row>
    <row r="22" spans="1:89" ht="15">
      <c r="A22" s="25" t="s">
        <v>39</v>
      </c>
      <c r="I22" s="24"/>
      <c r="Q22" s="24"/>
      <c r="Y22" s="24"/>
      <c r="AG22" s="24"/>
      <c r="AO22" s="24"/>
      <c r="AW22" s="24"/>
      <c r="BE22" s="24"/>
      <c r="BM22" s="24"/>
    </row>
    <row r="23" spans="1:89">
      <c r="A23" s="25" t="s">
        <v>40</v>
      </c>
      <c r="I23" s="24"/>
      <c r="Q23" s="24"/>
      <c r="Y23" s="24"/>
      <c r="AG23" s="24"/>
      <c r="AO23" s="24"/>
      <c r="AW23" s="24"/>
      <c r="BE23" s="24"/>
      <c r="BM23" s="24"/>
    </row>
    <row r="24" spans="1:89">
      <c r="A24" s="25" t="s">
        <v>41</v>
      </c>
      <c r="I24" s="24"/>
      <c r="Q24" s="24"/>
      <c r="Y24" s="24"/>
      <c r="AG24" s="24"/>
      <c r="AO24" s="24"/>
      <c r="AW24" s="24"/>
      <c r="BE24" s="24"/>
      <c r="BM24" s="24"/>
    </row>
    <row r="25" spans="1:89">
      <c r="B25" s="77">
        <v>21</v>
      </c>
      <c r="C25" s="77"/>
      <c r="D25" s="77"/>
      <c r="E25" s="77"/>
      <c r="F25" s="77"/>
      <c r="G25" s="77"/>
      <c r="H25" s="77"/>
      <c r="I25" s="77"/>
      <c r="J25" s="77">
        <v>22</v>
      </c>
      <c r="K25" s="77"/>
      <c r="L25" s="77"/>
      <c r="M25" s="77"/>
      <c r="N25" s="77"/>
      <c r="O25" s="77"/>
      <c r="P25" s="77"/>
      <c r="Q25" s="77"/>
      <c r="R25" s="77">
        <v>23</v>
      </c>
      <c r="S25" s="77"/>
      <c r="T25" s="77"/>
      <c r="U25" s="77"/>
      <c r="V25" s="77"/>
      <c r="W25" s="77"/>
      <c r="X25" s="77"/>
      <c r="Y25" s="77"/>
      <c r="Z25" s="77">
        <v>24</v>
      </c>
      <c r="AA25" s="77"/>
      <c r="AB25" s="77"/>
      <c r="AC25" s="77"/>
      <c r="AD25" s="77"/>
      <c r="AE25" s="77"/>
      <c r="AF25" s="77"/>
      <c r="AG25" s="77"/>
      <c r="AH25" s="77">
        <v>25</v>
      </c>
      <c r="AI25" s="77"/>
      <c r="AJ25" s="77"/>
      <c r="AK25" s="77"/>
      <c r="AL25" s="77"/>
      <c r="AM25" s="77"/>
      <c r="AN25" s="77"/>
      <c r="AO25" s="77"/>
      <c r="AP25" s="77">
        <v>28</v>
      </c>
      <c r="AQ25" s="77"/>
      <c r="AR25" s="77"/>
      <c r="AS25" s="77"/>
      <c r="AT25" s="77"/>
      <c r="AU25" s="77"/>
      <c r="AV25" s="77"/>
      <c r="AW25" s="77"/>
      <c r="AX25" s="77">
        <v>29</v>
      </c>
      <c r="AY25" s="77"/>
      <c r="AZ25" s="77"/>
      <c r="BA25" s="77"/>
      <c r="BB25" s="77"/>
      <c r="BC25" s="77"/>
      <c r="BD25" s="77"/>
      <c r="BE25" s="77"/>
      <c r="BF25" s="77">
        <v>30</v>
      </c>
      <c r="BG25" s="77"/>
      <c r="BH25" s="77"/>
      <c r="BI25" s="77"/>
      <c r="BJ25" s="77"/>
      <c r="BK25" s="77"/>
      <c r="BL25" s="77"/>
      <c r="BM25" s="77"/>
    </row>
    <row r="26" spans="1:89">
      <c r="B26" s="78" t="s">
        <v>62</v>
      </c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</row>
    <row r="27" spans="1:89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</row>
    <row r="32" spans="1:89" s="25" customFormat="1">
      <c r="B32" s="25">
        <v>1</v>
      </c>
      <c r="C32" s="25">
        <v>2</v>
      </c>
      <c r="D32" s="25">
        <v>3</v>
      </c>
      <c r="E32" s="25">
        <v>4</v>
      </c>
      <c r="F32" s="25">
        <v>5</v>
      </c>
      <c r="G32" s="25">
        <v>6</v>
      </c>
      <c r="H32" s="25">
        <v>7</v>
      </c>
      <c r="I32" s="26">
        <v>8</v>
      </c>
      <c r="J32" s="25">
        <v>1</v>
      </c>
      <c r="K32" s="25">
        <v>2</v>
      </c>
      <c r="L32" s="25">
        <v>3</v>
      </c>
      <c r="M32" s="25">
        <v>4</v>
      </c>
      <c r="N32" s="25">
        <v>5</v>
      </c>
      <c r="O32" s="25">
        <v>6</v>
      </c>
      <c r="P32" s="25">
        <v>7</v>
      </c>
      <c r="Q32" s="26">
        <v>8</v>
      </c>
      <c r="R32" s="25">
        <v>1</v>
      </c>
      <c r="S32" s="25">
        <v>2</v>
      </c>
      <c r="T32" s="25">
        <v>3</v>
      </c>
      <c r="U32" s="25">
        <v>4</v>
      </c>
      <c r="V32" s="25">
        <v>5</v>
      </c>
      <c r="W32" s="25">
        <v>6</v>
      </c>
      <c r="X32" s="25">
        <v>7</v>
      </c>
      <c r="Y32" s="26">
        <v>8</v>
      </c>
      <c r="Z32" s="25">
        <v>1</v>
      </c>
      <c r="AA32" s="25">
        <v>2</v>
      </c>
      <c r="AB32" s="25">
        <v>3</v>
      </c>
      <c r="AC32" s="25">
        <v>4</v>
      </c>
      <c r="AD32" s="25">
        <v>5</v>
      </c>
      <c r="AE32" s="25">
        <v>6</v>
      </c>
      <c r="AF32" s="25">
        <v>7</v>
      </c>
      <c r="AG32" s="26">
        <v>8</v>
      </c>
      <c r="AH32" s="25">
        <v>1</v>
      </c>
      <c r="AI32" s="25">
        <v>2</v>
      </c>
      <c r="AJ32" s="25">
        <v>3</v>
      </c>
      <c r="AK32" s="25">
        <v>4</v>
      </c>
      <c r="AL32" s="25">
        <v>5</v>
      </c>
      <c r="AM32" s="25">
        <v>6</v>
      </c>
      <c r="AN32" s="25">
        <v>7</v>
      </c>
      <c r="AO32" s="26">
        <v>8</v>
      </c>
      <c r="AP32" s="25">
        <v>1</v>
      </c>
      <c r="AQ32" s="25">
        <v>2</v>
      </c>
      <c r="AR32" s="25">
        <v>3</v>
      </c>
      <c r="AS32" s="25">
        <v>4</v>
      </c>
      <c r="AT32" s="25">
        <v>5</v>
      </c>
      <c r="AU32" s="25">
        <v>6</v>
      </c>
      <c r="AV32" s="25">
        <v>7</v>
      </c>
      <c r="AW32" s="26">
        <v>8</v>
      </c>
      <c r="AX32" s="25">
        <v>1</v>
      </c>
      <c r="AY32" s="25">
        <v>2</v>
      </c>
      <c r="AZ32" s="25">
        <v>3</v>
      </c>
      <c r="BA32" s="25">
        <v>4</v>
      </c>
      <c r="BB32" s="25">
        <v>5</v>
      </c>
      <c r="BC32" s="25">
        <v>6</v>
      </c>
      <c r="BD32" s="25">
        <v>7</v>
      </c>
      <c r="BE32" s="26">
        <v>8</v>
      </c>
      <c r="BF32" s="25">
        <v>1</v>
      </c>
      <c r="BG32" s="25">
        <v>2</v>
      </c>
      <c r="BH32" s="25">
        <v>3</v>
      </c>
      <c r="BI32" s="25">
        <v>4</v>
      </c>
      <c r="BJ32" s="25">
        <v>5</v>
      </c>
      <c r="BK32" s="25">
        <v>6</v>
      </c>
      <c r="BL32" s="25">
        <v>7</v>
      </c>
      <c r="BM32" s="26">
        <v>8</v>
      </c>
      <c r="BN32" s="25">
        <v>1</v>
      </c>
      <c r="BO32" s="25">
        <v>2</v>
      </c>
      <c r="BP32" s="25">
        <v>3</v>
      </c>
      <c r="BQ32" s="25">
        <v>4</v>
      </c>
      <c r="BR32" s="25">
        <v>5</v>
      </c>
      <c r="BS32" s="25">
        <v>6</v>
      </c>
      <c r="BT32" s="25">
        <v>7</v>
      </c>
      <c r="BU32" s="26">
        <v>8</v>
      </c>
      <c r="BV32" s="25">
        <v>1</v>
      </c>
      <c r="BW32" s="25">
        <v>2</v>
      </c>
      <c r="BX32" s="25">
        <v>3</v>
      </c>
      <c r="BY32" s="25">
        <v>4</v>
      </c>
      <c r="BZ32" s="25">
        <v>5</v>
      </c>
      <c r="CA32" s="25">
        <v>6</v>
      </c>
      <c r="CB32" s="25">
        <v>7</v>
      </c>
      <c r="CC32" s="26">
        <v>8</v>
      </c>
      <c r="CD32" s="25">
        <v>1</v>
      </c>
      <c r="CE32" s="25">
        <v>2</v>
      </c>
      <c r="CF32" s="25">
        <v>3</v>
      </c>
      <c r="CG32" s="25">
        <v>4</v>
      </c>
      <c r="CH32" s="25">
        <v>5</v>
      </c>
      <c r="CI32" s="25">
        <v>6</v>
      </c>
      <c r="CJ32" s="25">
        <v>7</v>
      </c>
      <c r="CK32" s="26">
        <v>8</v>
      </c>
    </row>
    <row r="33" spans="1:89">
      <c r="A33" s="25" t="s">
        <v>34</v>
      </c>
      <c r="I33" s="24"/>
      <c r="Q33" s="24"/>
      <c r="Y33" s="24"/>
      <c r="AG33" s="24"/>
      <c r="AO33" s="24"/>
      <c r="AW33" s="24"/>
      <c r="BE33" s="24"/>
      <c r="BM33" s="24"/>
      <c r="BU33" s="24"/>
      <c r="CC33" s="24"/>
      <c r="CK33" s="24"/>
    </row>
    <row r="34" spans="1:89" ht="15">
      <c r="A34" s="25" t="s">
        <v>35</v>
      </c>
      <c r="I34" s="24"/>
      <c r="Q34" s="24"/>
      <c r="Y34" s="24"/>
      <c r="AG34" s="24"/>
      <c r="AO34" s="24"/>
      <c r="AW34" s="24"/>
      <c r="BE34" s="24"/>
      <c r="BM34" s="24"/>
      <c r="BU34" s="24"/>
      <c r="CC34" s="24"/>
      <c r="CK34" s="24"/>
    </row>
    <row r="35" spans="1:89" ht="15">
      <c r="A35" s="25" t="s">
        <v>36</v>
      </c>
      <c r="B35" s="47" t="s">
        <v>7</v>
      </c>
      <c r="D35" s="57" t="s">
        <v>33</v>
      </c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1"/>
      <c r="Q35" s="52" t="s">
        <v>9</v>
      </c>
      <c r="R35" s="53"/>
      <c r="Y35" s="24"/>
      <c r="AG35" s="24"/>
      <c r="AO35" s="24"/>
      <c r="AW35" s="24"/>
      <c r="BE35" s="24"/>
      <c r="BM35" s="24"/>
      <c r="BU35" s="24"/>
      <c r="CC35" s="24"/>
      <c r="CK35" s="24"/>
    </row>
    <row r="36" spans="1:89" ht="14.45" customHeight="1">
      <c r="A36" s="25" t="s">
        <v>37</v>
      </c>
      <c r="B36" s="80" t="s">
        <v>7</v>
      </c>
      <c r="C36" s="59"/>
      <c r="D36" s="60"/>
      <c r="E36" s="58" t="s">
        <v>33</v>
      </c>
      <c r="F36" s="59"/>
      <c r="G36" s="59"/>
      <c r="H36" s="59"/>
      <c r="I36" s="59"/>
      <c r="J36" s="59"/>
      <c r="K36" s="59"/>
      <c r="L36" s="59"/>
      <c r="M36" s="59"/>
      <c r="N36" s="59"/>
      <c r="O36" s="60"/>
      <c r="Q36" s="24"/>
      <c r="R36" s="62" t="s">
        <v>9</v>
      </c>
      <c r="S36" s="63"/>
      <c r="Y36" s="24"/>
      <c r="AG36" s="24"/>
      <c r="AO36" s="24"/>
      <c r="AW36" s="24"/>
      <c r="BE36" s="24"/>
      <c r="BM36" s="24"/>
      <c r="BU36" s="24"/>
      <c r="CC36" s="24"/>
      <c r="CK36" s="24"/>
    </row>
    <row r="37" spans="1:89" ht="15">
      <c r="A37" s="25" t="s">
        <v>38</v>
      </c>
      <c r="B37" s="68" t="s">
        <v>7</v>
      </c>
      <c r="C37" s="73"/>
      <c r="D37" s="61" t="s">
        <v>33</v>
      </c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49"/>
      <c r="R37" s="64" t="s">
        <v>9</v>
      </c>
      <c r="S37" s="57"/>
      <c r="Y37" s="24"/>
      <c r="AG37" s="24"/>
      <c r="AO37" s="24"/>
      <c r="AW37" s="24"/>
      <c r="BE37" s="24"/>
      <c r="BM37" s="24"/>
      <c r="BU37" s="24"/>
      <c r="CC37" s="24"/>
      <c r="CK37" s="24"/>
    </row>
    <row r="38" spans="1:89" ht="15">
      <c r="A38" s="25" t="s">
        <v>39</v>
      </c>
      <c r="I38" s="24"/>
      <c r="Q38" s="24"/>
      <c r="Y38" s="24"/>
      <c r="Z38" s="48" t="s">
        <v>5</v>
      </c>
      <c r="AA38" s="49"/>
      <c r="AB38" s="52" t="s">
        <v>55</v>
      </c>
      <c r="AC38" s="53"/>
      <c r="AD38" s="53"/>
      <c r="AE38" s="54"/>
      <c r="AF38" s="27"/>
      <c r="AG38" s="27"/>
      <c r="AH38" s="27"/>
      <c r="AI38" s="27"/>
      <c r="AJ38" s="27"/>
      <c r="AK38" s="27"/>
      <c r="AL38" s="27"/>
      <c r="AM38" s="27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40"/>
      <c r="BL38" s="29"/>
      <c r="BM38" s="29"/>
      <c r="BU38" s="24"/>
      <c r="CC38" s="24"/>
      <c r="CK38" s="24"/>
    </row>
    <row r="39" spans="1:89" ht="15">
      <c r="A39" s="25" t="s">
        <v>40</v>
      </c>
      <c r="I39" s="24"/>
      <c r="Q39" s="24"/>
      <c r="Y39" s="24"/>
      <c r="Z39" s="50" t="s">
        <v>5</v>
      </c>
      <c r="AA39" s="51"/>
      <c r="AB39" s="55" t="s">
        <v>55</v>
      </c>
      <c r="AC39" s="56"/>
      <c r="AD39" s="49"/>
      <c r="AF39" s="28"/>
      <c r="AG39" s="28"/>
      <c r="AH39" s="28"/>
      <c r="AI39" s="28"/>
      <c r="AJ39" s="28"/>
      <c r="AK39" s="28"/>
      <c r="AL39" s="39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Z39" s="27"/>
      <c r="BA39" s="27"/>
      <c r="BM39" s="24"/>
      <c r="BU39" s="24"/>
      <c r="CC39" s="24"/>
      <c r="CK39" s="24"/>
    </row>
    <row r="40" spans="1:89" ht="15">
      <c r="A40" s="25" t="s">
        <v>41</v>
      </c>
      <c r="I40" s="24"/>
      <c r="Q40" s="24"/>
      <c r="Y40" s="24"/>
      <c r="Z40" s="46" t="s">
        <v>5</v>
      </c>
      <c r="AB40" s="57" t="s">
        <v>55</v>
      </c>
      <c r="AC40" s="57"/>
      <c r="AD40" s="51"/>
      <c r="AE40" s="29"/>
      <c r="AF40" s="29"/>
      <c r="AG40" s="29"/>
      <c r="AH40" s="29"/>
      <c r="AI40" s="29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8"/>
      <c r="BA40" s="28"/>
      <c r="BB40" s="28"/>
      <c r="BE40" s="24"/>
      <c r="BM40" s="24"/>
      <c r="BU40" s="24"/>
      <c r="CC40" s="24"/>
      <c r="CK40" s="24"/>
    </row>
    <row r="41" spans="1:89" ht="15">
      <c r="B41" s="77">
        <v>1</v>
      </c>
      <c r="C41" s="77"/>
      <c r="D41" s="77"/>
      <c r="E41" s="77"/>
      <c r="F41" s="77"/>
      <c r="G41" s="77"/>
      <c r="H41" s="77"/>
      <c r="I41" s="77"/>
      <c r="J41" s="77">
        <v>2</v>
      </c>
      <c r="K41" s="77"/>
      <c r="L41" s="77"/>
      <c r="M41" s="77"/>
      <c r="N41" s="77"/>
      <c r="O41" s="77"/>
      <c r="P41" s="77"/>
      <c r="Q41" s="77"/>
      <c r="R41" s="77">
        <v>5</v>
      </c>
      <c r="S41" s="77"/>
      <c r="T41" s="77"/>
      <c r="U41" s="77"/>
      <c r="V41" s="77"/>
      <c r="W41" s="77"/>
      <c r="X41" s="77"/>
      <c r="Y41" s="77"/>
      <c r="Z41" s="77">
        <v>6</v>
      </c>
      <c r="AA41" s="77"/>
      <c r="AB41" s="77"/>
      <c r="AC41" s="77"/>
      <c r="AD41" s="77"/>
      <c r="AE41" s="77"/>
      <c r="AF41" s="77"/>
      <c r="AG41" s="77"/>
      <c r="AH41" s="77">
        <v>7</v>
      </c>
      <c r="AI41" s="77"/>
      <c r="AJ41" s="77"/>
      <c r="AK41" s="77"/>
      <c r="AL41" s="77"/>
      <c r="AM41" s="77"/>
      <c r="AN41" s="77"/>
      <c r="AO41" s="77"/>
      <c r="AP41" s="77">
        <v>8</v>
      </c>
      <c r="AQ41" s="77"/>
      <c r="AR41" s="77"/>
      <c r="AS41" s="77"/>
      <c r="AT41" s="77"/>
      <c r="AU41" s="77"/>
      <c r="AV41" s="77"/>
      <c r="AW41" s="77"/>
      <c r="AX41" s="77">
        <v>9</v>
      </c>
      <c r="AY41" s="77"/>
      <c r="AZ41" s="77"/>
      <c r="BA41" s="77"/>
      <c r="BB41" s="77"/>
      <c r="BC41" s="77"/>
      <c r="BD41" s="77"/>
      <c r="BE41" s="77"/>
      <c r="BF41" s="77">
        <v>12</v>
      </c>
      <c r="BG41" s="77"/>
      <c r="BH41" s="77"/>
      <c r="BI41" s="77"/>
      <c r="BJ41" s="77"/>
      <c r="BK41" s="77"/>
      <c r="BL41" s="77"/>
      <c r="BM41" s="77"/>
      <c r="BN41" s="77">
        <v>13</v>
      </c>
      <c r="BO41" s="77"/>
      <c r="BP41" s="77"/>
      <c r="BQ41" s="77"/>
      <c r="BR41" s="77"/>
      <c r="BS41" s="77"/>
      <c r="BT41" s="77"/>
      <c r="BU41" s="77"/>
      <c r="BV41" s="77">
        <v>14</v>
      </c>
      <c r="BW41" s="77"/>
      <c r="BX41" s="77"/>
      <c r="BY41" s="77"/>
      <c r="BZ41" s="77"/>
      <c r="CA41" s="77"/>
      <c r="CB41" s="77"/>
      <c r="CC41" s="77"/>
      <c r="CD41" s="77">
        <v>15</v>
      </c>
      <c r="CE41" s="77"/>
      <c r="CF41" s="77"/>
      <c r="CG41" s="77"/>
      <c r="CH41" s="77"/>
      <c r="CI41" s="77"/>
      <c r="CJ41" s="77"/>
      <c r="CK41" s="77"/>
    </row>
    <row r="42" spans="1:89">
      <c r="B42" s="78" t="s">
        <v>63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</row>
    <row r="43" spans="1:89"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</row>
  </sheetData>
  <mergeCells count="69">
    <mergeCell ref="E5:I5"/>
    <mergeCell ref="J5:N5"/>
    <mergeCell ref="O5:S5"/>
    <mergeCell ref="T5:X5"/>
    <mergeCell ref="D5:D6"/>
    <mergeCell ref="E10:I10"/>
    <mergeCell ref="J10:N10"/>
    <mergeCell ref="O10:S10"/>
    <mergeCell ref="T10:X10"/>
    <mergeCell ref="E11:I11"/>
    <mergeCell ref="E12:I12"/>
    <mergeCell ref="J11:N11"/>
    <mergeCell ref="O11:S11"/>
    <mergeCell ref="T11:X11"/>
    <mergeCell ref="J12:N12"/>
    <mergeCell ref="O12:S12"/>
    <mergeCell ref="T12:X12"/>
    <mergeCell ref="AP25:AW25"/>
    <mergeCell ref="AX25:BE25"/>
    <mergeCell ref="BF25:BM25"/>
    <mergeCell ref="B25:I25"/>
    <mergeCell ref="J25:Q25"/>
    <mergeCell ref="R25:Y25"/>
    <mergeCell ref="Z25:AG25"/>
    <mergeCell ref="AH25:AO25"/>
    <mergeCell ref="D17:F17"/>
    <mergeCell ref="CD41:CK41"/>
    <mergeCell ref="B42:CK43"/>
    <mergeCell ref="AP41:AW41"/>
    <mergeCell ref="AX41:BE41"/>
    <mergeCell ref="B26:BM27"/>
    <mergeCell ref="BF41:BM41"/>
    <mergeCell ref="BN41:BU41"/>
    <mergeCell ref="BV41:CC41"/>
    <mergeCell ref="B41:I41"/>
    <mergeCell ref="J41:Q41"/>
    <mergeCell ref="R41:Y41"/>
    <mergeCell ref="Z41:AG41"/>
    <mergeCell ref="AH41:AO41"/>
    <mergeCell ref="B36:D36"/>
    <mergeCell ref="B37:C37"/>
    <mergeCell ref="L17:W17"/>
    <mergeCell ref="X17:Y17"/>
    <mergeCell ref="Z18:AA18"/>
    <mergeCell ref="AB18:AC18"/>
    <mergeCell ref="G17:K17"/>
    <mergeCell ref="AD18:AJ18"/>
    <mergeCell ref="AK18:AW18"/>
    <mergeCell ref="AX18:AY18"/>
    <mergeCell ref="BF19:BG19"/>
    <mergeCell ref="BF20:BG20"/>
    <mergeCell ref="BF21:BG21"/>
    <mergeCell ref="BH19:BJ19"/>
    <mergeCell ref="BH20:BJ20"/>
    <mergeCell ref="BH21:BI21"/>
    <mergeCell ref="BK19:BM19"/>
    <mergeCell ref="BK20:BM20"/>
    <mergeCell ref="BK21:BM21"/>
    <mergeCell ref="E36:O36"/>
    <mergeCell ref="D37:Q37"/>
    <mergeCell ref="Q35:R35"/>
    <mergeCell ref="R36:S36"/>
    <mergeCell ref="R37:S37"/>
    <mergeCell ref="D35:P35"/>
    <mergeCell ref="Z38:AA38"/>
    <mergeCell ref="Z39:AA39"/>
    <mergeCell ref="AB38:AE38"/>
    <mergeCell ref="AB39:AD39"/>
    <mergeCell ref="AB40:AD40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E579-7BC5-40AD-8BFA-75A33CAF6CF7}">
  <dimension ref="A1:G47"/>
  <sheetViews>
    <sheetView workbookViewId="0">
      <selection activeCell="A26" sqref="A26:G26"/>
    </sheetView>
  </sheetViews>
  <sheetFormatPr defaultColWidth="11.42578125" defaultRowHeight="14.45"/>
  <cols>
    <col min="1" max="1" width="21.5703125" customWidth="1"/>
    <col min="2" max="2" width="24.28515625" customWidth="1"/>
    <col min="3" max="3" width="25.85546875" customWidth="1"/>
    <col min="4" max="4" width="26.7109375" customWidth="1"/>
    <col min="5" max="5" width="30.7109375" customWidth="1"/>
    <col min="6" max="6" width="26.5703125" customWidth="1"/>
    <col min="7" max="7" width="26.7109375" customWidth="1"/>
  </cols>
  <sheetData>
    <row r="1" spans="1:7">
      <c r="A1" s="77" t="s">
        <v>62</v>
      </c>
      <c r="B1" s="77"/>
      <c r="C1" s="77"/>
      <c r="D1" s="77"/>
      <c r="E1" s="77"/>
      <c r="F1" s="77"/>
      <c r="G1" s="77"/>
    </row>
    <row r="2" spans="1:7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</row>
    <row r="3" spans="1:7">
      <c r="A3" s="79"/>
      <c r="B3" s="79">
        <v>1</v>
      </c>
      <c r="C3" s="79">
        <v>2</v>
      </c>
      <c r="D3" s="79">
        <v>3</v>
      </c>
      <c r="E3" s="79">
        <v>4</v>
      </c>
      <c r="F3" s="79">
        <v>5</v>
      </c>
      <c r="G3" s="79">
        <v>6</v>
      </c>
    </row>
    <row r="4" spans="1:7">
      <c r="A4" s="79"/>
      <c r="B4" s="79"/>
      <c r="C4" s="79"/>
      <c r="D4" s="79"/>
      <c r="E4" s="79"/>
      <c r="F4" s="79"/>
      <c r="G4" s="79"/>
    </row>
    <row r="5" spans="1:7">
      <c r="A5" s="79"/>
      <c r="B5" s="79"/>
      <c r="C5" s="79"/>
      <c r="D5" s="79"/>
      <c r="E5" s="79"/>
      <c r="F5" s="79"/>
      <c r="G5" s="79"/>
    </row>
    <row r="6" spans="1:7">
      <c r="A6" s="79"/>
      <c r="B6" s="79"/>
      <c r="C6" s="79"/>
      <c r="D6" s="79"/>
      <c r="E6" s="79"/>
      <c r="F6" s="79"/>
      <c r="G6" s="79"/>
    </row>
    <row r="7" spans="1:7">
      <c r="A7" s="91" t="s">
        <v>71</v>
      </c>
      <c r="B7" s="91" t="s">
        <v>72</v>
      </c>
      <c r="C7" s="91" t="s">
        <v>73</v>
      </c>
      <c r="D7" s="91" t="s">
        <v>74</v>
      </c>
      <c r="E7" s="91" t="s">
        <v>75</v>
      </c>
      <c r="F7" s="79">
        <v>12</v>
      </c>
      <c r="G7" s="79">
        <v>13</v>
      </c>
    </row>
    <row r="8" spans="1:7">
      <c r="A8" s="79"/>
      <c r="B8" s="79"/>
      <c r="C8" s="79"/>
      <c r="D8" s="79"/>
      <c r="E8" s="79"/>
      <c r="F8" s="79"/>
      <c r="G8" s="79"/>
    </row>
    <row r="9" spans="1:7">
      <c r="A9" s="79"/>
      <c r="B9" s="79"/>
      <c r="C9" s="79"/>
      <c r="D9" s="79"/>
      <c r="E9" s="79"/>
      <c r="F9" s="79"/>
      <c r="G9" s="79"/>
    </row>
    <row r="10" spans="1:7" ht="27" customHeight="1">
      <c r="A10" s="79"/>
      <c r="B10" s="79"/>
      <c r="C10" s="79"/>
      <c r="D10" s="79"/>
      <c r="E10" s="79"/>
      <c r="F10" s="79"/>
      <c r="G10" s="79"/>
    </row>
    <row r="11" spans="1:7">
      <c r="A11" s="79">
        <v>14</v>
      </c>
      <c r="B11" s="79">
        <v>15</v>
      </c>
      <c r="C11" s="79">
        <v>16</v>
      </c>
      <c r="D11" s="79">
        <v>17</v>
      </c>
      <c r="E11" s="79">
        <v>18</v>
      </c>
      <c r="F11" s="79">
        <v>19</v>
      </c>
      <c r="G11" s="79">
        <v>20</v>
      </c>
    </row>
    <row r="12" spans="1:7">
      <c r="A12" s="79"/>
      <c r="B12" s="79"/>
      <c r="C12" s="79"/>
      <c r="D12" s="79"/>
      <c r="E12" s="79"/>
      <c r="F12" s="79"/>
      <c r="G12" s="79"/>
    </row>
    <row r="13" spans="1:7">
      <c r="A13" s="79"/>
      <c r="B13" s="79"/>
      <c r="C13" s="79"/>
      <c r="D13" s="79"/>
      <c r="E13" s="79"/>
      <c r="F13" s="79"/>
      <c r="G13" s="79"/>
    </row>
    <row r="14" spans="1:7">
      <c r="A14" s="79"/>
      <c r="B14" s="79"/>
      <c r="C14" s="79"/>
      <c r="D14" s="79"/>
      <c r="E14" s="79"/>
      <c r="F14" s="79"/>
      <c r="G14" s="79"/>
    </row>
    <row r="15" spans="1:7" ht="15">
      <c r="A15" s="91" t="s">
        <v>76</v>
      </c>
      <c r="B15" s="91" t="s">
        <v>77</v>
      </c>
      <c r="C15" s="91" t="s">
        <v>78</v>
      </c>
      <c r="D15" s="41">
        <v>24</v>
      </c>
      <c r="E15" s="91" t="s">
        <v>79</v>
      </c>
      <c r="F15" s="79">
        <v>26</v>
      </c>
      <c r="G15" s="79">
        <v>27</v>
      </c>
    </row>
    <row r="16" spans="1:7" ht="15">
      <c r="A16" s="79"/>
      <c r="B16" s="79"/>
      <c r="C16" s="79"/>
      <c r="D16" s="41" t="s">
        <v>35</v>
      </c>
      <c r="E16" s="79"/>
      <c r="F16" s="79"/>
      <c r="G16" s="79"/>
    </row>
    <row r="17" spans="1:7" ht="15">
      <c r="A17" s="79"/>
      <c r="B17" s="79"/>
      <c r="C17" s="79"/>
      <c r="D17" s="41"/>
      <c r="E17" s="79"/>
      <c r="F17" s="79"/>
      <c r="G17" s="79"/>
    </row>
    <row r="18" spans="1:7" ht="15">
      <c r="A18" s="79"/>
      <c r="B18" s="79"/>
      <c r="C18" s="79"/>
      <c r="D18" s="41"/>
      <c r="E18" s="79"/>
      <c r="F18" s="79"/>
      <c r="G18" s="79"/>
    </row>
    <row r="19" spans="1:7">
      <c r="A19" s="79">
        <v>28</v>
      </c>
      <c r="B19" s="79">
        <v>29</v>
      </c>
      <c r="C19" s="79">
        <v>30</v>
      </c>
      <c r="D19" s="79"/>
      <c r="E19" s="79"/>
      <c r="F19" s="79"/>
      <c r="G19" s="79"/>
    </row>
    <row r="20" spans="1:7">
      <c r="A20" s="79"/>
      <c r="B20" s="79"/>
      <c r="C20" s="79"/>
      <c r="D20" s="79"/>
      <c r="E20" s="79"/>
      <c r="F20" s="79"/>
      <c r="G20" s="79"/>
    </row>
    <row r="21" spans="1:7">
      <c r="A21" s="79"/>
      <c r="B21" s="79"/>
      <c r="C21" s="79"/>
      <c r="D21" s="79"/>
      <c r="E21" s="79"/>
      <c r="F21" s="79"/>
      <c r="G21" s="79"/>
    </row>
    <row r="22" spans="1:7">
      <c r="A22" s="79"/>
      <c r="B22" s="79"/>
      <c r="C22" s="79"/>
      <c r="D22" s="79"/>
      <c r="E22" s="79"/>
      <c r="F22" s="79"/>
      <c r="G22" s="79"/>
    </row>
    <row r="26" spans="1:7">
      <c r="A26" s="77" t="s">
        <v>63</v>
      </c>
      <c r="B26" s="77"/>
      <c r="C26" s="77"/>
      <c r="D26" s="77"/>
      <c r="E26" s="77"/>
      <c r="F26" s="77"/>
      <c r="G26" s="77"/>
    </row>
    <row r="27" spans="1:7">
      <c r="A27" t="s">
        <v>64</v>
      </c>
      <c r="B27" t="s">
        <v>65</v>
      </c>
      <c r="C27" t="s">
        <v>66</v>
      </c>
      <c r="D27" t="s">
        <v>67</v>
      </c>
      <c r="E27" t="s">
        <v>68</v>
      </c>
      <c r="F27" t="s">
        <v>69</v>
      </c>
      <c r="G27" t="s">
        <v>70</v>
      </c>
    </row>
    <row r="28" spans="1:7">
      <c r="A28" s="79"/>
      <c r="B28" s="79"/>
      <c r="C28" s="79"/>
      <c r="D28" s="79">
        <v>1</v>
      </c>
      <c r="E28" s="79">
        <v>2</v>
      </c>
      <c r="F28" s="79">
        <v>3</v>
      </c>
      <c r="G28" s="79">
        <v>4</v>
      </c>
    </row>
    <row r="29" spans="1:7">
      <c r="A29" s="79"/>
      <c r="B29" s="79"/>
      <c r="C29" s="79"/>
      <c r="D29" s="79"/>
      <c r="E29" s="79"/>
      <c r="F29" s="79"/>
      <c r="G29" s="79"/>
    </row>
    <row r="30" spans="1:7">
      <c r="A30" s="79"/>
      <c r="B30" s="79"/>
      <c r="C30" s="79"/>
      <c r="D30" s="79"/>
      <c r="E30" s="79"/>
      <c r="F30" s="79"/>
      <c r="G30" s="79"/>
    </row>
    <row r="31" spans="1:7">
      <c r="A31" s="79"/>
      <c r="B31" s="79"/>
      <c r="C31" s="79"/>
      <c r="D31" s="79"/>
      <c r="E31" s="79"/>
      <c r="F31" s="79"/>
      <c r="G31" s="79"/>
    </row>
    <row r="32" spans="1:7">
      <c r="A32" s="91">
        <v>5</v>
      </c>
      <c r="B32" s="91">
        <v>6</v>
      </c>
      <c r="C32" s="91">
        <v>7</v>
      </c>
      <c r="D32" s="91">
        <v>8</v>
      </c>
      <c r="E32" s="91">
        <v>9</v>
      </c>
      <c r="F32" s="91">
        <v>10</v>
      </c>
      <c r="G32" s="91">
        <v>11</v>
      </c>
    </row>
    <row r="33" spans="1:7">
      <c r="A33" s="79"/>
      <c r="B33" s="79"/>
      <c r="C33" s="79"/>
      <c r="D33" s="79"/>
      <c r="E33" s="79"/>
      <c r="F33" s="79"/>
      <c r="G33" s="79"/>
    </row>
    <row r="34" spans="1:7">
      <c r="A34" s="79"/>
      <c r="B34" s="79"/>
      <c r="C34" s="79"/>
      <c r="D34" s="79"/>
      <c r="E34" s="79"/>
      <c r="F34" s="79"/>
      <c r="G34" s="79"/>
    </row>
    <row r="35" spans="1:7">
      <c r="A35" s="79"/>
      <c r="B35" s="79"/>
      <c r="C35" s="79"/>
      <c r="D35" s="79"/>
      <c r="E35" s="79"/>
      <c r="F35" s="79"/>
      <c r="G35" s="79"/>
    </row>
    <row r="36" spans="1:7">
      <c r="A36" s="79">
        <v>12</v>
      </c>
      <c r="B36" s="79">
        <v>13</v>
      </c>
      <c r="C36" s="79">
        <v>14</v>
      </c>
      <c r="D36" s="79">
        <v>15</v>
      </c>
      <c r="E36" s="79">
        <v>16</v>
      </c>
      <c r="F36" s="79">
        <v>17</v>
      </c>
      <c r="G36" s="79">
        <v>18</v>
      </c>
    </row>
    <row r="37" spans="1:7">
      <c r="A37" s="79"/>
      <c r="B37" s="79"/>
      <c r="C37" s="79"/>
      <c r="D37" s="79"/>
      <c r="E37" s="79"/>
      <c r="F37" s="79"/>
      <c r="G37" s="79"/>
    </row>
    <row r="38" spans="1:7">
      <c r="A38" s="79"/>
      <c r="B38" s="79"/>
      <c r="C38" s="79"/>
      <c r="D38" s="79"/>
      <c r="E38" s="79"/>
      <c r="F38" s="79"/>
      <c r="G38" s="79"/>
    </row>
    <row r="39" spans="1:7">
      <c r="A39" s="79"/>
      <c r="B39" s="79"/>
      <c r="C39" s="79"/>
      <c r="D39" s="79"/>
      <c r="E39" s="79"/>
      <c r="F39" s="79"/>
      <c r="G39" s="79"/>
    </row>
    <row r="40" spans="1:7">
      <c r="A40" s="91">
        <v>19</v>
      </c>
      <c r="B40" s="91">
        <v>20</v>
      </c>
      <c r="C40" s="91">
        <v>21</v>
      </c>
      <c r="D40" s="91">
        <v>22</v>
      </c>
      <c r="E40" s="91">
        <v>23</v>
      </c>
      <c r="F40" s="91">
        <v>24</v>
      </c>
      <c r="G40" s="91">
        <v>25</v>
      </c>
    </row>
    <row r="41" spans="1:7">
      <c r="A41" s="79"/>
      <c r="B41" s="79"/>
      <c r="C41" s="79"/>
      <c r="D41" s="79"/>
      <c r="E41" s="79"/>
      <c r="F41" s="79"/>
      <c r="G41" s="79"/>
    </row>
    <row r="42" spans="1:7">
      <c r="A42" s="79"/>
      <c r="B42" s="79"/>
      <c r="C42" s="79"/>
      <c r="D42" s="79"/>
      <c r="E42" s="79"/>
      <c r="F42" s="79"/>
      <c r="G42" s="79"/>
    </row>
    <row r="43" spans="1:7">
      <c r="A43" s="79"/>
      <c r="B43" s="79"/>
      <c r="C43" s="79"/>
      <c r="D43" s="79"/>
      <c r="E43" s="79"/>
      <c r="F43" s="79"/>
      <c r="G43" s="79"/>
    </row>
    <row r="44" spans="1:7">
      <c r="A44" s="79">
        <v>26</v>
      </c>
      <c r="B44" s="79">
        <v>27</v>
      </c>
      <c r="C44" s="79">
        <v>28</v>
      </c>
      <c r="D44" s="79">
        <v>29</v>
      </c>
      <c r="E44" s="79">
        <v>30</v>
      </c>
      <c r="F44" s="79">
        <v>31</v>
      </c>
      <c r="G44" s="79"/>
    </row>
    <row r="45" spans="1:7">
      <c r="A45" s="79"/>
      <c r="B45" s="79"/>
      <c r="C45" s="79"/>
      <c r="D45" s="79"/>
      <c r="E45" s="79"/>
      <c r="F45" s="79"/>
      <c r="G45" s="79"/>
    </row>
    <row r="46" spans="1:7">
      <c r="A46" s="79"/>
      <c r="B46" s="79"/>
      <c r="C46" s="79"/>
      <c r="D46" s="79"/>
      <c r="E46" s="79"/>
      <c r="F46" s="79"/>
      <c r="G46" s="79"/>
    </row>
    <row r="47" spans="1:7">
      <c r="A47" s="79"/>
      <c r="B47" s="79"/>
      <c r="C47" s="79"/>
      <c r="D47" s="79"/>
      <c r="E47" s="79"/>
      <c r="F47" s="79"/>
      <c r="G47" s="79"/>
    </row>
  </sheetData>
  <mergeCells count="71">
    <mergeCell ref="F40:F43"/>
    <mergeCell ref="G40:G43"/>
    <mergeCell ref="A44:A47"/>
    <mergeCell ref="B44:B47"/>
    <mergeCell ref="C44:C47"/>
    <mergeCell ref="D44:D47"/>
    <mergeCell ref="E44:E47"/>
    <mergeCell ref="F44:F47"/>
    <mergeCell ref="G44:G47"/>
    <mergeCell ref="A40:A43"/>
    <mergeCell ref="B40:B43"/>
    <mergeCell ref="C40:C43"/>
    <mergeCell ref="D40:D43"/>
    <mergeCell ref="E40:E43"/>
    <mergeCell ref="F32:F35"/>
    <mergeCell ref="G32:G35"/>
    <mergeCell ref="A36:A39"/>
    <mergeCell ref="B36:B39"/>
    <mergeCell ref="C36:C39"/>
    <mergeCell ref="D36:D39"/>
    <mergeCell ref="E36:E39"/>
    <mergeCell ref="F36:F39"/>
    <mergeCell ref="G36:G39"/>
    <mergeCell ref="A32:A35"/>
    <mergeCell ref="B32:B35"/>
    <mergeCell ref="C32:C35"/>
    <mergeCell ref="D32:D35"/>
    <mergeCell ref="E32:E35"/>
    <mergeCell ref="A26:G26"/>
    <mergeCell ref="A28:A31"/>
    <mergeCell ref="B28:B31"/>
    <mergeCell ref="C28:C31"/>
    <mergeCell ref="D28:D31"/>
    <mergeCell ref="E28:E31"/>
    <mergeCell ref="F28:F31"/>
    <mergeCell ref="G28:G31"/>
    <mergeCell ref="A1:G1"/>
    <mergeCell ref="A3:A6"/>
    <mergeCell ref="B3:B6"/>
    <mergeCell ref="C3:C6"/>
    <mergeCell ref="D3:D6"/>
    <mergeCell ref="E3:E6"/>
    <mergeCell ref="F3:F6"/>
    <mergeCell ref="G3:G6"/>
    <mergeCell ref="G7:G10"/>
    <mergeCell ref="F7:F10"/>
    <mergeCell ref="E7:E10"/>
    <mergeCell ref="C7:C10"/>
    <mergeCell ref="D7:D10"/>
    <mergeCell ref="B15:B18"/>
    <mergeCell ref="C15:C18"/>
    <mergeCell ref="E15:E18"/>
    <mergeCell ref="F15:F18"/>
    <mergeCell ref="A7:A10"/>
    <mergeCell ref="B7:B10"/>
    <mergeCell ref="B11:B14"/>
    <mergeCell ref="A11:A14"/>
    <mergeCell ref="G19:G22"/>
    <mergeCell ref="F19:F22"/>
    <mergeCell ref="E19:E22"/>
    <mergeCell ref="D19:D22"/>
    <mergeCell ref="C19:C22"/>
    <mergeCell ref="B19:B22"/>
    <mergeCell ref="A19:A22"/>
    <mergeCell ref="G15:G18"/>
    <mergeCell ref="G11:G14"/>
    <mergeCell ref="F11:F14"/>
    <mergeCell ref="E11:E14"/>
    <mergeCell ref="D11:D14"/>
    <mergeCell ref="C11:C14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essalhi</dc:creator>
  <cp:keywords/>
  <dc:description/>
  <cp:lastModifiedBy/>
  <cp:revision/>
  <dcterms:created xsi:type="dcterms:W3CDTF">2022-11-17T16:08:58Z</dcterms:created>
  <dcterms:modified xsi:type="dcterms:W3CDTF">2022-11-18T16:49:43Z</dcterms:modified>
  <cp:category/>
  <cp:contentStatus/>
</cp:coreProperties>
</file>