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2777844-2DF4-496D-B169-AA8C48822CAF}" xr6:coauthVersionLast="47" xr6:coauthVersionMax="47" xr10:uidLastSave="{00000000-0000-0000-0000-000000000000}"/>
  <bookViews>
    <workbookView xWindow="-120" yWindow="-120" windowWidth="20730" windowHeight="11040" activeTab="2" xr2:uid="{DF56E626-E689-4DC8-8EF0-DE66494DF40C}"/>
  </bookViews>
  <sheets>
    <sheet name="Data" sheetId="1" r:id="rId1"/>
    <sheet name="Controller" sheetId="7" r:id="rId2"/>
    <sheet name="Dashboard" sheetId="8" r:id="rId3"/>
  </sheets>
  <definedNames>
    <definedName name="SegmentaçãodeDados_Mês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</calcChain>
</file>

<file path=xl/sharedStrings.xml><?xml version="1.0" encoding="utf-8"?>
<sst xmlns="http://schemas.openxmlformats.org/spreadsheetml/2006/main" count="228" uniqueCount="68">
  <si>
    <t>Data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</si>
  <si>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</si>
  <si>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</si>
  <si>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</si>
  <si>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</si>
  <si>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</si>
  <si>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</si>
  <si>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</si>
  <si>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</si>
  <si>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</si>
  <si>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</si>
  <si>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Saída</t>
  </si>
  <si>
    <t>Alimentação</t>
  </si>
  <si>
    <t>Compras no Supermercado</t>
  </si>
  <si>
    <t>Débito</t>
  </si>
  <si>
    <t>Saúde</t>
  </si>
  <si>
    <t>Consulta Médica</t>
  </si>
  <si>
    <t>Educação</t>
  </si>
  <si>
    <t>Curso Online</t>
  </si>
  <si>
    <t>Vestuário</t>
  </si>
  <si>
    <t>Compra de Roupas</t>
  </si>
  <si>
    <t>Lazer</t>
  </si>
  <si>
    <t>Cinema</t>
  </si>
  <si>
    <t>Investimento</t>
  </si>
  <si>
    <t>Jantar em Restaurante</t>
  </si>
  <si>
    <t>Farmácia</t>
  </si>
  <si>
    <t>Material Escolar</t>
  </si>
  <si>
    <t>Calçados</t>
  </si>
  <si>
    <t>Parque de Diversões</t>
  </si>
  <si>
    <t>Bonus Trimestral</t>
  </si>
  <si>
    <t>Padaria</t>
  </si>
  <si>
    <t>Consulta Odontológica</t>
  </si>
  <si>
    <t>Livros</t>
  </si>
  <si>
    <t>Acessórios</t>
  </si>
  <si>
    <t>Viagem</t>
  </si>
  <si>
    <t>Rendimento Poupança</t>
  </si>
  <si>
    <t>Frutas e Legumes</t>
  </si>
  <si>
    <t>Exames Laboratoriais</t>
  </si>
  <si>
    <t>Mensalidade Escolar</t>
  </si>
  <si>
    <t>Roupa de Academia</t>
  </si>
  <si>
    <t>Teatro</t>
  </si>
  <si>
    <t>Reembolso</t>
  </si>
  <si>
    <t>Café da Manhã</t>
  </si>
  <si>
    <t>Fisioterapia</t>
  </si>
  <si>
    <t>Assinatura de Revista</t>
  </si>
  <si>
    <t>Roupa de Inverno</t>
  </si>
  <si>
    <t>Espetáculo</t>
  </si>
  <si>
    <t>Trabalho Freelancer</t>
  </si>
  <si>
    <t>Almoço em Restaurante</t>
  </si>
  <si>
    <t>Terapia</t>
  </si>
  <si>
    <t>Palestra</t>
  </si>
  <si>
    <t>Roupas de Trabalho</t>
  </si>
  <si>
    <t>Passeio ao Museu</t>
  </si>
  <si>
    <t>Dividendos</t>
  </si>
  <si>
    <t>Lanche Rápido</t>
  </si>
  <si>
    <t>Consulta Psicológica</t>
  </si>
  <si>
    <t>Seminário</t>
  </si>
  <si>
    <t>Recebido</t>
  </si>
  <si>
    <t>Pendente</t>
  </si>
  <si>
    <t>pago</t>
  </si>
  <si>
    <t>Rótulos de Linha</t>
  </si>
  <si>
    <t>Total Geral</t>
  </si>
  <si>
    <t>Soma de Valor</t>
  </si>
  <si>
    <t>quanto tive de saída por categoria, sumarizado em reais</t>
  </si>
  <si>
    <t>Salário</t>
  </si>
  <si>
    <t>Investimentos</t>
  </si>
  <si>
    <t>Mês</t>
  </si>
  <si>
    <t>Fórmula1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</si>
</sst>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A5E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</dxfs>
  <tableStyles count="1" defaultTableStyle="TableStyleMedium2" defaultPivotStyle="PivotStyleLight16">
    <tableStyle name="SlicerStyleDark2 2" pivot="0" table="0" count="10" xr9:uid="{EB964E99-EF04-4646-BB84-523E57516241}">
      <tableStyleElement type="wholeTable" dxfId="11"/>
      <tableStyleElement type="headerRow" dxfId="10"/>
    </tableStyle>
  </tableStyles>
  <colors>
    <mruColors>
      <color rgb="FFDA5E26"/>
      <color rgb="FFDA3726"/>
      <color rgb="FFFFFFF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planinhas.xlsx]Controller!Tabela dinâmica1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596961572832886E-2"/>
          <c:y val="7.2595267474500194E-2"/>
          <c:w val="0.96067917783735479"/>
          <c:h val="0.8348783486234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Controller!$C$5:$C$10</c:f>
              <c:strCache>
                <c:ptCount val="5"/>
                <c:pt idx="0">
                  <c:v>Alimentação</c:v>
                </c:pt>
                <c:pt idx="1">
                  <c:v>Educação</c:v>
                </c:pt>
                <c:pt idx="2">
                  <c:v>Lazer</c:v>
                </c:pt>
                <c:pt idx="3">
                  <c:v>Saúde</c:v>
                </c:pt>
                <c:pt idx="4">
                  <c:v>Vestuário</c:v>
                </c:pt>
              </c:strCache>
            </c:strRef>
          </c:cat>
          <c:val>
            <c:numRef>
              <c:f>Controller!$D$5:$D$10</c:f>
              <c:numCache>
                <c:formatCode>"R$"\ #,##0.00</c:formatCode>
                <c:ptCount val="5"/>
                <c:pt idx="0">
                  <c:v>95</c:v>
                </c:pt>
                <c:pt idx="1">
                  <c:v>190</c:v>
                </c:pt>
                <c:pt idx="2">
                  <c:v>40</c:v>
                </c:pt>
                <c:pt idx="3">
                  <c:v>450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F-42CB-8295-3CEBBB2919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358177816"/>
        <c:axId val="358178176"/>
      </c:barChart>
      <c:catAx>
        <c:axId val="35817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8178176"/>
        <c:crosses val="autoZero"/>
        <c:auto val="1"/>
        <c:lblAlgn val="ctr"/>
        <c:lblOffset val="100"/>
        <c:noMultiLvlLbl val="0"/>
      </c:catAx>
      <c:valAx>
        <c:axId val="35817817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358177816"/>
        <c:crosses val="autoZero"/>
        <c:crossBetween val="between"/>
      </c:valAx>
      <c:spPr>
        <a:solidFill>
          <a:schemeClr val="bg1"/>
        </a:solidFill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planinhas.xlsx]Controller!Tabela dinâmica2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7.407407407407407E-2"/>
          <c:w val="0.90804597701149425"/>
          <c:h val="0.84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Controller!$F$4:$F$8</c:f>
              <c:strCache>
                <c:ptCount val="4"/>
                <c:pt idx="0">
                  <c:v>Renda Fixa</c:v>
                </c:pt>
                <c:pt idx="1">
                  <c:v>Salário</c:v>
                </c:pt>
                <c:pt idx="2">
                  <c:v>Investimentos</c:v>
                </c:pt>
                <c:pt idx="3">
                  <c:v>Fórmula1</c:v>
                </c:pt>
              </c:strCache>
            </c:strRef>
          </c:cat>
          <c:val>
            <c:numRef>
              <c:f>Controller!$G$4:$G$8</c:f>
              <c:numCache>
                <c:formatCode>"R$"\ #,##0.00</c:formatCode>
                <c:ptCount val="4"/>
                <c:pt idx="0">
                  <c:v>3500</c:v>
                </c:pt>
                <c:pt idx="1">
                  <c:v>5000</c:v>
                </c:pt>
                <c:pt idx="2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8-4856-8046-AD939447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96040"/>
        <c:axId val="109399280"/>
      </c:barChart>
      <c:catAx>
        <c:axId val="109396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399280"/>
        <c:crosses val="autoZero"/>
        <c:auto val="1"/>
        <c:lblAlgn val="ctr"/>
        <c:lblOffset val="100"/>
        <c:noMultiLvlLbl val="0"/>
      </c:catAx>
      <c:valAx>
        <c:axId val="10939928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093960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4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hyperlink" Target="#Data!A1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130969</xdr:colOff>
      <xdr:row>1</xdr:row>
      <xdr:rowOff>59531</xdr:rowOff>
    </xdr:from>
    <xdr:to>
      <xdr:col>13</xdr:col>
      <xdr:colOff>380999</xdr:colOff>
      <xdr:row>20</xdr:row>
      <xdr:rowOff>142875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AA65293C-22D7-26A5-B635-05EAFFCE1000}"/>
            </a:ext>
          </a:extLst>
        </xdr:cNvPr>
        <xdr:cNvSpPr/>
      </xdr:nvSpPr>
      <xdr:spPr>
        <a:xfrm>
          <a:off x="2619375" y="952500"/>
          <a:ext cx="6929437" cy="370284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107156</xdr:rowOff>
    </xdr:from>
    <xdr:to>
      <xdr:col>0</xdr:col>
      <xdr:colOff>1881186</xdr:colOff>
      <xdr:row>12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Mês">
              <a:extLst>
                <a:ext uri="{FF2B5EF4-FFF2-40B4-BE49-F238E27FC236}">
                  <a16:creationId xmlns:a16="http://schemas.microsoft.com/office/drawing/2014/main" id="{37EA1797-0229-4AEA-96A7-B29521F41C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52625"/>
              <a:ext cx="1881186" cy="1083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125865</xdr:colOff>
      <xdr:row>2</xdr:row>
      <xdr:rowOff>105453</xdr:rowOff>
    </xdr:from>
    <xdr:to>
      <xdr:col>13</xdr:col>
      <xdr:colOff>387802</xdr:colOff>
      <xdr:row>20</xdr:row>
      <xdr:rowOff>110555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id="{BB88CB08-76C9-E4CA-0044-B4DC0F2A37FE}"/>
            </a:ext>
          </a:extLst>
        </xdr:cNvPr>
        <xdr:cNvGrpSpPr/>
      </xdr:nvGrpSpPr>
      <xdr:grpSpPr>
        <a:xfrm>
          <a:off x="2629579" y="1194024"/>
          <a:ext cx="6997473" cy="3434102"/>
          <a:chOff x="2655093" y="309560"/>
          <a:chExt cx="6941344" cy="3429000"/>
        </a:xfrm>
      </xdr:grpSpPr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596461C7-2347-96CB-1840-B16392F2B44D}"/>
              </a:ext>
            </a:extLst>
          </xdr:cNvPr>
          <xdr:cNvGrpSpPr/>
        </xdr:nvGrpSpPr>
        <xdr:grpSpPr>
          <a:xfrm>
            <a:off x="2655093" y="309560"/>
            <a:ext cx="6941344" cy="3429000"/>
            <a:chOff x="2690812" y="952499"/>
            <a:chExt cx="6941344" cy="3429000"/>
          </a:xfrm>
        </xdr:grpSpPr>
        <xdr:grpSp>
          <xdr:nvGrpSpPr>
            <xdr:cNvPr id="18" name="Agrupar 17">
              <a:extLst>
                <a:ext uri="{FF2B5EF4-FFF2-40B4-BE49-F238E27FC236}">
                  <a16:creationId xmlns:a16="http://schemas.microsoft.com/office/drawing/2014/main" id="{66EAF30C-7567-8407-D47E-AF5639557D19}"/>
                </a:ext>
              </a:extLst>
            </xdr:cNvPr>
            <xdr:cNvGrpSpPr/>
          </xdr:nvGrpSpPr>
          <xdr:grpSpPr>
            <a:xfrm>
              <a:off x="2762251" y="1071562"/>
              <a:ext cx="6822281" cy="3309937"/>
              <a:chOff x="2274094" y="714375"/>
              <a:chExt cx="7105650" cy="3136107"/>
            </a:xfrm>
            <a:noFill/>
          </xdr:grpSpPr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897F6CA8-87FB-477F-AEF6-76CE9CF938A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274094" y="1226344"/>
              <a:ext cx="7105650" cy="262413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8" name="CaixaDeTexto 7">
                <a:extLst>
                  <a:ext uri="{FF2B5EF4-FFF2-40B4-BE49-F238E27FC236}">
                    <a16:creationId xmlns:a16="http://schemas.microsoft.com/office/drawing/2014/main" id="{8639A1F2-60F5-F3CF-1B13-E0779A6414AF}"/>
                  </a:ext>
                </a:extLst>
              </xdr:cNvPr>
              <xdr:cNvSpPr txBox="1"/>
            </xdr:nvSpPr>
            <xdr:spPr>
              <a:xfrm>
                <a:off x="4917281" y="714375"/>
                <a:ext cx="2071688" cy="523875"/>
              </a:xfrm>
              <a:prstGeom prst="rect">
                <a:avLst/>
              </a:prstGeom>
              <a:grp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pt-BR" sz="2800" kern="1200">
                    <a:solidFill>
                      <a:schemeClr val="bg1"/>
                    </a:solidFill>
                    <a:latin typeface="Aptos Black" panose="020F0502020204030204" pitchFamily="34" charset="0"/>
                  </a:rPr>
                  <a:t>ntrada</a:t>
                </a:r>
              </a:p>
            </xdr:txBody>
          </xdr:sp>
        </xdr:grpSp>
        <xdr:sp macro="" textlink="">
          <xdr:nvSpPr>
            <xdr:cNvPr id="23" name="Retângulo: Cantos Superiores Arredondados 22">
              <a:extLst>
                <a:ext uri="{FF2B5EF4-FFF2-40B4-BE49-F238E27FC236}">
                  <a16:creationId xmlns:a16="http://schemas.microsoft.com/office/drawing/2014/main" id="{28421974-7202-ECB9-5273-3471DABD7DC0}"/>
                </a:ext>
              </a:extLst>
            </xdr:cNvPr>
            <xdr:cNvSpPr/>
          </xdr:nvSpPr>
          <xdr:spPr>
            <a:xfrm>
              <a:off x="2690812" y="952499"/>
              <a:ext cx="6941344" cy="559595"/>
            </a:xfrm>
            <a:prstGeom prst="round2SameRect">
              <a:avLst/>
            </a:prstGeom>
            <a:solidFill>
              <a:srgbClr val="DA5E2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A1F3E40-C598-598F-3078-D867718F4F03}"/>
                </a:ext>
              </a:extLst>
            </xdr:cNvPr>
            <xdr:cNvSpPr txBox="1"/>
          </xdr:nvSpPr>
          <xdr:spPr>
            <a:xfrm>
              <a:off x="2833688" y="1035843"/>
              <a:ext cx="1714500" cy="40481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pt-BR" sz="2000" kern="1200">
                  <a:solidFill>
                    <a:schemeClr val="bg1">
                      <a:lumMod val="95000"/>
                    </a:schemeClr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Entrada</a:t>
              </a:r>
              <a:endParaRPr lang="pt-BR" sz="2000" kern="1200">
                <a:latin typeface="Segoe UI Light" panose="020B0502040204020203" pitchFamily="34" charset="0"/>
                <a:cs typeface="Segoe UI Light" panose="020B0502040204020203" pitchFamily="34" charset="0"/>
              </a:endParaRPr>
            </a:p>
          </xdr:txBody>
        </xdr:sp>
      </xdr:grpSp>
      <xdr:grpSp>
        <xdr:nvGrpSpPr>
          <xdr:cNvPr id="39" name="Gráfico 31" descr="Registrar estrutura de tópicos">
            <a:extLst>
              <a:ext uri="{FF2B5EF4-FFF2-40B4-BE49-F238E27FC236}">
                <a16:creationId xmlns:a16="http://schemas.microsoft.com/office/drawing/2014/main" id="{51543002-FBC2-8F13-B17F-05D5D623FF4B}"/>
              </a:ext>
            </a:extLst>
          </xdr:cNvPr>
          <xdr:cNvGrpSpPr/>
        </xdr:nvGrpSpPr>
        <xdr:grpSpPr>
          <a:xfrm>
            <a:off x="3821906" y="381000"/>
            <a:ext cx="460963" cy="375388"/>
            <a:chOff x="11226186" y="483699"/>
            <a:chExt cx="1343436" cy="2153878"/>
          </a:xfrm>
          <a:solidFill>
            <a:schemeClr val="bg1"/>
          </a:solidFill>
        </xdr:grpSpPr>
        <xdr:sp macro="" textlink="">
          <xdr:nvSpPr>
            <xdr:cNvPr id="40" name="Forma Livre: Forma 39">
              <a:extLst>
                <a:ext uri="{FF2B5EF4-FFF2-40B4-BE49-F238E27FC236}">
                  <a16:creationId xmlns:a16="http://schemas.microsoft.com/office/drawing/2014/main" id="{03B56BE5-E8A5-9364-9998-70D92BF61EB8}"/>
                </a:ext>
              </a:extLst>
            </xdr:cNvPr>
            <xdr:cNvSpPr/>
          </xdr:nvSpPr>
          <xdr:spPr>
            <a:xfrm>
              <a:off x="11226186" y="483699"/>
              <a:ext cx="1343436" cy="2153878"/>
            </a:xfrm>
            <a:custGeom>
              <a:avLst/>
              <a:gdLst>
                <a:gd name="connsiteX0" fmla="*/ 1242679 w 1343436"/>
                <a:gd name="connsiteY0" fmla="*/ 576390 h 2153878"/>
                <a:gd name="connsiteX1" fmla="*/ 1175507 w 1343436"/>
                <a:gd name="connsiteY1" fmla="*/ 455045 h 2153878"/>
                <a:gd name="connsiteX2" fmla="*/ 604547 w 1343436"/>
                <a:gd name="connsiteY2" fmla="*/ 455045 h 2153878"/>
                <a:gd name="connsiteX3" fmla="*/ 604547 w 1343436"/>
                <a:gd name="connsiteY3" fmla="*/ 0 h 2153878"/>
                <a:gd name="connsiteX4" fmla="*/ 235101 w 1343436"/>
                <a:gd name="connsiteY4" fmla="*/ 0 h 2153878"/>
                <a:gd name="connsiteX5" fmla="*/ 235101 w 1343436"/>
                <a:gd name="connsiteY5" fmla="*/ 455045 h 2153878"/>
                <a:gd name="connsiteX6" fmla="*/ 167930 w 1343436"/>
                <a:gd name="connsiteY6" fmla="*/ 455045 h 2153878"/>
                <a:gd name="connsiteX7" fmla="*/ 100758 w 1343436"/>
                <a:gd name="connsiteY7" fmla="*/ 576390 h 2153878"/>
                <a:gd name="connsiteX8" fmla="*/ 100758 w 1343436"/>
                <a:gd name="connsiteY8" fmla="*/ 940426 h 2153878"/>
                <a:gd name="connsiteX9" fmla="*/ 0 w 1343436"/>
                <a:gd name="connsiteY9" fmla="*/ 1365134 h 2153878"/>
                <a:gd name="connsiteX10" fmla="*/ 0 w 1343436"/>
                <a:gd name="connsiteY10" fmla="*/ 2153878 h 2153878"/>
                <a:gd name="connsiteX11" fmla="*/ 1343437 w 1343436"/>
                <a:gd name="connsiteY11" fmla="*/ 2153878 h 2153878"/>
                <a:gd name="connsiteX12" fmla="*/ 1343437 w 1343436"/>
                <a:gd name="connsiteY12" fmla="*/ 1365134 h 2153878"/>
                <a:gd name="connsiteX13" fmla="*/ 1242679 w 1343436"/>
                <a:gd name="connsiteY13" fmla="*/ 940426 h 2153878"/>
                <a:gd name="connsiteX14" fmla="*/ 268687 w 1343436"/>
                <a:gd name="connsiteY14" fmla="*/ 60673 h 2153878"/>
                <a:gd name="connsiteX15" fmla="*/ 570961 w 1343436"/>
                <a:gd name="connsiteY15" fmla="*/ 60673 h 2153878"/>
                <a:gd name="connsiteX16" fmla="*/ 570961 w 1343436"/>
                <a:gd name="connsiteY16" fmla="*/ 910089 h 2153878"/>
                <a:gd name="connsiteX17" fmla="*/ 268687 w 1343436"/>
                <a:gd name="connsiteY17" fmla="*/ 910089 h 2153878"/>
                <a:gd name="connsiteX18" fmla="*/ 1309851 w 1343436"/>
                <a:gd name="connsiteY18" fmla="*/ 2093206 h 2153878"/>
                <a:gd name="connsiteX19" fmla="*/ 33586 w 1343436"/>
                <a:gd name="connsiteY19" fmla="*/ 2093206 h 2153878"/>
                <a:gd name="connsiteX20" fmla="*/ 33586 w 1343436"/>
                <a:gd name="connsiteY20" fmla="*/ 1638161 h 2153878"/>
                <a:gd name="connsiteX21" fmla="*/ 1309851 w 1343436"/>
                <a:gd name="connsiteY21" fmla="*/ 1638161 h 2153878"/>
                <a:gd name="connsiteX22" fmla="*/ 1309851 w 1343436"/>
                <a:gd name="connsiteY22" fmla="*/ 1377602 h 2153878"/>
                <a:gd name="connsiteX23" fmla="*/ 1309851 w 1343436"/>
                <a:gd name="connsiteY23" fmla="*/ 1577488 h 2153878"/>
                <a:gd name="connsiteX24" fmla="*/ 33586 w 1343436"/>
                <a:gd name="connsiteY24" fmla="*/ 1577488 h 2153878"/>
                <a:gd name="connsiteX25" fmla="*/ 33586 w 1343436"/>
                <a:gd name="connsiteY25" fmla="*/ 1377602 h 2153878"/>
                <a:gd name="connsiteX26" fmla="*/ 131623 w 1343436"/>
                <a:gd name="connsiteY26" fmla="*/ 964331 h 2153878"/>
                <a:gd name="connsiteX27" fmla="*/ 134344 w 1343436"/>
                <a:gd name="connsiteY27" fmla="*/ 952894 h 2153878"/>
                <a:gd name="connsiteX28" fmla="*/ 134344 w 1343436"/>
                <a:gd name="connsiteY28" fmla="*/ 576390 h 2153878"/>
                <a:gd name="connsiteX29" fmla="*/ 167930 w 1343436"/>
                <a:gd name="connsiteY29" fmla="*/ 515717 h 2153878"/>
                <a:gd name="connsiteX30" fmla="*/ 235101 w 1343436"/>
                <a:gd name="connsiteY30" fmla="*/ 515717 h 2153878"/>
                <a:gd name="connsiteX31" fmla="*/ 235101 w 1343436"/>
                <a:gd name="connsiteY31" fmla="*/ 970762 h 2153878"/>
                <a:gd name="connsiteX32" fmla="*/ 604547 w 1343436"/>
                <a:gd name="connsiteY32" fmla="*/ 970762 h 2153878"/>
                <a:gd name="connsiteX33" fmla="*/ 604547 w 1343436"/>
                <a:gd name="connsiteY33" fmla="*/ 515717 h 2153878"/>
                <a:gd name="connsiteX34" fmla="*/ 1175507 w 1343436"/>
                <a:gd name="connsiteY34" fmla="*/ 515717 h 2153878"/>
                <a:gd name="connsiteX35" fmla="*/ 1209093 w 1343436"/>
                <a:gd name="connsiteY35" fmla="*/ 576390 h 2153878"/>
                <a:gd name="connsiteX36" fmla="*/ 1209093 w 1343436"/>
                <a:gd name="connsiteY36" fmla="*/ 952894 h 2153878"/>
                <a:gd name="connsiteX37" fmla="*/ 1211814 w 1343436"/>
                <a:gd name="connsiteY37" fmla="*/ 964331 h 21538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</a:cxnLst>
              <a:rect l="l" t="t" r="r" b="b"/>
              <a:pathLst>
                <a:path w="1343436" h="2153878">
                  <a:moveTo>
                    <a:pt x="1242679" y="576390"/>
                  </a:moveTo>
                  <a:cubicBezTo>
                    <a:pt x="1242679" y="509374"/>
                    <a:pt x="1212604" y="455045"/>
                    <a:pt x="1175507" y="455045"/>
                  </a:cubicBezTo>
                  <a:lnTo>
                    <a:pt x="604547" y="455045"/>
                  </a:lnTo>
                  <a:lnTo>
                    <a:pt x="604547" y="0"/>
                  </a:lnTo>
                  <a:lnTo>
                    <a:pt x="235101" y="0"/>
                  </a:lnTo>
                  <a:lnTo>
                    <a:pt x="235101" y="455045"/>
                  </a:lnTo>
                  <a:lnTo>
                    <a:pt x="167930" y="455045"/>
                  </a:lnTo>
                  <a:cubicBezTo>
                    <a:pt x="130832" y="455045"/>
                    <a:pt x="100758" y="509374"/>
                    <a:pt x="100758" y="576390"/>
                  </a:cubicBezTo>
                  <a:lnTo>
                    <a:pt x="100758" y="940426"/>
                  </a:lnTo>
                  <a:lnTo>
                    <a:pt x="0" y="1365134"/>
                  </a:lnTo>
                  <a:lnTo>
                    <a:pt x="0" y="2153878"/>
                  </a:lnTo>
                  <a:lnTo>
                    <a:pt x="1343437" y="2153878"/>
                  </a:lnTo>
                  <a:lnTo>
                    <a:pt x="1343437" y="1365134"/>
                  </a:lnTo>
                  <a:lnTo>
                    <a:pt x="1242679" y="940426"/>
                  </a:lnTo>
                  <a:close/>
                  <a:moveTo>
                    <a:pt x="268687" y="60673"/>
                  </a:moveTo>
                  <a:lnTo>
                    <a:pt x="570961" y="60673"/>
                  </a:lnTo>
                  <a:lnTo>
                    <a:pt x="570961" y="910089"/>
                  </a:lnTo>
                  <a:lnTo>
                    <a:pt x="268687" y="910089"/>
                  </a:lnTo>
                  <a:close/>
                  <a:moveTo>
                    <a:pt x="1309851" y="2093206"/>
                  </a:moveTo>
                  <a:lnTo>
                    <a:pt x="33586" y="2093206"/>
                  </a:lnTo>
                  <a:lnTo>
                    <a:pt x="33586" y="1638161"/>
                  </a:lnTo>
                  <a:lnTo>
                    <a:pt x="1309851" y="1638161"/>
                  </a:lnTo>
                  <a:close/>
                  <a:moveTo>
                    <a:pt x="1309851" y="1377602"/>
                  </a:moveTo>
                  <a:lnTo>
                    <a:pt x="1309851" y="1577488"/>
                  </a:lnTo>
                  <a:lnTo>
                    <a:pt x="33586" y="1577488"/>
                  </a:lnTo>
                  <a:lnTo>
                    <a:pt x="33586" y="1377602"/>
                  </a:lnTo>
                  <a:lnTo>
                    <a:pt x="131623" y="964331"/>
                  </a:lnTo>
                  <a:lnTo>
                    <a:pt x="134344" y="952894"/>
                  </a:lnTo>
                  <a:lnTo>
                    <a:pt x="134344" y="576390"/>
                  </a:lnTo>
                  <a:cubicBezTo>
                    <a:pt x="134344" y="542880"/>
                    <a:pt x="149380" y="515717"/>
                    <a:pt x="167930" y="515717"/>
                  </a:cubicBezTo>
                  <a:lnTo>
                    <a:pt x="235101" y="515717"/>
                  </a:lnTo>
                  <a:lnTo>
                    <a:pt x="235101" y="970762"/>
                  </a:lnTo>
                  <a:lnTo>
                    <a:pt x="604547" y="970762"/>
                  </a:lnTo>
                  <a:lnTo>
                    <a:pt x="604547" y="515717"/>
                  </a:lnTo>
                  <a:lnTo>
                    <a:pt x="1175507" y="515717"/>
                  </a:lnTo>
                  <a:cubicBezTo>
                    <a:pt x="1194057" y="515717"/>
                    <a:pt x="1209093" y="542880"/>
                    <a:pt x="1209093" y="576390"/>
                  </a:cubicBezTo>
                  <a:lnTo>
                    <a:pt x="1209093" y="952894"/>
                  </a:lnTo>
                  <a:lnTo>
                    <a:pt x="1211814" y="964331"/>
                  </a:lnTo>
                  <a:close/>
                </a:path>
              </a:pathLst>
            </a:custGeom>
            <a:grpFill/>
            <a:ln w="16768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1" name="Forma Livre: Forma 40">
              <a:extLst>
                <a:ext uri="{FF2B5EF4-FFF2-40B4-BE49-F238E27FC236}">
                  <a16:creationId xmlns:a16="http://schemas.microsoft.com/office/drawing/2014/main" id="{65A2DCD4-F0CB-1410-EBC8-512DD97427A2}"/>
                </a:ext>
              </a:extLst>
            </xdr:cNvPr>
            <xdr:cNvSpPr/>
          </xdr:nvSpPr>
          <xdr:spPr>
            <a:xfrm>
              <a:off x="11562045" y="726389"/>
              <a:ext cx="167929" cy="60672"/>
            </a:xfrm>
            <a:custGeom>
              <a:avLst/>
              <a:gdLst>
                <a:gd name="connsiteX0" fmla="*/ 0 w 167929"/>
                <a:gd name="connsiteY0" fmla="*/ 0 h 60672"/>
                <a:gd name="connsiteX1" fmla="*/ 167930 w 167929"/>
                <a:gd name="connsiteY1" fmla="*/ 0 h 60672"/>
                <a:gd name="connsiteX2" fmla="*/ 167930 w 167929"/>
                <a:gd name="connsiteY2" fmla="*/ 60673 h 60672"/>
                <a:gd name="connsiteX3" fmla="*/ 0 w 167929"/>
                <a:gd name="connsiteY3" fmla="*/ 60673 h 606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7929" h="60672">
                  <a:moveTo>
                    <a:pt x="0" y="0"/>
                  </a:moveTo>
                  <a:lnTo>
                    <a:pt x="167930" y="0"/>
                  </a:lnTo>
                  <a:lnTo>
                    <a:pt x="167930" y="60673"/>
                  </a:lnTo>
                  <a:lnTo>
                    <a:pt x="0" y="60673"/>
                  </a:lnTo>
                  <a:close/>
                </a:path>
              </a:pathLst>
            </a:custGeom>
            <a:grpFill/>
            <a:ln w="16768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2" name="Forma Livre: Forma 41">
              <a:extLst>
                <a:ext uri="{FF2B5EF4-FFF2-40B4-BE49-F238E27FC236}">
                  <a16:creationId xmlns:a16="http://schemas.microsoft.com/office/drawing/2014/main" id="{52A8DD74-9432-5F30-7F3E-ED7FABDA54C7}"/>
                </a:ext>
              </a:extLst>
            </xdr:cNvPr>
            <xdr:cNvSpPr/>
          </xdr:nvSpPr>
          <xdr:spPr>
            <a:xfrm>
              <a:off x="11562045" y="938744"/>
              <a:ext cx="167929" cy="60672"/>
            </a:xfrm>
            <a:custGeom>
              <a:avLst/>
              <a:gdLst>
                <a:gd name="connsiteX0" fmla="*/ 0 w 167929"/>
                <a:gd name="connsiteY0" fmla="*/ 0 h 60672"/>
                <a:gd name="connsiteX1" fmla="*/ 167930 w 167929"/>
                <a:gd name="connsiteY1" fmla="*/ 0 h 60672"/>
                <a:gd name="connsiteX2" fmla="*/ 167930 w 167929"/>
                <a:gd name="connsiteY2" fmla="*/ 60673 h 60672"/>
                <a:gd name="connsiteX3" fmla="*/ 0 w 167929"/>
                <a:gd name="connsiteY3" fmla="*/ 60673 h 606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7929" h="60672">
                  <a:moveTo>
                    <a:pt x="0" y="0"/>
                  </a:moveTo>
                  <a:lnTo>
                    <a:pt x="167930" y="0"/>
                  </a:lnTo>
                  <a:lnTo>
                    <a:pt x="167930" y="60673"/>
                  </a:lnTo>
                  <a:lnTo>
                    <a:pt x="0" y="60673"/>
                  </a:lnTo>
                  <a:close/>
                </a:path>
              </a:pathLst>
            </a:custGeom>
            <a:grpFill/>
            <a:ln w="16768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3" name="Forma Livre: Forma 42">
              <a:extLst>
                <a:ext uri="{FF2B5EF4-FFF2-40B4-BE49-F238E27FC236}">
                  <a16:creationId xmlns:a16="http://schemas.microsoft.com/office/drawing/2014/main" id="{ADB67A39-82A2-FC57-0A23-25D5D3C35D17}"/>
                </a:ext>
              </a:extLst>
            </xdr:cNvPr>
            <xdr:cNvSpPr/>
          </xdr:nvSpPr>
          <xdr:spPr>
            <a:xfrm>
              <a:off x="11562045" y="1151098"/>
              <a:ext cx="167929" cy="60672"/>
            </a:xfrm>
            <a:custGeom>
              <a:avLst/>
              <a:gdLst>
                <a:gd name="connsiteX0" fmla="*/ 0 w 167929"/>
                <a:gd name="connsiteY0" fmla="*/ 0 h 60672"/>
                <a:gd name="connsiteX1" fmla="*/ 167930 w 167929"/>
                <a:gd name="connsiteY1" fmla="*/ 0 h 60672"/>
                <a:gd name="connsiteX2" fmla="*/ 167930 w 167929"/>
                <a:gd name="connsiteY2" fmla="*/ 60673 h 60672"/>
                <a:gd name="connsiteX3" fmla="*/ 0 w 167929"/>
                <a:gd name="connsiteY3" fmla="*/ 60673 h 606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7929" h="60672">
                  <a:moveTo>
                    <a:pt x="0" y="0"/>
                  </a:moveTo>
                  <a:lnTo>
                    <a:pt x="167930" y="0"/>
                  </a:lnTo>
                  <a:lnTo>
                    <a:pt x="167930" y="60673"/>
                  </a:lnTo>
                  <a:lnTo>
                    <a:pt x="0" y="60673"/>
                  </a:lnTo>
                  <a:close/>
                </a:path>
              </a:pathLst>
            </a:custGeom>
            <a:grpFill/>
            <a:ln w="16768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4" name="Forma Livre: Forma 43">
              <a:extLst>
                <a:ext uri="{FF2B5EF4-FFF2-40B4-BE49-F238E27FC236}">
                  <a16:creationId xmlns:a16="http://schemas.microsoft.com/office/drawing/2014/main" id="{D098D3D6-0204-384A-A74F-115E4D054DC8}"/>
                </a:ext>
              </a:extLst>
            </xdr:cNvPr>
            <xdr:cNvSpPr/>
          </xdr:nvSpPr>
          <xdr:spPr>
            <a:xfrm>
              <a:off x="11948283" y="1120762"/>
              <a:ext cx="419823" cy="333699"/>
            </a:xfrm>
            <a:custGeom>
              <a:avLst/>
              <a:gdLst>
                <a:gd name="connsiteX0" fmla="*/ 0 w 419823"/>
                <a:gd name="connsiteY0" fmla="*/ 333699 h 333699"/>
                <a:gd name="connsiteX1" fmla="*/ 419824 w 419823"/>
                <a:gd name="connsiteY1" fmla="*/ 333699 h 333699"/>
                <a:gd name="connsiteX2" fmla="*/ 419824 w 419823"/>
                <a:gd name="connsiteY2" fmla="*/ 0 h 333699"/>
                <a:gd name="connsiteX3" fmla="*/ 0 w 419823"/>
                <a:gd name="connsiteY3" fmla="*/ 0 h 333699"/>
                <a:gd name="connsiteX4" fmla="*/ 33586 w 419823"/>
                <a:gd name="connsiteY4" fmla="*/ 60673 h 333699"/>
                <a:gd name="connsiteX5" fmla="*/ 386238 w 419823"/>
                <a:gd name="connsiteY5" fmla="*/ 60673 h 333699"/>
                <a:gd name="connsiteX6" fmla="*/ 386238 w 419823"/>
                <a:gd name="connsiteY6" fmla="*/ 273027 h 333699"/>
                <a:gd name="connsiteX7" fmla="*/ 33586 w 419823"/>
                <a:gd name="connsiteY7" fmla="*/ 273027 h 33369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19823" h="333699">
                  <a:moveTo>
                    <a:pt x="0" y="333699"/>
                  </a:moveTo>
                  <a:lnTo>
                    <a:pt x="419824" y="333699"/>
                  </a:lnTo>
                  <a:lnTo>
                    <a:pt x="419824" y="0"/>
                  </a:lnTo>
                  <a:lnTo>
                    <a:pt x="0" y="0"/>
                  </a:lnTo>
                  <a:close/>
                  <a:moveTo>
                    <a:pt x="33586" y="60673"/>
                  </a:moveTo>
                  <a:lnTo>
                    <a:pt x="386238" y="60673"/>
                  </a:lnTo>
                  <a:lnTo>
                    <a:pt x="386238" y="273027"/>
                  </a:lnTo>
                  <a:lnTo>
                    <a:pt x="33586" y="273027"/>
                  </a:lnTo>
                  <a:close/>
                </a:path>
              </a:pathLst>
            </a:custGeom>
            <a:grpFill/>
            <a:ln w="16768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5" name="Forma Livre: Forma 44">
              <a:extLst>
                <a:ext uri="{FF2B5EF4-FFF2-40B4-BE49-F238E27FC236}">
                  <a16:creationId xmlns:a16="http://schemas.microsoft.com/office/drawing/2014/main" id="{F2879AF4-9D55-0A9F-3D82-2C8E7C5119D5}"/>
                </a:ext>
              </a:extLst>
            </xdr:cNvPr>
            <xdr:cNvSpPr/>
          </xdr:nvSpPr>
          <xdr:spPr>
            <a:xfrm>
              <a:off x="11839129" y="2243205"/>
              <a:ext cx="117550" cy="212354"/>
            </a:xfrm>
            <a:custGeom>
              <a:avLst/>
              <a:gdLst>
                <a:gd name="connsiteX0" fmla="*/ 58775 w 117550"/>
                <a:gd name="connsiteY0" fmla="*/ 212354 h 212354"/>
                <a:gd name="connsiteX1" fmla="*/ 117551 w 117550"/>
                <a:gd name="connsiteY1" fmla="*/ 106177 h 212354"/>
                <a:gd name="connsiteX2" fmla="*/ 58775 w 117550"/>
                <a:gd name="connsiteY2" fmla="*/ 0 h 212354"/>
                <a:gd name="connsiteX3" fmla="*/ 0 w 117550"/>
                <a:gd name="connsiteY3" fmla="*/ 106177 h 212354"/>
                <a:gd name="connsiteX4" fmla="*/ 58775 w 117550"/>
                <a:gd name="connsiteY4" fmla="*/ 212354 h 212354"/>
                <a:gd name="connsiteX5" fmla="*/ 58775 w 117550"/>
                <a:gd name="connsiteY5" fmla="*/ 60673 h 212354"/>
                <a:gd name="connsiteX6" fmla="*/ 83965 w 117550"/>
                <a:gd name="connsiteY6" fmla="*/ 106177 h 212354"/>
                <a:gd name="connsiteX7" fmla="*/ 58775 w 117550"/>
                <a:gd name="connsiteY7" fmla="*/ 151682 h 212354"/>
                <a:gd name="connsiteX8" fmla="*/ 33586 w 117550"/>
                <a:gd name="connsiteY8" fmla="*/ 106177 h 212354"/>
                <a:gd name="connsiteX9" fmla="*/ 58775 w 117550"/>
                <a:gd name="connsiteY9" fmla="*/ 60673 h 21235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117550" h="212354">
                  <a:moveTo>
                    <a:pt x="58775" y="212354"/>
                  </a:moveTo>
                  <a:cubicBezTo>
                    <a:pt x="91236" y="212354"/>
                    <a:pt x="117551" y="164817"/>
                    <a:pt x="117551" y="106177"/>
                  </a:cubicBezTo>
                  <a:cubicBezTo>
                    <a:pt x="117551" y="47537"/>
                    <a:pt x="91236" y="0"/>
                    <a:pt x="58775" y="0"/>
                  </a:cubicBezTo>
                  <a:cubicBezTo>
                    <a:pt x="26315" y="0"/>
                    <a:pt x="0" y="47537"/>
                    <a:pt x="0" y="106177"/>
                  </a:cubicBezTo>
                  <a:cubicBezTo>
                    <a:pt x="0" y="164817"/>
                    <a:pt x="26315" y="212354"/>
                    <a:pt x="58775" y="212354"/>
                  </a:cubicBezTo>
                  <a:close/>
                  <a:moveTo>
                    <a:pt x="58775" y="60673"/>
                  </a:moveTo>
                  <a:cubicBezTo>
                    <a:pt x="72687" y="60673"/>
                    <a:pt x="83965" y="81047"/>
                    <a:pt x="83965" y="106177"/>
                  </a:cubicBezTo>
                  <a:cubicBezTo>
                    <a:pt x="83965" y="131308"/>
                    <a:pt x="72687" y="151682"/>
                    <a:pt x="58775" y="151682"/>
                  </a:cubicBezTo>
                  <a:cubicBezTo>
                    <a:pt x="44864" y="151682"/>
                    <a:pt x="33586" y="131308"/>
                    <a:pt x="33586" y="106177"/>
                  </a:cubicBezTo>
                  <a:cubicBezTo>
                    <a:pt x="33586" y="81047"/>
                    <a:pt x="44864" y="60673"/>
                    <a:pt x="58775" y="60673"/>
                  </a:cubicBezTo>
                  <a:close/>
                </a:path>
              </a:pathLst>
            </a:custGeom>
            <a:grpFill/>
            <a:ln w="16768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</xdr:grpSp>
    </xdr:grpSp>
    <xdr:clientData/>
  </xdr:twoCellAnchor>
  <xdr:twoCellAnchor>
    <xdr:from>
      <xdr:col>2</xdr:col>
      <xdr:colOff>166687</xdr:colOff>
      <xdr:row>23</xdr:row>
      <xdr:rowOff>142873</xdr:rowOff>
    </xdr:from>
    <xdr:to>
      <xdr:col>11</xdr:col>
      <xdr:colOff>404813</xdr:colOff>
      <xdr:row>40</xdr:row>
      <xdr:rowOff>61007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0F98C30D-F978-3911-FCCE-DC926A2ECCD8}"/>
            </a:ext>
          </a:extLst>
        </xdr:cNvPr>
        <xdr:cNvGrpSpPr/>
      </xdr:nvGrpSpPr>
      <xdr:grpSpPr>
        <a:xfrm>
          <a:off x="2670401" y="5231944"/>
          <a:ext cx="5749019" cy="3170242"/>
          <a:chOff x="3226592" y="5226842"/>
          <a:chExt cx="5703095" cy="316854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A3F2B7E3-BA5D-4D37-BBF6-57807F52653C}"/>
              </a:ext>
            </a:extLst>
          </xdr:cNvPr>
          <xdr:cNvGraphicFramePr>
            <a:graphicFrameLocks/>
          </xdr:cNvGraphicFramePr>
        </xdr:nvGraphicFramePr>
        <xdr:xfrm>
          <a:off x="3344434" y="5597279"/>
          <a:ext cx="5541006" cy="279810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22" name="Retângulo: Cantos Superiores Arredondados 21">
            <a:extLst>
              <a:ext uri="{FF2B5EF4-FFF2-40B4-BE49-F238E27FC236}">
                <a16:creationId xmlns:a16="http://schemas.microsoft.com/office/drawing/2014/main" id="{F7C2EB33-5EAE-EFFE-D31C-27C6FAA18176}"/>
              </a:ext>
            </a:extLst>
          </xdr:cNvPr>
          <xdr:cNvSpPr/>
        </xdr:nvSpPr>
        <xdr:spPr>
          <a:xfrm>
            <a:off x="3226592" y="5226842"/>
            <a:ext cx="5703095" cy="702469"/>
          </a:xfrm>
          <a:prstGeom prst="round2SameRect">
            <a:avLst/>
          </a:prstGeom>
          <a:solidFill>
            <a:srgbClr val="DA5E26"/>
          </a:solidFill>
          <a:ln w="57150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48" name="CaixaDeTexto 47">
            <a:extLst>
              <a:ext uri="{FF2B5EF4-FFF2-40B4-BE49-F238E27FC236}">
                <a16:creationId xmlns:a16="http://schemas.microsoft.com/office/drawing/2014/main" id="{C6C19780-0BA9-B704-9706-8282B875E8DF}"/>
              </a:ext>
            </a:extLst>
          </xdr:cNvPr>
          <xdr:cNvSpPr txBox="1"/>
        </xdr:nvSpPr>
        <xdr:spPr>
          <a:xfrm>
            <a:off x="3452812" y="5298281"/>
            <a:ext cx="1488281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kern="12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Gastos</a:t>
            </a:r>
          </a:p>
        </xdr:txBody>
      </xdr:sp>
      <xdr:pic>
        <xdr:nvPicPr>
          <xdr:cNvPr id="50" name="Gráfico 49" descr="Dinheiro voador estrutura de tópicos">
            <a:extLst>
              <a:ext uri="{FF2B5EF4-FFF2-40B4-BE49-F238E27FC236}">
                <a16:creationId xmlns:a16="http://schemas.microsoft.com/office/drawing/2014/main" id="{3784F45B-A420-1CBD-86F9-EE9F12C99F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452937" y="5283992"/>
            <a:ext cx="511970" cy="51197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204108</xdr:colOff>
      <xdr:row>0</xdr:row>
      <xdr:rowOff>95250</xdr:rowOff>
    </xdr:from>
    <xdr:to>
      <xdr:col>4</xdr:col>
      <xdr:colOff>108857</xdr:colOff>
      <xdr:row>1</xdr:row>
      <xdr:rowOff>68036</xdr:rowOff>
    </xdr:to>
    <xdr:sp macro="" textlink="">
      <xdr:nvSpPr>
        <xdr:cNvPr id="54" name="Retângulo 53">
          <a:extLst>
            <a:ext uri="{FF2B5EF4-FFF2-40B4-BE49-F238E27FC236}">
              <a16:creationId xmlns:a16="http://schemas.microsoft.com/office/drawing/2014/main" id="{D473E105-40E1-3408-D79E-9DE49DC14FB9}"/>
            </a:ext>
          </a:extLst>
        </xdr:cNvPr>
        <xdr:cNvSpPr/>
      </xdr:nvSpPr>
      <xdr:spPr>
        <a:xfrm>
          <a:off x="2707822" y="95250"/>
          <a:ext cx="1129392" cy="870857"/>
        </a:xfrm>
        <a:prstGeom prst="rect">
          <a:avLst/>
        </a:prstGeom>
        <a:solidFill>
          <a:srgbClr val="DA5E2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421822</xdr:colOff>
      <xdr:row>0</xdr:row>
      <xdr:rowOff>122464</xdr:rowOff>
    </xdr:from>
    <xdr:to>
      <xdr:col>8</xdr:col>
      <xdr:colOff>421821</xdr:colOff>
      <xdr:row>0</xdr:row>
      <xdr:rowOff>462643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5F3FCA42-9D20-A7B6-083C-7B63A3AB0085}"/>
            </a:ext>
          </a:extLst>
        </xdr:cNvPr>
        <xdr:cNvSpPr txBox="1"/>
      </xdr:nvSpPr>
      <xdr:spPr>
        <a:xfrm>
          <a:off x="4150179" y="122464"/>
          <a:ext cx="2449285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 kern="1200">
              <a:latin typeface="Segoe UI Light" panose="020B0502040204020203" pitchFamily="34" charset="0"/>
              <a:cs typeface="Segoe UI Light" panose="020B0502040204020203" pitchFamily="34" charset="0"/>
            </a:rPr>
            <a:t>Helo. Rosangela</a:t>
          </a:r>
        </a:p>
      </xdr:txBody>
    </xdr:sp>
    <xdr:clientData/>
  </xdr:twoCellAnchor>
  <xdr:twoCellAnchor>
    <xdr:from>
      <xdr:col>4</xdr:col>
      <xdr:colOff>435427</xdr:colOff>
      <xdr:row>0</xdr:row>
      <xdr:rowOff>598713</xdr:rowOff>
    </xdr:from>
    <xdr:to>
      <xdr:col>9</xdr:col>
      <xdr:colOff>231322</xdr:colOff>
      <xdr:row>1</xdr:row>
      <xdr:rowOff>13607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82E93E7C-D3B6-4552-85BA-14E99FCC1F1D}"/>
            </a:ext>
          </a:extLst>
        </xdr:cNvPr>
        <xdr:cNvSpPr txBox="1"/>
      </xdr:nvSpPr>
      <xdr:spPr>
        <a:xfrm rot="10800000" flipH="1" flipV="1">
          <a:off x="4163784" y="598713"/>
          <a:ext cx="2857502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kern="1200">
              <a:solidFill>
                <a:schemeClr val="bg1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Acompamhamento</a:t>
          </a:r>
          <a:r>
            <a:rPr lang="pt-BR" sz="1400" kern="1200" baseline="0">
              <a:solidFill>
                <a:schemeClr val="bg1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Financeiro</a:t>
          </a:r>
          <a:endParaRPr lang="pt-BR" sz="1400" kern="1200">
            <a:solidFill>
              <a:schemeClr val="bg1">
                <a:lumMod val="50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11</xdr:col>
      <xdr:colOff>312964</xdr:colOff>
      <xdr:row>0</xdr:row>
      <xdr:rowOff>231322</xdr:rowOff>
    </xdr:from>
    <xdr:to>
      <xdr:col>18</xdr:col>
      <xdr:colOff>544286</xdr:colOff>
      <xdr:row>0</xdr:row>
      <xdr:rowOff>680358</xdr:rowOff>
    </xdr:to>
    <xdr:sp macro="" textlink="">
      <xdr:nvSpPr>
        <xdr:cNvPr id="57" name="Retângulo 5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887803-CD33-EA62-8358-8CA9CBCB2DFC}"/>
            </a:ext>
          </a:extLst>
        </xdr:cNvPr>
        <xdr:cNvSpPr/>
      </xdr:nvSpPr>
      <xdr:spPr>
        <a:xfrm>
          <a:off x="8327571" y="231322"/>
          <a:ext cx="4517572" cy="4490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11</xdr:col>
      <xdr:colOff>394607</xdr:colOff>
      <xdr:row>0</xdr:row>
      <xdr:rowOff>204108</xdr:rowOff>
    </xdr:from>
    <xdr:to>
      <xdr:col>18</xdr:col>
      <xdr:colOff>312965</xdr:colOff>
      <xdr:row>0</xdr:row>
      <xdr:rowOff>693964</xdr:rowOff>
    </xdr:to>
    <xdr:grpSp>
      <xdr:nvGrpSpPr>
        <xdr:cNvPr id="62" name="Agrupar 61">
          <a:extLst>
            <a:ext uri="{FF2B5EF4-FFF2-40B4-BE49-F238E27FC236}">
              <a16:creationId xmlns:a16="http://schemas.microsoft.com/office/drawing/2014/main" id="{B2D71DC9-B381-3A90-1B15-87DBC7AADC73}"/>
            </a:ext>
          </a:extLst>
        </xdr:cNvPr>
        <xdr:cNvGrpSpPr/>
      </xdr:nvGrpSpPr>
      <xdr:grpSpPr>
        <a:xfrm>
          <a:off x="8409214" y="204108"/>
          <a:ext cx="4204608" cy="489856"/>
          <a:chOff x="8409214" y="204108"/>
          <a:chExt cx="4204608" cy="489856"/>
        </a:xfrm>
      </xdr:grpSpPr>
      <xdr:sp macro="" textlink="">
        <xdr:nvSpPr>
          <xdr:cNvPr id="58" name="CaixaDeTexto 57">
            <a:extLst>
              <a:ext uri="{FF2B5EF4-FFF2-40B4-BE49-F238E27FC236}">
                <a16:creationId xmlns:a16="http://schemas.microsoft.com/office/drawing/2014/main" id="{28882205-3EA5-08CD-9EF2-928B8FF0A803}"/>
              </a:ext>
            </a:extLst>
          </xdr:cNvPr>
          <xdr:cNvSpPr txBox="1"/>
        </xdr:nvSpPr>
        <xdr:spPr>
          <a:xfrm>
            <a:off x="8409214" y="204108"/>
            <a:ext cx="3007179" cy="4898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500" kern="1200">
                <a:latin typeface="Segoe UI Light" panose="020B0502040204020203" pitchFamily="34" charset="0"/>
                <a:cs typeface="Segoe UI Light" panose="020B0502040204020203" pitchFamily="34" charset="0"/>
              </a:rPr>
              <a:t>Pesquisar dados</a:t>
            </a:r>
          </a:p>
        </xdr:txBody>
      </xdr:sp>
      <xdr:pic>
        <xdr:nvPicPr>
          <xdr:cNvPr id="60" name="Gráfico 59" descr="Lupa com preenchimento sólido">
            <a:extLst>
              <a:ext uri="{FF2B5EF4-FFF2-40B4-BE49-F238E27FC236}">
                <a16:creationId xmlns:a16="http://schemas.microsoft.com/office/drawing/2014/main" id="{9A456551-7B2D-6AA7-C714-A0ED78FDE5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2164786" y="244928"/>
            <a:ext cx="449036" cy="44903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27214</xdr:colOff>
      <xdr:row>0</xdr:row>
      <xdr:rowOff>367393</xdr:rowOff>
    </xdr:from>
    <xdr:to>
      <xdr:col>0</xdr:col>
      <xdr:colOff>1877786</xdr:colOff>
      <xdr:row>0</xdr:row>
      <xdr:rowOff>775607</xdr:rowOff>
    </xdr:to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214A6D3A-3865-34C3-7BC7-8C3976B4851F}"/>
            </a:ext>
          </a:extLst>
        </xdr:cNvPr>
        <xdr:cNvSpPr txBox="1"/>
      </xdr:nvSpPr>
      <xdr:spPr>
        <a:xfrm>
          <a:off x="27214" y="367393"/>
          <a:ext cx="1850572" cy="4082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 kern="12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Money APP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ângela Freire" refreshedDate="45674.305690046298" createdVersion="8" refreshedVersion="8" minRefreshableVersion="3" recordCount="40" xr:uid="{7D79ABB6-E274-43ED-8331-9F18F665D7C8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5-01-01T00:00:00" maxDate="2025-02-10T00:00:00"/>
    </cacheField>
    <cacheField name="Mês" numFmtId="1">
      <sharedItems containsSemiMixedTypes="0" containsString="0" containsNumber="1" containsInteger="1" minValue="1" maxValue="2" count="2">
        <n v="1"/>
        <n v="2"/>
      </sharedItems>
    </cacheField>
    <cacheField name="Tipo" numFmtId="0">
      <sharedItems count="2">
        <s v="Entrada"/>
        <s v="Saída"/>
      </sharedItems>
    </cacheField>
    <cacheField name="Categoria" numFmtId="0">
      <sharedItems count="9">
        <s v="Salário"/>
        <s v="Alimentação"/>
        <s v="Saúde"/>
        <s v="Educação"/>
        <s v="Vestuário"/>
        <s v="Lazer"/>
        <s v="Renda Fixa"/>
        <s v="Investimentos"/>
        <s v="Fórmula1" f="1"/>
      </sharedItems>
    </cacheField>
    <cacheField name="Descrição" numFmtId="0">
      <sharedItems/>
    </cacheField>
    <cacheField name="Valor" numFmtId="164">
      <sharedItems containsSemiMixedTypes="0" containsString="0" containsNumber="1" containsInteger="1" minValue="20" maxValue="5000"/>
    </cacheField>
    <cacheField name="Operação bancária" numFmtId="0">
      <sharedItems/>
    </cacheField>
    <cacheField name="Status" numFmtId="0">
      <sharedItems/>
    </cacheField>
  </cacheFields>
  <calculatedItems count="1">
    <calculatedItem>
      <pivotArea cacheIndex="1" outline="0" fieldPosition="0">
        <references count="1">
          <reference field="3" count="1">
            <x v="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7133156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d v="2025-01-01T00:00:00"/>
    <x v="0"/>
    <x v="0"/>
    <x v="0"/>
    <s v="Salário Mensal"/>
    <n v="5000"/>
    <s v="Transferência"/>
    <s v="Recebido"/>
  </r>
  <r>
    <d v="2025-01-02T00:00:00"/>
    <x v="0"/>
    <x v="1"/>
    <x v="1"/>
    <s v="Compras no Supermercado"/>
    <n v="200"/>
    <s v="Débito"/>
    <s v="Pendente"/>
  </r>
  <r>
    <d v="2025-01-03T00:00:00"/>
    <x v="0"/>
    <x v="1"/>
    <x v="2"/>
    <s v="Consulta Médica"/>
    <n v="150"/>
    <s v="Débito"/>
    <s v="pago"/>
  </r>
  <r>
    <d v="2025-01-04T00:00:00"/>
    <x v="0"/>
    <x v="1"/>
    <x v="3"/>
    <s v="Curso Online"/>
    <n v="300"/>
    <s v="Transferência"/>
    <s v="Pendente"/>
  </r>
  <r>
    <d v="2025-01-05T00:00:00"/>
    <x v="0"/>
    <x v="1"/>
    <x v="4"/>
    <s v="Compra de Roupas"/>
    <n v="250"/>
    <s v="Débito"/>
    <s v="Recebido"/>
  </r>
  <r>
    <d v="2025-01-06T00:00:00"/>
    <x v="0"/>
    <x v="1"/>
    <x v="5"/>
    <s v="Cinema"/>
    <n v="50"/>
    <s v="Débito"/>
    <s v="Pendente"/>
  </r>
  <r>
    <d v="2025-01-07T00:00:00"/>
    <x v="0"/>
    <x v="0"/>
    <x v="6"/>
    <s v="Investimento"/>
    <n v="1000"/>
    <s v="Transferência"/>
    <s v="Recebido"/>
  </r>
  <r>
    <d v="2025-01-08T00:00:00"/>
    <x v="0"/>
    <x v="1"/>
    <x v="1"/>
    <s v="Jantar em Restaurante"/>
    <n v="100"/>
    <s v="Débito"/>
    <s v="pago"/>
  </r>
  <r>
    <d v="2025-01-09T00:00:00"/>
    <x v="0"/>
    <x v="1"/>
    <x v="2"/>
    <s v="Farmácia"/>
    <n v="80"/>
    <s v="Débito"/>
    <s v="Recebido"/>
  </r>
  <r>
    <d v="2025-01-10T00:00:00"/>
    <x v="0"/>
    <x v="1"/>
    <x v="3"/>
    <s v="Material Escolar"/>
    <n v="120"/>
    <s v="Débito"/>
    <s v="Recebido"/>
  </r>
  <r>
    <d v="2025-01-11T00:00:00"/>
    <x v="0"/>
    <x v="1"/>
    <x v="4"/>
    <s v="Calçados"/>
    <n v="200"/>
    <s v="Débito"/>
    <s v="Recebido"/>
  </r>
  <r>
    <d v="2025-01-12T00:00:00"/>
    <x v="0"/>
    <x v="1"/>
    <x v="5"/>
    <s v="Parque de Diversões"/>
    <n v="70"/>
    <s v="Débito"/>
    <s v="Pendente"/>
  </r>
  <r>
    <d v="2025-01-13T00:00:00"/>
    <x v="0"/>
    <x v="0"/>
    <x v="6"/>
    <s v="Bonus Trimestral"/>
    <n v="2000"/>
    <s v="Transferência"/>
    <s v="Recebido"/>
  </r>
  <r>
    <d v="2025-01-14T00:00:00"/>
    <x v="0"/>
    <x v="1"/>
    <x v="1"/>
    <s v="Padaria"/>
    <n v="30"/>
    <s v="Débito"/>
    <s v="pago"/>
  </r>
  <r>
    <d v="2025-01-15T00:00:00"/>
    <x v="0"/>
    <x v="1"/>
    <x v="2"/>
    <s v="Consulta Odontológica"/>
    <n v="200"/>
    <s v="Débito"/>
    <s v="Pendente"/>
  </r>
  <r>
    <d v="2025-01-16T00:00:00"/>
    <x v="0"/>
    <x v="1"/>
    <x v="3"/>
    <s v="Livros"/>
    <n v="150"/>
    <s v="Transferência"/>
    <s v="Recebido"/>
  </r>
  <r>
    <d v="2025-01-17T00:00:00"/>
    <x v="0"/>
    <x v="1"/>
    <x v="4"/>
    <s v="Acessórios"/>
    <n v="100"/>
    <s v="Débito"/>
    <s v="pago"/>
  </r>
  <r>
    <d v="2025-01-18T00:00:00"/>
    <x v="0"/>
    <x v="1"/>
    <x v="5"/>
    <s v="Viagem"/>
    <n v="1500"/>
    <s v="Transferência"/>
    <s v="Recebido"/>
  </r>
  <r>
    <d v="2025-01-19T00:00:00"/>
    <x v="0"/>
    <x v="0"/>
    <x v="7"/>
    <s v="Rendimento Poupança"/>
    <n v="300"/>
    <s v="Transferência"/>
    <s v="Pendente"/>
  </r>
  <r>
    <d v="2025-01-20T00:00:00"/>
    <x v="0"/>
    <x v="1"/>
    <x v="1"/>
    <s v="Frutas e Legumes"/>
    <n v="50"/>
    <s v="Débito"/>
    <s v="pago"/>
  </r>
  <r>
    <d v="2025-01-21T00:00:00"/>
    <x v="0"/>
    <x v="1"/>
    <x v="2"/>
    <s v="Exames Laboratoriais"/>
    <n v="250"/>
    <s v="Débito"/>
    <s v="Pendente"/>
  </r>
  <r>
    <d v="2025-01-22T00:00:00"/>
    <x v="0"/>
    <x v="1"/>
    <x v="3"/>
    <s v="Mensalidade Escolar"/>
    <n v="800"/>
    <s v="Transferência"/>
    <s v="Pendente"/>
  </r>
  <r>
    <d v="2025-01-23T00:00:00"/>
    <x v="0"/>
    <x v="1"/>
    <x v="4"/>
    <s v="Roupa de Academia"/>
    <n v="180"/>
    <s v="Débito"/>
    <s v="Recebido"/>
  </r>
  <r>
    <d v="2025-01-24T00:00:00"/>
    <x v="0"/>
    <x v="1"/>
    <x v="5"/>
    <s v="Teatro"/>
    <n v="120"/>
    <s v="Débito"/>
    <s v="Pendente"/>
  </r>
  <r>
    <d v="2025-01-25T00:00:00"/>
    <x v="0"/>
    <x v="0"/>
    <x v="6"/>
    <s v="Reembolso"/>
    <n v="100"/>
    <s v="Transferência"/>
    <s v="Pendente"/>
  </r>
  <r>
    <d v="2025-01-26T00:00:00"/>
    <x v="0"/>
    <x v="1"/>
    <x v="1"/>
    <s v="Café da Manhã"/>
    <n v="20"/>
    <s v="Débito"/>
    <s v="Recebido"/>
  </r>
  <r>
    <d v="2025-01-27T00:00:00"/>
    <x v="0"/>
    <x v="1"/>
    <x v="2"/>
    <s v="Fisioterapia"/>
    <n v="150"/>
    <s v="Débito"/>
    <s v="Pendente"/>
  </r>
  <r>
    <d v="2025-01-28T00:00:00"/>
    <x v="0"/>
    <x v="1"/>
    <x v="3"/>
    <s v="Assinatura de Revista"/>
    <n v="60"/>
    <s v="Débito"/>
    <s v="pago"/>
  </r>
  <r>
    <d v="2025-01-29T00:00:00"/>
    <x v="0"/>
    <x v="1"/>
    <x v="4"/>
    <s v="Roupa de Inverno"/>
    <n v="300"/>
    <s v="Débito"/>
    <s v="Pendente"/>
  </r>
  <r>
    <d v="2025-01-30T00:00:00"/>
    <x v="0"/>
    <x v="1"/>
    <x v="5"/>
    <s v="Espetáculo"/>
    <n v="80"/>
    <s v="Débito"/>
    <s v="Pendente"/>
  </r>
  <r>
    <d v="2025-01-31T00:00:00"/>
    <x v="0"/>
    <x v="0"/>
    <x v="7"/>
    <s v="Trabalho Freelancer"/>
    <n v="1500"/>
    <s v="Transferência"/>
    <s v="pago"/>
  </r>
  <r>
    <d v="2025-02-01T00:00:00"/>
    <x v="1"/>
    <x v="1"/>
    <x v="1"/>
    <s v="Almoço em Restaurante"/>
    <n v="70"/>
    <s v="Débito"/>
    <s v="Pendente"/>
  </r>
  <r>
    <d v="2025-02-02T00:00:00"/>
    <x v="1"/>
    <x v="1"/>
    <x v="2"/>
    <s v="Terapia"/>
    <n v="200"/>
    <s v="Transferência"/>
    <s v="pago"/>
  </r>
  <r>
    <d v="2025-02-03T00:00:00"/>
    <x v="1"/>
    <x v="1"/>
    <x v="3"/>
    <s v="Palestra"/>
    <n v="90"/>
    <s v="Débito"/>
    <s v="Pendente"/>
  </r>
  <r>
    <d v="2025-02-04T00:00:00"/>
    <x v="1"/>
    <x v="1"/>
    <x v="4"/>
    <s v="Roupas de Trabalho"/>
    <n v="250"/>
    <s v="Débito"/>
    <s v="pago"/>
  </r>
  <r>
    <d v="2025-02-05T00:00:00"/>
    <x v="1"/>
    <x v="1"/>
    <x v="5"/>
    <s v="Passeio ao Museu"/>
    <n v="40"/>
    <s v="Débito"/>
    <s v="pago"/>
  </r>
  <r>
    <d v="2025-02-06T00:00:00"/>
    <x v="1"/>
    <x v="0"/>
    <x v="6"/>
    <s v="Dividendos"/>
    <n v="400"/>
    <s v="Transferência"/>
    <s v="pago"/>
  </r>
  <r>
    <d v="2025-02-07T00:00:00"/>
    <x v="1"/>
    <x v="1"/>
    <x v="1"/>
    <s v="Lanche Rápido"/>
    <n v="25"/>
    <s v="Débito"/>
    <s v="pago"/>
  </r>
  <r>
    <d v="2025-02-08T00:00:00"/>
    <x v="1"/>
    <x v="1"/>
    <x v="2"/>
    <s v="Consulta Psicológica"/>
    <n v="250"/>
    <s v="Transferência"/>
    <s v="Pendente"/>
  </r>
  <r>
    <d v="2025-02-09T00:00:00"/>
    <x v="1"/>
    <x v="1"/>
    <x v="3"/>
    <s v="Seminário"/>
    <n v="100"/>
    <s v="Débito"/>
    <s v="p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9E812-2D14-4CF6-B419-3ADB5421BB38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C4:D10" firstHeaderRow="1" firstDataRow="1" firstDataCol="1" rowPageCount="1" colPageCount="1"/>
  <pivotFields count="8">
    <pivotField numFmtId="14" showAll="0"/>
    <pivotField numFmtId="1" showAll="0">
      <items count="3">
        <item h="1"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0">
        <item h="1" f="1" x="8"/>
        <item x="1"/>
        <item x="3"/>
        <item x="5"/>
        <item x="6"/>
        <item x="2"/>
        <item x="4"/>
        <item x="0"/>
        <item x="7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6">
    <i>
      <x v="1"/>
    </i>
    <i>
      <x v="2"/>
    </i>
    <i>
      <x v="3"/>
    </i>
    <i>
      <x v="5"/>
    </i>
    <i>
      <x v="6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164"/>
  </dataFields>
  <chartFormats count="3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99341-6150-4BD7-AB13-038D88D6C560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F3:G8" firstHeaderRow="1" firstDataRow="1" firstDataCol="1" rowPageCount="1" colPageCount="1"/>
  <pivotFields count="8">
    <pivotField numFmtId="14" showAll="0"/>
    <pivotField numFmtId="1" showAll="0"/>
    <pivotField axis="axisPage" showAll="0">
      <items count="3">
        <item x="0"/>
        <item x="1"/>
        <item t="default"/>
      </items>
    </pivotField>
    <pivotField axis="axisRow" showAll="0">
      <items count="10">
        <item x="1"/>
        <item x="3"/>
        <item x="5"/>
        <item x="6"/>
        <item x="2"/>
        <item x="4"/>
        <item x="0"/>
        <item x="7"/>
        <item f="1" x="8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5">
    <i>
      <x v="3"/>
    </i>
    <i>
      <x v="6"/>
    </i>
    <i>
      <x v="7"/>
    </i>
    <i>
      <x v="8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24DEB908-F6F1-4983-A91A-1691E1032DCB}" sourceName="Mês">
  <pivotTables>
    <pivotTable tabId="7" name="Tabela dinâmica1"/>
  </pivotTables>
  <data>
    <tabular pivotCacheId="713315630">
      <items count="2">
        <i x="0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EEA9C26D-AD48-4A98-AFEB-8F8D3BF3CDBE}" cache="SegmentaçãodeDados_Mês" caption="Mês" style="SlicerStyleLight4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FAF87-8057-4967-94D8-1D6EB96CF3DE}" name="tbl_operations" displayName="tbl_operations" ref="A1:H41" totalsRowShown="0" headerRowDxfId="9" dataDxfId="8">
  <autoFilter ref="A1:H41" xr:uid="{BE3FAF87-8057-4967-94D8-1D6EB96CF3DE}"/>
  <tableColumns count="8">
    <tableColumn id="1" xr3:uid="{4293A878-5BB5-4657-9F43-3C77AB71B92A}" name="Data" dataDxfId="7"/>
    <tableColumn id="8" xr3:uid="{F9F4D82B-9720-4E96-B5EC-202A13DBBCB4}" name="Mês" dataDxfId="6">
      <calculatedColumnFormula>MONTH(tbl_operations[[#This Row],[Data]])</calculatedColumnFormula>
    </tableColumn>
    <tableColumn id="2" xr3:uid="{3ACE7DD8-8D98-4271-983E-B0B756B26C3B}" name="Tipo" dataDxfId="5"/>
    <tableColumn id="3" xr3:uid="{F05EE96B-94B4-4A34-B266-60A160C91564}" name="Categoria" dataDxfId="4"/>
    <tableColumn id="4" xr3:uid="{FA5213B5-4D40-4AE0-B8C8-52579316AC36}" name="Descrição" dataDxfId="3"/>
    <tableColumn id="5" xr3:uid="{1421FC4B-A816-45E7-A989-49DF091DE2C0}" name="Valor" dataDxfId="2"/>
    <tableColumn id="6" xr3:uid="{ACC440C4-365B-47B2-B722-311A542D8F93}" name="Operação bancária" dataDxfId="1"/>
    <tableColumn id="7" xr3:uid="{E521CBC9-32B8-49C2-A76C-550CCD72C2EE}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049D-0A9F-4756-947F-EFCD78A30AC9}">
  <sheetPr>
    <tabColor theme="3" tint="0.249977111117893"/>
  </sheetPr>
  <dimension ref="A1:H41"/>
  <sheetViews>
    <sheetView workbookViewId="0"/>
  </sheetViews>
  <sheetFormatPr defaultRowHeight="15" x14ac:dyDescent="0.25"/>
  <cols>
    <col min="1" max="2" width="11.42578125" style="2" customWidth="1"/>
    <col min="3" max="3" width="12.5703125" style="2" customWidth="1"/>
    <col min="4" max="4" width="17.85546875" style="2" customWidth="1"/>
    <col min="5" max="5" width="15.85546875" style="2" customWidth="1"/>
    <col min="6" max="6" width="13.5703125" style="2" customWidth="1"/>
    <col min="7" max="7" width="21.5703125" style="2" customWidth="1"/>
    <col min="8" max="8" width="13" style="2" customWidth="1"/>
    <col min="9" max="16384" width="9.140625" style="2"/>
  </cols>
  <sheetData>
    <row r="1" spans="1:8" x14ac:dyDescent="0.25">
      <c r="A1" s="2" t="s">
        <v>0</v>
      </c>
      <c r="B1" s="2" t="s">
        <v>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45658</v>
      </c>
      <c r="B2" s="9">
        <f>MONTH(tbl_operations[[#This Row],[Data]])</f>
        <v>1</v>
      </c>
      <c r="C2" s="2" t="s">
        <v>7</v>
      </c>
      <c r="D2" s="2" t="s">
        <v>64</v>
      </c>
      <c r="E2" s="2" t="s">
        <v>9</v>
      </c>
      <c r="F2" s="4">
        <v>5000</v>
      </c>
      <c r="G2" s="2" t="s">
        <v>10</v>
      </c>
      <c r="H2" s="2" t="s">
        <v>57</v>
      </c>
    </row>
    <row r="3" spans="1:8" x14ac:dyDescent="0.25">
      <c r="A3" s="3">
        <v>45659</v>
      </c>
      <c r="B3" s="9">
        <f>MONTH(tbl_operations[[#This Row],[Data]])</f>
        <v>1</v>
      </c>
      <c r="C3" s="2" t="s">
        <v>11</v>
      </c>
      <c r="D3" s="2" t="s">
        <v>12</v>
      </c>
      <c r="E3" s="2" t="s">
        <v>13</v>
      </c>
      <c r="F3" s="4">
        <v>200</v>
      </c>
      <c r="G3" s="2" t="s">
        <v>14</v>
      </c>
      <c r="H3" s="2" t="s">
        <v>58</v>
      </c>
    </row>
    <row r="4" spans="1:8" x14ac:dyDescent="0.25">
      <c r="A4" s="3">
        <v>45660</v>
      </c>
      <c r="B4" s="9">
        <f>MONTH(tbl_operations[[#This Row],[Data]])</f>
        <v>1</v>
      </c>
      <c r="C4" s="2" t="s">
        <v>11</v>
      </c>
      <c r="D4" s="2" t="s">
        <v>15</v>
      </c>
      <c r="E4" s="2" t="s">
        <v>16</v>
      </c>
      <c r="F4" s="4">
        <v>150</v>
      </c>
      <c r="G4" s="2" t="s">
        <v>14</v>
      </c>
      <c r="H4" s="2" t="s">
        <v>59</v>
      </c>
    </row>
    <row r="5" spans="1:8" x14ac:dyDescent="0.25">
      <c r="A5" s="3">
        <v>45661</v>
      </c>
      <c r="B5" s="9">
        <f>MONTH(tbl_operations[[#This Row],[Data]])</f>
        <v>1</v>
      </c>
      <c r="C5" s="2" t="s">
        <v>11</v>
      </c>
      <c r="D5" s="2" t="s">
        <v>17</v>
      </c>
      <c r="E5" s="2" t="s">
        <v>18</v>
      </c>
      <c r="F5" s="4">
        <v>300</v>
      </c>
      <c r="G5" s="2" t="s">
        <v>10</v>
      </c>
      <c r="H5" s="2" t="s">
        <v>58</v>
      </c>
    </row>
    <row r="6" spans="1:8" x14ac:dyDescent="0.25">
      <c r="A6" s="3">
        <v>45662</v>
      </c>
      <c r="B6" s="9">
        <f>MONTH(tbl_operations[[#This Row],[Data]])</f>
        <v>1</v>
      </c>
      <c r="C6" s="2" t="s">
        <v>11</v>
      </c>
      <c r="D6" s="2" t="s">
        <v>19</v>
      </c>
      <c r="E6" s="2" t="s">
        <v>20</v>
      </c>
      <c r="F6" s="4">
        <v>250</v>
      </c>
      <c r="G6" s="2" t="s">
        <v>14</v>
      </c>
      <c r="H6" s="2" t="s">
        <v>57</v>
      </c>
    </row>
    <row r="7" spans="1:8" x14ac:dyDescent="0.25">
      <c r="A7" s="3">
        <v>45663</v>
      </c>
      <c r="B7" s="9">
        <f>MONTH(tbl_operations[[#This Row],[Data]])</f>
        <v>1</v>
      </c>
      <c r="C7" s="2" t="s">
        <v>11</v>
      </c>
      <c r="D7" s="2" t="s">
        <v>21</v>
      </c>
      <c r="E7" s="2" t="s">
        <v>22</v>
      </c>
      <c r="F7" s="4">
        <v>50</v>
      </c>
      <c r="G7" s="2" t="s">
        <v>14</v>
      </c>
      <c r="H7" s="2" t="s">
        <v>58</v>
      </c>
    </row>
    <row r="8" spans="1:8" x14ac:dyDescent="0.25">
      <c r="A8" s="3">
        <v>45664</v>
      </c>
      <c r="B8" s="9">
        <f>MONTH(tbl_operations[[#This Row],[Data]])</f>
        <v>1</v>
      </c>
      <c r="C8" s="2" t="s">
        <v>7</v>
      </c>
      <c r="D8" s="2" t="s">
        <v>8</v>
      </c>
      <c r="E8" s="2" t="s">
        <v>23</v>
      </c>
      <c r="F8" s="4">
        <v>1000</v>
      </c>
      <c r="G8" s="2" t="s">
        <v>10</v>
      </c>
      <c r="H8" s="2" t="s">
        <v>57</v>
      </c>
    </row>
    <row r="9" spans="1:8" x14ac:dyDescent="0.25">
      <c r="A9" s="3">
        <v>45665</v>
      </c>
      <c r="B9" s="9">
        <f>MONTH(tbl_operations[[#This Row],[Data]])</f>
        <v>1</v>
      </c>
      <c r="C9" s="2" t="s">
        <v>11</v>
      </c>
      <c r="D9" s="2" t="s">
        <v>12</v>
      </c>
      <c r="E9" s="2" t="s">
        <v>24</v>
      </c>
      <c r="F9" s="4">
        <v>100</v>
      </c>
      <c r="G9" s="2" t="s">
        <v>14</v>
      </c>
      <c r="H9" s="2" t="s">
        <v>59</v>
      </c>
    </row>
    <row r="10" spans="1:8" x14ac:dyDescent="0.25">
      <c r="A10" s="3">
        <v>45666</v>
      </c>
      <c r="B10" s="9">
        <f>MONTH(tbl_operations[[#This Row],[Data]])</f>
        <v>1</v>
      </c>
      <c r="C10" s="2" t="s">
        <v>11</v>
      </c>
      <c r="D10" s="2" t="s">
        <v>15</v>
      </c>
      <c r="E10" s="2" t="s">
        <v>25</v>
      </c>
      <c r="F10" s="4">
        <v>80</v>
      </c>
      <c r="G10" s="2" t="s">
        <v>14</v>
      </c>
      <c r="H10" s="2" t="s">
        <v>57</v>
      </c>
    </row>
    <row r="11" spans="1:8" x14ac:dyDescent="0.25">
      <c r="A11" s="3">
        <v>45667</v>
      </c>
      <c r="B11" s="9">
        <f>MONTH(tbl_operations[[#This Row],[Data]])</f>
        <v>1</v>
      </c>
      <c r="C11" s="2" t="s">
        <v>11</v>
      </c>
      <c r="D11" s="2" t="s">
        <v>17</v>
      </c>
      <c r="E11" s="2" t="s">
        <v>26</v>
      </c>
      <c r="F11" s="4">
        <v>120</v>
      </c>
      <c r="G11" s="2" t="s">
        <v>14</v>
      </c>
      <c r="H11" s="2" t="s">
        <v>57</v>
      </c>
    </row>
    <row r="12" spans="1:8" x14ac:dyDescent="0.25">
      <c r="A12" s="3">
        <v>45668</v>
      </c>
      <c r="B12" s="9">
        <f>MONTH(tbl_operations[[#This Row],[Data]])</f>
        <v>1</v>
      </c>
      <c r="C12" s="2" t="s">
        <v>11</v>
      </c>
      <c r="D12" s="2" t="s">
        <v>19</v>
      </c>
      <c r="E12" s="2" t="s">
        <v>27</v>
      </c>
      <c r="F12" s="4">
        <v>200</v>
      </c>
      <c r="G12" s="2" t="s">
        <v>14</v>
      </c>
      <c r="H12" s="2" t="s">
        <v>57</v>
      </c>
    </row>
    <row r="13" spans="1:8" x14ac:dyDescent="0.25">
      <c r="A13" s="3">
        <v>45669</v>
      </c>
      <c r="B13" s="9">
        <f>MONTH(tbl_operations[[#This Row],[Data]])</f>
        <v>1</v>
      </c>
      <c r="C13" s="2" t="s">
        <v>11</v>
      </c>
      <c r="D13" s="2" t="s">
        <v>21</v>
      </c>
      <c r="E13" s="2" t="s">
        <v>28</v>
      </c>
      <c r="F13" s="4">
        <v>70</v>
      </c>
      <c r="G13" s="2" t="s">
        <v>14</v>
      </c>
      <c r="H13" s="2" t="s">
        <v>58</v>
      </c>
    </row>
    <row r="14" spans="1:8" x14ac:dyDescent="0.25">
      <c r="A14" s="3">
        <v>45670</v>
      </c>
      <c r="B14" s="9">
        <f>MONTH(tbl_operations[[#This Row],[Data]])</f>
        <v>1</v>
      </c>
      <c r="C14" s="2" t="s">
        <v>7</v>
      </c>
      <c r="D14" s="2" t="s">
        <v>8</v>
      </c>
      <c r="E14" s="2" t="s">
        <v>29</v>
      </c>
      <c r="F14" s="4">
        <v>2000</v>
      </c>
      <c r="G14" s="2" t="s">
        <v>10</v>
      </c>
      <c r="H14" s="2" t="s">
        <v>57</v>
      </c>
    </row>
    <row r="15" spans="1:8" x14ac:dyDescent="0.25">
      <c r="A15" s="3">
        <v>45671</v>
      </c>
      <c r="B15" s="9">
        <f>MONTH(tbl_operations[[#This Row],[Data]])</f>
        <v>1</v>
      </c>
      <c r="C15" s="2" t="s">
        <v>11</v>
      </c>
      <c r="D15" s="2" t="s">
        <v>12</v>
      </c>
      <c r="E15" s="2" t="s">
        <v>30</v>
      </c>
      <c r="F15" s="4">
        <v>30</v>
      </c>
      <c r="G15" s="2" t="s">
        <v>14</v>
      </c>
      <c r="H15" s="2" t="s">
        <v>59</v>
      </c>
    </row>
    <row r="16" spans="1:8" x14ac:dyDescent="0.25">
      <c r="A16" s="3">
        <v>45672</v>
      </c>
      <c r="B16" s="9">
        <f>MONTH(tbl_operations[[#This Row],[Data]])</f>
        <v>1</v>
      </c>
      <c r="C16" s="2" t="s">
        <v>11</v>
      </c>
      <c r="D16" s="2" t="s">
        <v>15</v>
      </c>
      <c r="E16" s="2" t="s">
        <v>31</v>
      </c>
      <c r="F16" s="4">
        <v>200</v>
      </c>
      <c r="G16" s="2" t="s">
        <v>14</v>
      </c>
      <c r="H16" s="2" t="s">
        <v>58</v>
      </c>
    </row>
    <row r="17" spans="1:8" x14ac:dyDescent="0.25">
      <c r="A17" s="3">
        <v>45673</v>
      </c>
      <c r="B17" s="9">
        <f>MONTH(tbl_operations[[#This Row],[Data]])</f>
        <v>1</v>
      </c>
      <c r="C17" s="2" t="s">
        <v>11</v>
      </c>
      <c r="D17" s="2" t="s">
        <v>17</v>
      </c>
      <c r="E17" s="2" t="s">
        <v>32</v>
      </c>
      <c r="F17" s="4">
        <v>150</v>
      </c>
      <c r="G17" s="2" t="s">
        <v>10</v>
      </c>
      <c r="H17" s="2" t="s">
        <v>57</v>
      </c>
    </row>
    <row r="18" spans="1:8" x14ac:dyDescent="0.25">
      <c r="A18" s="3">
        <v>45674</v>
      </c>
      <c r="B18" s="9">
        <f>MONTH(tbl_operations[[#This Row],[Data]])</f>
        <v>1</v>
      </c>
      <c r="C18" s="2" t="s">
        <v>11</v>
      </c>
      <c r="D18" s="2" t="s">
        <v>19</v>
      </c>
      <c r="E18" s="2" t="s">
        <v>33</v>
      </c>
      <c r="F18" s="4">
        <v>100</v>
      </c>
      <c r="G18" s="2" t="s">
        <v>14</v>
      </c>
      <c r="H18" s="2" t="s">
        <v>59</v>
      </c>
    </row>
    <row r="19" spans="1:8" x14ac:dyDescent="0.25">
      <c r="A19" s="3">
        <v>45675</v>
      </c>
      <c r="B19" s="9">
        <f>MONTH(tbl_operations[[#This Row],[Data]])</f>
        <v>1</v>
      </c>
      <c r="C19" s="2" t="s">
        <v>11</v>
      </c>
      <c r="D19" s="2" t="s">
        <v>21</v>
      </c>
      <c r="E19" s="2" t="s">
        <v>34</v>
      </c>
      <c r="F19" s="4">
        <v>1500</v>
      </c>
      <c r="G19" s="2" t="s">
        <v>10</v>
      </c>
      <c r="H19" s="2" t="s">
        <v>57</v>
      </c>
    </row>
    <row r="20" spans="1:8" x14ac:dyDescent="0.25">
      <c r="A20" s="3">
        <v>45676</v>
      </c>
      <c r="B20" s="9">
        <f>MONTH(tbl_operations[[#This Row],[Data]])</f>
        <v>1</v>
      </c>
      <c r="C20" s="2" t="s">
        <v>7</v>
      </c>
      <c r="D20" s="2" t="s">
        <v>65</v>
      </c>
      <c r="E20" s="2" t="s">
        <v>35</v>
      </c>
      <c r="F20" s="4">
        <v>300</v>
      </c>
      <c r="G20" s="2" t="s">
        <v>10</v>
      </c>
      <c r="H20" s="2" t="s">
        <v>58</v>
      </c>
    </row>
    <row r="21" spans="1:8" x14ac:dyDescent="0.25">
      <c r="A21" s="3">
        <v>45677</v>
      </c>
      <c r="B21" s="9">
        <f>MONTH(tbl_operations[[#This Row],[Data]])</f>
        <v>1</v>
      </c>
      <c r="C21" s="2" t="s">
        <v>11</v>
      </c>
      <c r="D21" s="2" t="s">
        <v>12</v>
      </c>
      <c r="E21" s="2" t="s">
        <v>36</v>
      </c>
      <c r="F21" s="4">
        <v>50</v>
      </c>
      <c r="G21" s="2" t="s">
        <v>14</v>
      </c>
      <c r="H21" s="2" t="s">
        <v>59</v>
      </c>
    </row>
    <row r="22" spans="1:8" x14ac:dyDescent="0.25">
      <c r="A22" s="3">
        <v>45678</v>
      </c>
      <c r="B22" s="9">
        <f>MONTH(tbl_operations[[#This Row],[Data]])</f>
        <v>1</v>
      </c>
      <c r="C22" s="2" t="s">
        <v>11</v>
      </c>
      <c r="D22" s="2" t="s">
        <v>15</v>
      </c>
      <c r="E22" s="2" t="s">
        <v>37</v>
      </c>
      <c r="F22" s="4">
        <v>250</v>
      </c>
      <c r="G22" s="2" t="s">
        <v>14</v>
      </c>
      <c r="H22" s="2" t="s">
        <v>58</v>
      </c>
    </row>
    <row r="23" spans="1:8" x14ac:dyDescent="0.25">
      <c r="A23" s="3">
        <v>45679</v>
      </c>
      <c r="B23" s="9">
        <f>MONTH(tbl_operations[[#This Row],[Data]])</f>
        <v>1</v>
      </c>
      <c r="C23" s="2" t="s">
        <v>11</v>
      </c>
      <c r="D23" s="2" t="s">
        <v>17</v>
      </c>
      <c r="E23" s="2" t="s">
        <v>38</v>
      </c>
      <c r="F23" s="4">
        <v>800</v>
      </c>
      <c r="G23" s="2" t="s">
        <v>10</v>
      </c>
      <c r="H23" s="2" t="s">
        <v>58</v>
      </c>
    </row>
    <row r="24" spans="1:8" x14ac:dyDescent="0.25">
      <c r="A24" s="3">
        <v>45680</v>
      </c>
      <c r="B24" s="9">
        <f>MONTH(tbl_operations[[#This Row],[Data]])</f>
        <v>1</v>
      </c>
      <c r="C24" s="2" t="s">
        <v>11</v>
      </c>
      <c r="D24" s="2" t="s">
        <v>19</v>
      </c>
      <c r="E24" s="2" t="s">
        <v>39</v>
      </c>
      <c r="F24" s="4">
        <v>180</v>
      </c>
      <c r="G24" s="2" t="s">
        <v>14</v>
      </c>
      <c r="H24" s="2" t="s">
        <v>57</v>
      </c>
    </row>
    <row r="25" spans="1:8" x14ac:dyDescent="0.25">
      <c r="A25" s="3">
        <v>45681</v>
      </c>
      <c r="B25" s="9">
        <f>MONTH(tbl_operations[[#This Row],[Data]])</f>
        <v>1</v>
      </c>
      <c r="C25" s="2" t="s">
        <v>11</v>
      </c>
      <c r="D25" s="2" t="s">
        <v>21</v>
      </c>
      <c r="E25" s="2" t="s">
        <v>40</v>
      </c>
      <c r="F25" s="4">
        <v>120</v>
      </c>
      <c r="G25" s="2" t="s">
        <v>14</v>
      </c>
      <c r="H25" s="2" t="s">
        <v>58</v>
      </c>
    </row>
    <row r="26" spans="1:8" x14ac:dyDescent="0.25">
      <c r="A26" s="3">
        <v>45682</v>
      </c>
      <c r="B26" s="9">
        <f>MONTH(tbl_operations[[#This Row],[Data]])</f>
        <v>1</v>
      </c>
      <c r="C26" s="2" t="s">
        <v>7</v>
      </c>
      <c r="D26" s="2" t="s">
        <v>8</v>
      </c>
      <c r="E26" s="2" t="s">
        <v>41</v>
      </c>
      <c r="F26" s="4">
        <v>100</v>
      </c>
      <c r="G26" s="2" t="s">
        <v>10</v>
      </c>
      <c r="H26" s="2" t="s">
        <v>58</v>
      </c>
    </row>
    <row r="27" spans="1:8" x14ac:dyDescent="0.25">
      <c r="A27" s="3">
        <v>45683</v>
      </c>
      <c r="B27" s="9">
        <f>MONTH(tbl_operations[[#This Row],[Data]])</f>
        <v>1</v>
      </c>
      <c r="C27" s="2" t="s">
        <v>11</v>
      </c>
      <c r="D27" s="2" t="s">
        <v>12</v>
      </c>
      <c r="E27" s="2" t="s">
        <v>42</v>
      </c>
      <c r="F27" s="4">
        <v>20</v>
      </c>
      <c r="G27" s="2" t="s">
        <v>14</v>
      </c>
      <c r="H27" s="2" t="s">
        <v>57</v>
      </c>
    </row>
    <row r="28" spans="1:8" x14ac:dyDescent="0.25">
      <c r="A28" s="3">
        <v>45684</v>
      </c>
      <c r="B28" s="9">
        <f>MONTH(tbl_operations[[#This Row],[Data]])</f>
        <v>1</v>
      </c>
      <c r="C28" s="2" t="s">
        <v>11</v>
      </c>
      <c r="D28" s="2" t="s">
        <v>15</v>
      </c>
      <c r="E28" s="2" t="s">
        <v>43</v>
      </c>
      <c r="F28" s="4">
        <v>150</v>
      </c>
      <c r="G28" s="2" t="s">
        <v>14</v>
      </c>
      <c r="H28" s="2" t="s">
        <v>58</v>
      </c>
    </row>
    <row r="29" spans="1:8" x14ac:dyDescent="0.25">
      <c r="A29" s="3">
        <v>45685</v>
      </c>
      <c r="B29" s="9">
        <f>MONTH(tbl_operations[[#This Row],[Data]])</f>
        <v>1</v>
      </c>
      <c r="C29" s="2" t="s">
        <v>11</v>
      </c>
      <c r="D29" s="2" t="s">
        <v>17</v>
      </c>
      <c r="E29" s="2" t="s">
        <v>44</v>
      </c>
      <c r="F29" s="4">
        <v>60</v>
      </c>
      <c r="G29" s="2" t="s">
        <v>14</v>
      </c>
      <c r="H29" s="2" t="s">
        <v>59</v>
      </c>
    </row>
    <row r="30" spans="1:8" x14ac:dyDescent="0.25">
      <c r="A30" s="3">
        <v>45686</v>
      </c>
      <c r="B30" s="9">
        <f>MONTH(tbl_operations[[#This Row],[Data]])</f>
        <v>1</v>
      </c>
      <c r="C30" s="2" t="s">
        <v>11</v>
      </c>
      <c r="D30" s="2" t="s">
        <v>19</v>
      </c>
      <c r="E30" s="2" t="s">
        <v>45</v>
      </c>
      <c r="F30" s="4">
        <v>300</v>
      </c>
      <c r="G30" s="2" t="s">
        <v>14</v>
      </c>
      <c r="H30" s="2" t="s">
        <v>58</v>
      </c>
    </row>
    <row r="31" spans="1:8" x14ac:dyDescent="0.25">
      <c r="A31" s="3">
        <v>45687</v>
      </c>
      <c r="B31" s="9">
        <f>MONTH(tbl_operations[[#This Row],[Data]])</f>
        <v>1</v>
      </c>
      <c r="C31" s="2" t="s">
        <v>11</v>
      </c>
      <c r="D31" s="2" t="s">
        <v>21</v>
      </c>
      <c r="E31" s="2" t="s">
        <v>46</v>
      </c>
      <c r="F31" s="4">
        <v>80</v>
      </c>
      <c r="G31" s="2" t="s">
        <v>14</v>
      </c>
      <c r="H31" s="2" t="s">
        <v>58</v>
      </c>
    </row>
    <row r="32" spans="1:8" x14ac:dyDescent="0.25">
      <c r="A32" s="3">
        <v>45688</v>
      </c>
      <c r="B32" s="9">
        <f>MONTH(tbl_operations[[#This Row],[Data]])</f>
        <v>1</v>
      </c>
      <c r="C32" s="2" t="s">
        <v>7</v>
      </c>
      <c r="D32" s="2" t="s">
        <v>65</v>
      </c>
      <c r="E32" s="2" t="s">
        <v>47</v>
      </c>
      <c r="F32" s="4">
        <v>1500</v>
      </c>
      <c r="G32" s="2" t="s">
        <v>10</v>
      </c>
      <c r="H32" s="2" t="s">
        <v>59</v>
      </c>
    </row>
    <row r="33" spans="1:8" x14ac:dyDescent="0.25">
      <c r="A33" s="3">
        <v>45689</v>
      </c>
      <c r="B33" s="9">
        <f>MONTH(tbl_operations[[#This Row],[Data]])</f>
        <v>2</v>
      </c>
      <c r="C33" s="2" t="s">
        <v>11</v>
      </c>
      <c r="D33" s="2" t="s">
        <v>12</v>
      </c>
      <c r="E33" s="2" t="s">
        <v>48</v>
      </c>
      <c r="F33" s="4">
        <v>70</v>
      </c>
      <c r="G33" s="2" t="s">
        <v>14</v>
      </c>
      <c r="H33" s="2" t="s">
        <v>58</v>
      </c>
    </row>
    <row r="34" spans="1:8" x14ac:dyDescent="0.25">
      <c r="A34" s="3">
        <v>45690</v>
      </c>
      <c r="B34" s="9">
        <f>MONTH(tbl_operations[[#This Row],[Data]])</f>
        <v>2</v>
      </c>
      <c r="C34" s="2" t="s">
        <v>11</v>
      </c>
      <c r="D34" s="2" t="s">
        <v>15</v>
      </c>
      <c r="E34" s="2" t="s">
        <v>49</v>
      </c>
      <c r="F34" s="4">
        <v>200</v>
      </c>
      <c r="G34" s="2" t="s">
        <v>10</v>
      </c>
      <c r="H34" s="2" t="s">
        <v>59</v>
      </c>
    </row>
    <row r="35" spans="1:8" x14ac:dyDescent="0.25">
      <c r="A35" s="3">
        <v>45691</v>
      </c>
      <c r="B35" s="9">
        <f>MONTH(tbl_operations[[#This Row],[Data]])</f>
        <v>2</v>
      </c>
      <c r="C35" s="2" t="s">
        <v>11</v>
      </c>
      <c r="D35" s="2" t="s">
        <v>17</v>
      </c>
      <c r="E35" s="2" t="s">
        <v>50</v>
      </c>
      <c r="F35" s="4">
        <v>90</v>
      </c>
      <c r="G35" s="2" t="s">
        <v>14</v>
      </c>
      <c r="H35" s="2" t="s">
        <v>58</v>
      </c>
    </row>
    <row r="36" spans="1:8" x14ac:dyDescent="0.25">
      <c r="A36" s="3">
        <v>45692</v>
      </c>
      <c r="B36" s="9">
        <f>MONTH(tbl_operations[[#This Row],[Data]])</f>
        <v>2</v>
      </c>
      <c r="C36" s="2" t="s">
        <v>11</v>
      </c>
      <c r="D36" s="2" t="s">
        <v>19</v>
      </c>
      <c r="E36" s="2" t="s">
        <v>51</v>
      </c>
      <c r="F36" s="4">
        <v>250</v>
      </c>
      <c r="G36" s="2" t="s">
        <v>14</v>
      </c>
      <c r="H36" s="2" t="s">
        <v>59</v>
      </c>
    </row>
    <row r="37" spans="1:8" x14ac:dyDescent="0.25">
      <c r="A37" s="3">
        <v>45693</v>
      </c>
      <c r="B37" s="9">
        <f>MONTH(tbl_operations[[#This Row],[Data]])</f>
        <v>2</v>
      </c>
      <c r="C37" s="2" t="s">
        <v>11</v>
      </c>
      <c r="D37" s="2" t="s">
        <v>21</v>
      </c>
      <c r="E37" s="2" t="s">
        <v>52</v>
      </c>
      <c r="F37" s="4">
        <v>40</v>
      </c>
      <c r="G37" s="2" t="s">
        <v>14</v>
      </c>
      <c r="H37" s="2" t="s">
        <v>59</v>
      </c>
    </row>
    <row r="38" spans="1:8" x14ac:dyDescent="0.25">
      <c r="A38" s="3">
        <v>45694</v>
      </c>
      <c r="B38" s="9">
        <f>MONTH(tbl_operations[[#This Row],[Data]])</f>
        <v>2</v>
      </c>
      <c r="C38" s="2" t="s">
        <v>7</v>
      </c>
      <c r="D38" s="2" t="s">
        <v>8</v>
      </c>
      <c r="E38" s="2" t="s">
        <v>53</v>
      </c>
      <c r="F38" s="4">
        <v>400</v>
      </c>
      <c r="G38" s="2" t="s">
        <v>10</v>
      </c>
      <c r="H38" s="2" t="s">
        <v>59</v>
      </c>
    </row>
    <row r="39" spans="1:8" x14ac:dyDescent="0.25">
      <c r="A39" s="3">
        <v>45695</v>
      </c>
      <c r="B39" s="9">
        <f>MONTH(tbl_operations[[#This Row],[Data]])</f>
        <v>2</v>
      </c>
      <c r="C39" s="2" t="s">
        <v>11</v>
      </c>
      <c r="D39" s="2" t="s">
        <v>12</v>
      </c>
      <c r="E39" s="2" t="s">
        <v>54</v>
      </c>
      <c r="F39" s="4">
        <v>25</v>
      </c>
      <c r="G39" s="2" t="s">
        <v>14</v>
      </c>
      <c r="H39" s="2" t="s">
        <v>59</v>
      </c>
    </row>
    <row r="40" spans="1:8" x14ac:dyDescent="0.25">
      <c r="A40" s="3">
        <v>45696</v>
      </c>
      <c r="B40" s="9">
        <f>MONTH(tbl_operations[[#This Row],[Data]])</f>
        <v>2</v>
      </c>
      <c r="C40" s="2" t="s">
        <v>11</v>
      </c>
      <c r="D40" s="2" t="s">
        <v>15</v>
      </c>
      <c r="E40" s="2" t="s">
        <v>55</v>
      </c>
      <c r="F40" s="4">
        <v>250</v>
      </c>
      <c r="G40" s="2" t="s">
        <v>10</v>
      </c>
      <c r="H40" s="2" t="s">
        <v>58</v>
      </c>
    </row>
    <row r="41" spans="1:8" x14ac:dyDescent="0.25">
      <c r="A41" s="3">
        <v>45697</v>
      </c>
      <c r="B41" s="9">
        <f>MONTH(tbl_operations[[#This Row],[Data]])</f>
        <v>2</v>
      </c>
      <c r="C41" s="2" t="s">
        <v>11</v>
      </c>
      <c r="D41" s="2" t="s">
        <v>17</v>
      </c>
      <c r="E41" s="2" t="s">
        <v>56</v>
      </c>
      <c r="F41" s="4">
        <v>100</v>
      </c>
      <c r="G41" s="2" t="s">
        <v>14</v>
      </c>
      <c r="H41" s="2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47D8-DA78-4324-ACEC-81041FA2E734}">
  <sheetPr>
    <tabColor theme="4" tint="0.39997558519241921"/>
  </sheetPr>
  <dimension ref="C1:G10"/>
  <sheetViews>
    <sheetView workbookViewId="0">
      <selection activeCell="F5" sqref="F5"/>
    </sheetView>
  </sheetViews>
  <sheetFormatPr defaultRowHeight="15" x14ac:dyDescent="0.25"/>
  <cols>
    <col min="3" max="3" width="18.42578125" bestFit="1" customWidth="1"/>
    <col min="4" max="4" width="13.85546875" bestFit="1" customWidth="1"/>
    <col min="6" max="6" width="18.42578125" bestFit="1" customWidth="1"/>
    <col min="7" max="7" width="13.85546875" bestFit="1" customWidth="1"/>
  </cols>
  <sheetData>
    <row r="1" spans="3:7" x14ac:dyDescent="0.25">
      <c r="C1" t="s">
        <v>63</v>
      </c>
      <c r="F1" s="5" t="s">
        <v>1</v>
      </c>
      <c r="G1" t="s">
        <v>7</v>
      </c>
    </row>
    <row r="2" spans="3:7" x14ac:dyDescent="0.25">
      <c r="C2" s="5" t="s">
        <v>1</v>
      </c>
      <c r="D2" t="s">
        <v>11</v>
      </c>
    </row>
    <row r="3" spans="3:7" x14ac:dyDescent="0.25">
      <c r="F3" s="5" t="s">
        <v>60</v>
      </c>
      <c r="G3" t="s">
        <v>62</v>
      </c>
    </row>
    <row r="4" spans="3:7" x14ac:dyDescent="0.25">
      <c r="C4" s="5" t="s">
        <v>60</v>
      </c>
      <c r="D4" t="s">
        <v>62</v>
      </c>
      <c r="F4" s="6" t="s">
        <v>8</v>
      </c>
      <c r="G4" s="1">
        <v>3500</v>
      </c>
    </row>
    <row r="5" spans="3:7" x14ac:dyDescent="0.25">
      <c r="C5" s="6" t="s">
        <v>12</v>
      </c>
      <c r="D5" s="1">
        <v>95</v>
      </c>
      <c r="F5" s="6" t="s">
        <v>64</v>
      </c>
      <c r="G5" s="1">
        <v>5000</v>
      </c>
    </row>
    <row r="6" spans="3:7" x14ac:dyDescent="0.25">
      <c r="C6" s="6" t="s">
        <v>17</v>
      </c>
      <c r="D6" s="1">
        <v>190</v>
      </c>
      <c r="F6" s="6" t="s">
        <v>65</v>
      </c>
      <c r="G6" s="1">
        <v>1800</v>
      </c>
    </row>
    <row r="7" spans="3:7" x14ac:dyDescent="0.25">
      <c r="C7" s="6" t="s">
        <v>21</v>
      </c>
      <c r="D7" s="1">
        <v>40</v>
      </c>
      <c r="F7" s="6" t="s">
        <v>67</v>
      </c>
      <c r="G7" s="1"/>
    </row>
    <row r="8" spans="3:7" x14ac:dyDescent="0.25">
      <c r="C8" s="6" t="s">
        <v>15</v>
      </c>
      <c r="D8" s="1">
        <v>450</v>
      </c>
      <c r="F8" s="6" t="s">
        <v>61</v>
      </c>
      <c r="G8" s="1">
        <v>10300</v>
      </c>
    </row>
    <row r="9" spans="3:7" x14ac:dyDescent="0.25">
      <c r="C9" s="6" t="s">
        <v>19</v>
      </c>
      <c r="D9" s="1">
        <v>250</v>
      </c>
    </row>
    <row r="10" spans="3:7" x14ac:dyDescent="0.25">
      <c r="C10" s="6" t="s">
        <v>61</v>
      </c>
      <c r="D10" s="1">
        <v>1025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8D95-0B11-4F85-BFBC-523D5D7D6A40}">
  <dimension ref="A1:U38"/>
  <sheetViews>
    <sheetView tabSelected="1" topLeftCell="A6" zoomScale="70" zoomScaleNormal="70" workbookViewId="0"/>
  </sheetViews>
  <sheetFormatPr defaultColWidth="0" defaultRowHeight="15" x14ac:dyDescent="0.25"/>
  <cols>
    <col min="1" max="1" width="28.28515625" style="8" customWidth="1"/>
    <col min="2" max="21" width="9.140625" style="11" customWidth="1"/>
    <col min="22" max="16384" width="9.140625" style="10" hidden="1"/>
  </cols>
  <sheetData>
    <row r="1" spans="1:1" ht="70.5" customHeight="1" x14ac:dyDescent="0.25">
      <c r="A1" s="7"/>
    </row>
    <row r="38" ht="15.75" customHeight="1" x14ac:dyDescent="0.2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Controller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freire</dc:creator>
  <cp:lastModifiedBy>rosangela freire</cp:lastModifiedBy>
  <dcterms:created xsi:type="dcterms:W3CDTF">2025-01-17T08:25:39Z</dcterms:created>
  <dcterms:modified xsi:type="dcterms:W3CDTF">2025-01-22T06:02:17Z</dcterms:modified>
</cp:coreProperties>
</file>