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TIS\"/>
    </mc:Choice>
  </mc:AlternateContent>
  <xr:revisionPtr revIDLastSave="0" documentId="13_ncr:1_{857B5809-B15F-42AF-9315-93AC43C91093}" xr6:coauthVersionLast="47" xr6:coauthVersionMax="47" xr10:uidLastSave="{00000000-0000-0000-0000-000000000000}"/>
  <bookViews>
    <workbookView xWindow="-108" yWindow="-108" windowWidth="23256" windowHeight="12576" xr2:uid="{09025CC4-49ED-432C-9A0C-C3C5928FB5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8" i="1"/>
  <c r="L9" i="1"/>
  <c r="L10" i="1"/>
  <c r="L11" i="1"/>
  <c r="L12" i="1"/>
  <c r="L13" i="1"/>
  <c r="L14" i="1"/>
  <c r="L15" i="1"/>
  <c r="L16" i="1"/>
  <c r="L7" i="1"/>
  <c r="L6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13" i="1"/>
  <c r="I7" i="1"/>
  <c r="I8" i="1"/>
  <c r="I9" i="1"/>
  <c r="I10" i="1"/>
  <c r="I11" i="1"/>
  <c r="I12" i="1"/>
  <c r="G24" i="1"/>
  <c r="G25" i="1"/>
  <c r="G26" i="1"/>
  <c r="G27" i="1"/>
  <c r="G28" i="1"/>
  <c r="G13" i="1"/>
  <c r="G14" i="1"/>
  <c r="G15" i="1"/>
  <c r="G16" i="1"/>
  <c r="G17" i="1"/>
  <c r="G18" i="1"/>
  <c r="G19" i="1"/>
  <c r="G20" i="1"/>
  <c r="G21" i="1"/>
  <c r="G22" i="1"/>
  <c r="G23" i="1"/>
  <c r="G12" i="1"/>
  <c r="G11" i="1"/>
  <c r="G10" i="1"/>
  <c r="G9" i="1"/>
  <c r="G8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8" i="1"/>
  <c r="B27" i="1"/>
  <c r="B7" i="1"/>
  <c r="B8" i="1"/>
  <c r="B26" i="1"/>
  <c r="B25" i="1"/>
  <c r="B12" i="1"/>
  <c r="B11" i="1"/>
  <c r="B10" i="1"/>
  <c r="B9" i="1"/>
  <c r="B24" i="1"/>
  <c r="B23" i="1"/>
  <c r="B22" i="1"/>
  <c r="B21" i="1"/>
  <c r="B20" i="1"/>
  <c r="B19" i="1"/>
  <c r="B18" i="1"/>
  <c r="B17" i="1"/>
  <c r="B16" i="1"/>
  <c r="B15" i="1"/>
  <c r="B14" i="1"/>
  <c r="B13" i="1"/>
  <c r="J6" i="1"/>
  <c r="I6" i="1"/>
  <c r="H6" i="1"/>
  <c r="G6" i="1"/>
  <c r="F6" i="1"/>
  <c r="E6" i="1"/>
  <c r="D6" i="1"/>
  <c r="C6" i="1"/>
  <c r="B6" i="1"/>
  <c r="W6" i="1"/>
  <c r="V6" i="1"/>
  <c r="U6" i="1"/>
  <c r="T6" i="1"/>
  <c r="S6" i="1"/>
  <c r="R6" i="1"/>
  <c r="Q6" i="1"/>
  <c r="P6" i="1"/>
  <c r="O6" i="1"/>
  <c r="N6" i="1"/>
  <c r="O3" i="1"/>
  <c r="P3" i="1"/>
  <c r="Q3" i="1"/>
  <c r="R3" i="1"/>
  <c r="S3" i="1"/>
  <c r="T3" i="1"/>
  <c r="U3" i="1"/>
  <c r="V3" i="1"/>
  <c r="W3" i="1"/>
  <c r="N3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N8" i="1"/>
  <c r="N9" i="1"/>
  <c r="N10" i="1"/>
  <c r="N11" i="1"/>
  <c r="N12" i="1"/>
  <c r="N13" i="1"/>
  <c r="N14" i="1"/>
  <c r="N15" i="1"/>
  <c r="N16" i="1"/>
  <c r="N17" i="1"/>
  <c r="N7" i="1"/>
  <c r="C3" i="1"/>
  <c r="D3" i="1"/>
  <c r="E3" i="1"/>
  <c r="F3" i="1"/>
  <c r="G3" i="1"/>
  <c r="H3" i="1"/>
  <c r="I3" i="1"/>
  <c r="J3" i="1"/>
  <c r="K3" i="1"/>
  <c r="B3" i="1"/>
  <c r="K7" i="1"/>
  <c r="K8" i="1"/>
  <c r="K9" i="1"/>
  <c r="K10" i="1"/>
  <c r="K11" i="1"/>
  <c r="K12" i="1"/>
  <c r="K13" i="1"/>
  <c r="K14" i="1"/>
  <c r="K15" i="1"/>
  <c r="K16" i="1"/>
  <c r="K17" i="1"/>
  <c r="J7" i="1"/>
  <c r="J8" i="1"/>
  <c r="J9" i="1"/>
  <c r="J10" i="1"/>
  <c r="J11" i="1"/>
  <c r="J12" i="1"/>
  <c r="J13" i="1"/>
  <c r="J14" i="1"/>
  <c r="J15" i="1"/>
  <c r="J16" i="1"/>
  <c r="J17" i="1"/>
  <c r="C17" i="1"/>
  <c r="D17" i="1"/>
  <c r="E17" i="1"/>
  <c r="C16" i="1"/>
  <c r="D16" i="1"/>
  <c r="E16" i="1"/>
  <c r="C15" i="1"/>
  <c r="D15" i="1"/>
  <c r="E15" i="1"/>
  <c r="C14" i="1"/>
  <c r="D14" i="1"/>
  <c r="E14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</calcChain>
</file>

<file path=xl/sharedStrings.xml><?xml version="1.0" encoding="utf-8"?>
<sst xmlns="http://schemas.openxmlformats.org/spreadsheetml/2006/main" count="29" uniqueCount="10">
  <si>
    <t>Kd=</t>
  </si>
  <si>
    <t>[L]0=</t>
  </si>
  <si>
    <t>[L]0/Kd=</t>
  </si>
  <si>
    <t>[T]0</t>
  </si>
  <si>
    <t>R</t>
  </si>
  <si>
    <t>R5</t>
  </si>
  <si>
    <t>R7</t>
  </si>
  <si>
    <t>R6</t>
  </si>
  <si>
    <t>R8</t>
  </si>
  <si>
    <t>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</si>
</sst>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 vs </a:t>
            </a:r>
            <a:r>
              <a:rPr lang="en-US" i="0"/>
              <a:t>[T]0 for </a:t>
            </a:r>
            <a:r>
              <a:rPr lang="en-US" i="1"/>
              <a:t>K</a:t>
            </a:r>
            <a:r>
              <a:rPr lang="en-US"/>
              <a:t>d = 60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Sheet1!$B$6:$B$23</c:f>
              <c:numCache>
                <c:formatCode>0.00E+00</c:formatCode>
                <c:ptCount val="18"/>
                <c:pt idx="0">
                  <c:v>1</c:v>
                </c:pt>
                <c:pt idx="1">
                  <c:v>0.99998360682171139</c:v>
                </c:pt>
                <c:pt idx="2">
                  <c:v>0.99994541276714344</c:v>
                </c:pt>
                <c:pt idx="3">
                  <c:v>0.99983609200350898</c:v>
                </c:pt>
                <c:pt idx="4">
                  <c:v>0.99945439132918068</c:v>
                </c:pt>
                <c:pt idx="5">
                  <c:v>0.99836329494593201</c:v>
                </c:pt>
                <c:pt idx="6">
                  <c:v>0.99457014195688487</c:v>
                </c:pt>
                <c:pt idx="7">
                  <c:v>0.98386676965933617</c:v>
                </c:pt>
                <c:pt idx="8">
                  <c:v>0.94814522311328986</c:v>
                </c:pt>
                <c:pt idx="9">
                  <c:v>0.85887441647428631</c:v>
                </c:pt>
                <c:pt idx="10">
                  <c:v>0.64553931733237135</c:v>
                </c:pt>
                <c:pt idx="11">
                  <c:v>0.37646712267637383</c:v>
                </c:pt>
                <c:pt idx="12">
                  <c:v>0.15288459419031142</c:v>
                </c:pt>
                <c:pt idx="13">
                  <c:v>5.6654192920177593E-2</c:v>
                </c:pt>
                <c:pt idx="14">
                  <c:v>1.7688587003021894E-2</c:v>
                </c:pt>
                <c:pt idx="15">
                  <c:v>5.9648040978572681E-3</c:v>
                </c:pt>
                <c:pt idx="16">
                  <c:v>1.796998916688608E-3</c:v>
                </c:pt>
                <c:pt idx="17">
                  <c:v>5.9964620595565066E-4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F-4D83-B048-E0AC85F9FE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Sheet1!$C$6:$C$17</c:f>
              <c:numCache>
                <c:formatCode>0.00E+00</c:formatCode>
                <c:ptCount val="12"/>
                <c:pt idx="0">
                  <c:v>1.0000000000000018</c:v>
                </c:pt>
                <c:pt idx="1">
                  <c:v>0.98444262449346098</c:v>
                </c:pt>
                <c:pt idx="2">
                  <c:v>0.94987245566248113</c:v>
                </c:pt>
                <c:pt idx="3">
                  <c:v>0.86277504166089436</c:v>
                </c:pt>
                <c:pt idx="4">
                  <c:v>0.65119375873074503</c:v>
                </c:pt>
                <c:pt idx="5">
                  <c:v>0.37990293998917579</c:v>
                </c:pt>
                <c:pt idx="6">
                  <c:v>0.15365637807830268</c:v>
                </c:pt>
                <c:pt idx="7">
                  <c:v>5.6771998079796049E-2</c:v>
                </c:pt>
                <c:pt idx="8">
                  <c:v>1.7700530341244303E-2</c:v>
                </c:pt>
                <c:pt idx="9">
                  <c:v>5.9661778170720936E-3</c:v>
                </c:pt>
                <c:pt idx="10">
                  <c:v>1.79712409953936E-3</c:v>
                </c:pt>
                <c:pt idx="11">
                  <c:v>5.9966016124235466E-4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F-4D83-B048-E0AC85F9FE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Sheet1!$D$6:$D$17</c:f>
              <c:numCache>
                <c:formatCode>0.00E+00</c:formatCode>
                <c:ptCount val="12"/>
                <c:pt idx="0">
                  <c:v>1</c:v>
                </c:pt>
                <c:pt idx="1">
                  <c:v>0.98588744164742881</c:v>
                </c:pt>
                <c:pt idx="2">
                  <c:v>0.95426060296742365</c:v>
                </c:pt>
                <c:pt idx="3">
                  <c:v>0.87298334620741702</c:v>
                </c:pt>
                <c:pt idx="4">
                  <c:v>0.66689662554984697</c:v>
                </c:pt>
                <c:pt idx="5">
                  <c:v>0.38986691902974968</c:v>
                </c:pt>
                <c:pt idx="6">
                  <c:v>0.15590124709507336</c:v>
                </c:pt>
                <c:pt idx="7">
                  <c:v>5.71117927916589E-2</c:v>
                </c:pt>
                <c:pt idx="8">
                  <c:v>1.7734807793658547E-2</c:v>
                </c:pt>
                <c:pt idx="9">
                  <c:v>5.97011378880552E-3</c:v>
                </c:pt>
                <c:pt idx="10">
                  <c:v>1.797482555048191E-3</c:v>
                </c:pt>
                <c:pt idx="11">
                  <c:v>5.9970011352561414E-4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F-4D83-B048-E0AC85F9FE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Sheet1!$E$6:$E$17</c:f>
              <c:numCache>
                <c:formatCode>0.00E+00</c:formatCode>
                <c:ptCount val="12"/>
                <c:pt idx="0">
                  <c:v>1</c:v>
                </c:pt>
                <c:pt idx="1">
                  <c:v>0.98935890968592821</c:v>
                </c:pt>
                <c:pt idx="2">
                  <c:v>0.96509632059272321</c:v>
                </c:pt>
                <c:pt idx="3">
                  <c:v>0.89999689646278824</c:v>
                </c:pt>
                <c:pt idx="4">
                  <c:v>0.71576465492148722</c:v>
                </c:pt>
                <c:pt idx="5">
                  <c:v>0.42593541366829335</c:v>
                </c:pt>
                <c:pt idx="6">
                  <c:v>0.16418461787663574</c:v>
                </c:pt>
                <c:pt idx="7">
                  <c:v>5.8330909485620808E-2</c:v>
                </c:pt>
                <c:pt idx="8">
                  <c:v>1.7855733893007653E-2</c:v>
                </c:pt>
                <c:pt idx="9">
                  <c:v>5.9839215354884345E-3</c:v>
                </c:pt>
                <c:pt idx="10">
                  <c:v>1.7987374687891133E-3</c:v>
                </c:pt>
                <c:pt idx="11">
                  <c:v>5.9983990286127664E-4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1F-4D83-B048-E0AC85F9FE0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Sheet1!$F$6:$F$23</c:f>
              <c:numCache>
                <c:formatCode>0.00E+00</c:formatCode>
                <c:ptCount val="18"/>
                <c:pt idx="0">
                  <c:v>1</c:v>
                </c:pt>
                <c:pt idx="1">
                  <c:v>0.99999375001464852</c:v>
                </c:pt>
                <c:pt idx="2">
                  <c:v>0.99997918766243588</c:v>
                </c:pt>
                <c:pt idx="3">
                  <c:v>0.99993750146486671</c:v>
                </c:pt>
                <c:pt idx="4">
                  <c:v>0.99979189124435086</c:v>
                </c:pt>
                <c:pt idx="5">
                  <c:v>0.99937514650725334</c:v>
                </c:pt>
                <c:pt idx="6">
                  <c:v>0.99792037519454424</c:v>
                </c:pt>
                <c:pt idx="7">
                  <c:v>0.99376467122676382</c:v>
                </c:pt>
                <c:pt idx="8">
                  <c:v>0.97933046747051111</c:v>
                </c:pt>
                <c:pt idx="9">
                  <c:v>0.93898669190297501</c:v>
                </c:pt>
                <c:pt idx="10">
                  <c:v>0.80882074008116145</c:v>
                </c:pt>
                <c:pt idx="11">
                  <c:v>0.5306623862918074</c:v>
                </c:pt>
                <c:pt idx="12">
                  <c:v>0.19200000000000017</c:v>
                </c:pt>
                <c:pt idx="13">
                  <c:v>6.2098312457287363E-2</c:v>
                </c:pt>
                <c:pt idx="14">
                  <c:v>1.8210397249681876E-2</c:v>
                </c:pt>
                <c:pt idx="15">
                  <c:v>6.0237320748157686E-3</c:v>
                </c:pt>
                <c:pt idx="16">
                  <c:v>1.8023332880545695E-3</c:v>
                </c:pt>
                <c:pt idx="17">
                  <c:v>6.0023973560419108E-4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1F-4D83-B048-E0AC85F9FE0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Sheet1!$G$6:$G$23</c:f>
              <c:numCache>
                <c:formatCode>0.00E+00</c:formatCode>
                <c:ptCount val="18"/>
                <c:pt idx="0">
                  <c:v>1</c:v>
                </c:pt>
                <c:pt idx="1">
                  <c:v>0.99999745741263113</c:v>
                </c:pt>
                <c:pt idx="2">
                  <c:v>0.99999153319171441</c:v>
                </c:pt>
                <c:pt idx="3">
                  <c:v>0.99997457421507563</c:v>
                </c:pt>
                <c:pt idx="4">
                  <c:v>0.99991533290146828</c:v>
                </c:pt>
                <c:pt idx="5">
                  <c:v>0.99974575102857544</c:v>
                </c:pt>
                <c:pt idx="6">
                  <c:v>0.99915342750453551</c:v>
                </c:pt>
                <c:pt idx="7">
                  <c:v>0.99745839962253324</c:v>
                </c:pt>
                <c:pt idx="8">
                  <c:v>0.99153581297234084</c:v>
                </c:pt>
                <c:pt idx="9">
                  <c:v>0.97467450486333851</c:v>
                </c:pt>
                <c:pt idx="10">
                  <c:v>0.91649258383703802</c:v>
                </c:pt>
                <c:pt idx="11">
                  <c:v>0.75757575757575757</c:v>
                </c:pt>
                <c:pt idx="12">
                  <c:v>0.34371858877252054</c:v>
                </c:pt>
                <c:pt idx="13">
                  <c:v>7.965493586668293E-2</c:v>
                </c:pt>
                <c:pt idx="14">
                  <c:v>1.9568054551313274E-2</c:v>
                </c:pt>
                <c:pt idx="15">
                  <c:v>6.1672841563158443E-3</c:v>
                </c:pt>
                <c:pt idx="16">
                  <c:v>1.81502999387817E-3</c:v>
                </c:pt>
                <c:pt idx="17">
                  <c:v>6.016430840816156E-4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1F-4D83-B048-E0AC85F9FE0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Sheet1!$H$6:$H$24</c:f>
              <c:numCache>
                <c:formatCode>0.00E+00</c:formatCode>
                <c:ptCount val="19"/>
                <c:pt idx="0">
                  <c:v>1</c:v>
                </c:pt>
                <c:pt idx="1">
                  <c:v>0.99999905660382415</c:v>
                </c:pt>
                <c:pt idx="2">
                  <c:v>0.99999685849112474</c:v>
                </c:pt>
                <c:pt idx="3">
                  <c:v>0.99999056604277348</c:v>
                </c:pt>
                <c:pt idx="4">
                  <c:v>0.99996858496152452</c:v>
                </c:pt>
                <c:pt idx="5">
                  <c:v>0.99990566088117216</c:v>
                </c:pt>
                <c:pt idx="6">
                  <c:v>0.99968585464443294</c:v>
                </c:pt>
                <c:pt idx="7">
                  <c:v>0.99905665419292011</c:v>
                </c:pt>
                <c:pt idx="8">
                  <c:v>0.99685593865844369</c:v>
                </c:pt>
                <c:pt idx="9">
                  <c:v>0.99057111792791663</c:v>
                </c:pt>
                <c:pt idx="10">
                  <c:v>0.96864236604087206</c:v>
                </c:pt>
                <c:pt idx="11">
                  <c:v>0.90620983124572874</c:v>
                </c:pt>
                <c:pt idx="12">
                  <c:v>0.69324899012436547</c:v>
                </c:pt>
                <c:pt idx="13">
                  <c:v>0.21677925358506131</c:v>
                </c:pt>
                <c:pt idx="14">
                  <c:v>2.4815786355027791E-2</c:v>
                </c:pt>
                <c:pt idx="15">
                  <c:v>6.6176828117221476E-3</c:v>
                </c:pt>
                <c:pt idx="16">
                  <c:v>1.8523176572813327E-3</c:v>
                </c:pt>
                <c:pt idx="17">
                  <c:v>6.0568981566433422E-4</c:v>
                </c:pt>
                <c:pt idx="18">
                  <c:v>1.8069013839294712E-4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1F-4D83-B048-E0AC85F9FE0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Sheet1!$I$6:$I$22</c:f>
              <c:numCache>
                <c:formatCode>0.00E+00</c:formatCode>
                <c:ptCount val="17"/>
                <c:pt idx="0">
                  <c:v>1</c:v>
                </c:pt>
                <c:pt idx="1">
                  <c:v>0.99999970527556881</c:v>
                </c:pt>
                <c:pt idx="2">
                  <c:v>0.99999901856765638</c:v>
                </c:pt>
                <c:pt idx="3">
                  <c:v>0.99999705275582706</c:v>
                </c:pt>
                <c:pt idx="4">
                  <c:v>0.99999018567809594</c:v>
                </c:pt>
                <c:pt idx="5">
                  <c:v>0.99997052757209526</c:v>
                </c:pt>
                <c:pt idx="6">
                  <c:v>0.99990185693427058</c:v>
                </c:pt>
                <c:pt idx="7">
                  <c:v>0.9997052771038113</c:v>
                </c:pt>
                <c:pt idx="8">
                  <c:v>0.99901761213147555</c:v>
                </c:pt>
                <c:pt idx="9">
                  <c:v>0.99705290971435234</c:v>
                </c:pt>
                <c:pt idx="10">
                  <c:v>0.99018739595737126</c:v>
                </c:pt>
                <c:pt idx="11">
                  <c:v>0.97054336625411586</c:v>
                </c:pt>
                <c:pt idx="12">
                  <c:v>0.90195680545513135</c:v>
                </c:pt>
                <c:pt idx="13">
                  <c:v>0.7074154774542537</c:v>
                </c:pt>
                <c:pt idx="14">
                  <c:v>0.12547146280455873</c:v>
                </c:pt>
                <c:pt idx="15">
                  <c:v>8.8802089955928309E-3</c:v>
                </c:pt>
                <c:pt idx="16">
                  <c:v>1.9957655253106665E-3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81F-4D83-B048-E0AC85F9FE0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Sheet1!$J$6:$J$17</c:f>
              <c:numCache>
                <c:formatCode>0.00E+00</c:formatCode>
                <c:ptCount val="12"/>
                <c:pt idx="0">
                  <c:v>1</c:v>
                </c:pt>
                <c:pt idx="1">
                  <c:v>0.99990059648040974</c:v>
                </c:pt>
                <c:pt idx="2">
                  <c:v>0.9996686587067003</c:v>
                </c:pt>
                <c:pt idx="3">
                  <c:v>0.99900597011378878</c:v>
                </c:pt>
                <c:pt idx="4">
                  <c:v>0.9966899263994522</c:v>
                </c:pt>
                <c:pt idx="5">
                  <c:v>0.99006023732074833</c:v>
                </c:pt>
                <c:pt idx="6">
                  <c:v>0.96687555558093008</c:v>
                </c:pt>
                <c:pt idx="7">
                  <c:v>0.90066176828117217</c:v>
                </c:pt>
                <c:pt idx="8">
                  <c:v>0.66965977365823104</c:v>
                </c:pt>
                <c:pt idx="9">
                  <c:v>7.4517739905133953E-2</c:v>
                </c:pt>
                <c:pt idx="10">
                  <c:v>2.5623916839923044E-3</c:v>
                </c:pt>
                <c:pt idx="11">
                  <c:v>6.6617324152939972E-4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1F-4D83-B048-E0AC85F9FE0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Sheet1!$A$13:$A$23</c:f>
              <c:numCache>
                <c:formatCode>0.00E+00</c:formatCode>
                <c:ptCount val="11"/>
                <c:pt idx="0">
                  <c:v>9.9999999999999998E-13</c:v>
                </c:pt>
                <c:pt idx="1">
                  <c:v>3.3332999999999999E-12</c:v>
                </c:pt>
                <c:pt idx="2">
                  <c:v>9.9999999999999994E-12</c:v>
                </c:pt>
                <c:pt idx="3">
                  <c:v>3.3299999999999997E-11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3.3330000000000001E-8</c:v>
                </c:pt>
                <c:pt idx="10">
                  <c:v>9.9999999999999995E-8</c:v>
                </c:pt>
              </c:numCache>
            </c:numRef>
          </c:xVal>
          <c:yVal>
            <c:numRef>
              <c:f>Sheet1!$K$6:$K$17</c:f>
              <c:numCache>
                <c:formatCode>0.00E+00</c:formatCode>
                <c:ptCount val="12"/>
                <c:pt idx="0">
                  <c:v>1</c:v>
                </c:pt>
                <c:pt idx="1">
                  <c:v>0.99999000599646204</c:v>
                </c:pt>
                <c:pt idx="2">
                  <c:v>0.99996668698847291</c:v>
                </c:pt>
                <c:pt idx="3">
                  <c:v>0.99990005997001141</c:v>
                </c:pt>
                <c:pt idx="4">
                  <c:v>0.99966719974662765</c:v>
                </c:pt>
                <c:pt idx="5">
                  <c:v>0.99900060023973558</c:v>
                </c:pt>
                <c:pt idx="6">
                  <c:v>0.99666900527639934</c:v>
                </c:pt>
                <c:pt idx="7">
                  <c:v>0.99000605689815679</c:v>
                </c:pt>
                <c:pt idx="8">
                  <c:v>0.96669067424046617</c:v>
                </c:pt>
                <c:pt idx="9">
                  <c:v>0.90006661732415294</c:v>
                </c:pt>
                <c:pt idx="10">
                  <c:v>0.66699955083066054</c:v>
                </c:pt>
                <c:pt idx="11">
                  <c:v>2.4196734476252129E-2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1F-4D83-B048-E0AC85F9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91999"/>
        <c:axId val="845985343"/>
      </c:scatterChart>
      <c:valAx>
        <c:axId val="845991999"/>
        <c:scaling>
          <c:logBase val="10"/>
          <c:orientation val="minMax"/>
          <c:max val="1.0000000000000005E-7"/>
          <c:min val="1.0000000000000006E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5343"/>
        <c:crosses val="autoZero"/>
        <c:crossBetween val="midCat"/>
      </c:valAx>
      <c:valAx>
        <c:axId val="845985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9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 vs </a:t>
            </a:r>
            <a:r>
              <a:rPr lang="en-US" i="0"/>
              <a:t>[T]0 for </a:t>
            </a:r>
            <a:r>
              <a:rPr lang="en-US" i="1"/>
              <a:t>K</a:t>
            </a:r>
            <a:r>
              <a:rPr lang="en-US"/>
              <a:t>d = 6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Sheet1!$N$6:$N$17</c:f>
              <c:numCache>
                <c:formatCode>0.00E+00</c:formatCode>
                <c:ptCount val="12"/>
                <c:pt idx="0">
                  <c:v>0</c:v>
                </c:pt>
                <c:pt idx="1">
                  <c:v>0.87298334620741702</c:v>
                </c:pt>
                <c:pt idx="2">
                  <c:v>0.66666896552462163</c:v>
                </c:pt>
                <c:pt idx="3">
                  <c:v>0.38986691902974968</c:v>
                </c:pt>
                <c:pt idx="4">
                  <c:v>0.15602237645030925</c:v>
                </c:pt>
                <c:pt idx="5">
                  <c:v>5.71117927916589E-2</c:v>
                </c:pt>
                <c:pt idx="6">
                  <c:v>1.7734807793658547E-2</c:v>
                </c:pt>
                <c:pt idx="7">
                  <c:v>5.97011378880552E-3</c:v>
                </c:pt>
                <c:pt idx="8">
                  <c:v>1.7974825552755647E-3</c:v>
                </c:pt>
                <c:pt idx="9">
                  <c:v>5.9970011352561414E-4</c:v>
                </c:pt>
                <c:pt idx="10">
                  <c:v>1.7999099873122759E-4</c:v>
                </c:pt>
                <c:pt idx="11">
                  <c:v>5.9997000789735466E-5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E-46FE-8C9E-65F4786416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Sheet1!$O$6:$O$17</c:f>
              <c:numCache>
                <c:formatCode>0.00E+00</c:formatCode>
                <c:ptCount val="12"/>
                <c:pt idx="0">
                  <c:v>0</c:v>
                </c:pt>
                <c:pt idx="1">
                  <c:v>0.89996895662157583</c:v>
                </c:pt>
                <c:pt idx="2">
                  <c:v>0.71548865370401526</c:v>
                </c:pt>
                <c:pt idx="3">
                  <c:v>0.42588810835183621</c:v>
                </c:pt>
                <c:pt idx="4">
                  <c:v>0.16430640369737137</c:v>
                </c:pt>
                <c:pt idx="5">
                  <c:v>5.8329310536697321E-2</c:v>
                </c:pt>
                <c:pt idx="6">
                  <c:v>1.7855577354914942E-2</c:v>
                </c:pt>
                <c:pt idx="7">
                  <c:v>5.9839037393487615E-3</c:v>
                </c:pt>
                <c:pt idx="8">
                  <c:v>1.7987358539812703E-3</c:v>
                </c:pt>
                <c:pt idx="9">
                  <c:v>5.9983972300869937E-4</c:v>
                </c:pt>
                <c:pt idx="10">
                  <c:v>1.8000357886194251E-4</c:v>
                </c:pt>
                <c:pt idx="11">
                  <c:v>5.9998397773597389E-5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E-46FE-8C9E-65F4786416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Sheet1!$P$6:$P$17</c:f>
              <c:numCache>
                <c:formatCode>0.00E+00</c:formatCode>
                <c:ptCount val="12"/>
                <c:pt idx="0">
                  <c:v>0</c:v>
                </c:pt>
                <c:pt idx="1">
                  <c:v>0.93898669190297501</c:v>
                </c:pt>
                <c:pt idx="2">
                  <c:v>0.80864862829825201</c:v>
                </c:pt>
                <c:pt idx="3">
                  <c:v>0.53066238629180751</c:v>
                </c:pt>
                <c:pt idx="4">
                  <c:v>0.19217379897221409</c:v>
                </c:pt>
                <c:pt idx="5">
                  <c:v>6.2098312457287363E-2</c:v>
                </c:pt>
                <c:pt idx="6">
                  <c:v>1.8210397249681876E-2</c:v>
                </c:pt>
                <c:pt idx="7">
                  <c:v>6.0237320748157686E-3</c:v>
                </c:pt>
                <c:pt idx="8">
                  <c:v>1.8023332880545695E-3</c:v>
                </c:pt>
                <c:pt idx="9">
                  <c:v>6.0023973560419108E-4</c:v>
                </c:pt>
                <c:pt idx="10">
                  <c:v>1.8003959894485888E-4</c:v>
                </c:pt>
                <c:pt idx="11">
                  <c:v>6.000239955028519E-5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E-46FE-8C9E-65F4786416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Sheet1!$Q$6:$Q$17</c:f>
              <c:numCache>
                <c:formatCode>0.00E+00</c:formatCode>
                <c:ptCount val="12"/>
                <c:pt idx="0">
                  <c:v>0</c:v>
                </c:pt>
                <c:pt idx="1">
                  <c:v>0.97467450486333851</c:v>
                </c:pt>
                <c:pt idx="2">
                  <c:v>0.91641104969912379</c:v>
                </c:pt>
                <c:pt idx="3">
                  <c:v>0.75757575757575757</c:v>
                </c:pt>
                <c:pt idx="4">
                  <c:v>0.34407546199728051</c:v>
                </c:pt>
                <c:pt idx="5">
                  <c:v>7.965493586668293E-2</c:v>
                </c:pt>
                <c:pt idx="6">
                  <c:v>1.9568054551312386E-2</c:v>
                </c:pt>
                <c:pt idx="7">
                  <c:v>6.1672841563158443E-3</c:v>
                </c:pt>
                <c:pt idx="8">
                  <c:v>1.8150299938710646E-3</c:v>
                </c:pt>
                <c:pt idx="9">
                  <c:v>6.016430840816156E-4</c:v>
                </c:pt>
                <c:pt idx="10">
                  <c:v>1.8016570197687543E-4</c:v>
                </c:pt>
                <c:pt idx="11">
                  <c:v>6.0016401221218985E-5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E-46FE-8C9E-65F47864168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Sheet1!$R$6:$R$17</c:f>
              <c:numCache>
                <c:formatCode>0.00E+00</c:formatCode>
                <c:ptCount val="12"/>
                <c:pt idx="0">
                  <c:v>0</c:v>
                </c:pt>
                <c:pt idx="1">
                  <c:v>0.99057111792791652</c:v>
                </c:pt>
                <c:pt idx="2">
                  <c:v>0.96861134953581107</c:v>
                </c:pt>
                <c:pt idx="3">
                  <c:v>0.90620983124572874</c:v>
                </c:pt>
                <c:pt idx="4">
                  <c:v>0.69351570481199865</c:v>
                </c:pt>
                <c:pt idx="5">
                  <c:v>0.21677925358506128</c:v>
                </c:pt>
                <c:pt idx="6">
                  <c:v>2.4815786355027791E-2</c:v>
                </c:pt>
                <c:pt idx="7">
                  <c:v>6.6176828117221476E-3</c:v>
                </c:pt>
                <c:pt idx="8">
                  <c:v>1.8523176572813327E-3</c:v>
                </c:pt>
                <c:pt idx="9">
                  <c:v>6.0568981566433422E-4</c:v>
                </c:pt>
                <c:pt idx="10">
                  <c:v>1.805270411807669E-4</c:v>
                </c:pt>
                <c:pt idx="11">
                  <c:v>6.0056449456169503E-5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E-46FE-8C9E-65F47864168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Sheet1!$S$6:$S$17</c:f>
              <c:numCache>
                <c:formatCode>0.00E+00</c:formatCode>
                <c:ptCount val="12"/>
                <c:pt idx="0">
                  <c:v>0</c:v>
                </c:pt>
                <c:pt idx="1">
                  <c:v>0.99705290971435245</c:v>
                </c:pt>
                <c:pt idx="2">
                  <c:v>0.9901776734772425</c:v>
                </c:pt>
                <c:pt idx="3">
                  <c:v>0.97054336625411586</c:v>
                </c:pt>
                <c:pt idx="4">
                  <c:v>0.90204486603153211</c:v>
                </c:pt>
                <c:pt idx="5">
                  <c:v>0.7074154774542537</c:v>
                </c:pt>
                <c:pt idx="6">
                  <c:v>0.12547146280455879</c:v>
                </c:pt>
                <c:pt idx="7">
                  <c:v>8.8802089955928309E-3</c:v>
                </c:pt>
                <c:pt idx="8">
                  <c:v>1.9957655253106665E-3</c:v>
                </c:pt>
                <c:pt idx="9">
                  <c:v>6.202892429119089E-4</c:v>
                </c:pt>
                <c:pt idx="10">
                  <c:v>1.8180297320213867E-4</c:v>
                </c:pt>
                <c:pt idx="11">
                  <c:v>6.0197012743401501E-5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E-46FE-8C9E-65F47864168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Sheet1!$T$6:$T$17</c:f>
              <c:numCache>
                <c:formatCode>0.00E+00</c:formatCode>
                <c:ptCount val="12"/>
                <c:pt idx="0">
                  <c:v>0</c:v>
                </c:pt>
                <c:pt idx="1">
                  <c:v>0.99900597011378867</c:v>
                </c:pt>
                <c:pt idx="2">
                  <c:v>0.9966866462115862</c:v>
                </c:pt>
                <c:pt idx="3">
                  <c:v>0.99006023732074833</c:v>
                </c:pt>
                <c:pt idx="4">
                  <c:v>0.96690536427009</c:v>
                </c:pt>
                <c:pt idx="5">
                  <c:v>0.90066176828117217</c:v>
                </c:pt>
                <c:pt idx="6">
                  <c:v>0.66965977365823115</c:v>
                </c:pt>
                <c:pt idx="7">
                  <c:v>7.4517739905133981E-2</c:v>
                </c:pt>
                <c:pt idx="8">
                  <c:v>2.5623916839923044E-3</c:v>
                </c:pt>
                <c:pt idx="9">
                  <c:v>6.6617324152939972E-4</c:v>
                </c:pt>
                <c:pt idx="10">
                  <c:v>1.8555064234604401E-4</c:v>
                </c:pt>
                <c:pt idx="11">
                  <c:v>6.0602350636429492E-5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E-46FE-8C9E-65F47864168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Sheet1!$U$6:$U$17</c:f>
              <c:numCache>
                <c:formatCode>0.00E+00</c:formatCode>
                <c:ptCount val="12"/>
                <c:pt idx="0">
                  <c:v>0</c:v>
                </c:pt>
                <c:pt idx="1">
                  <c:v>0.99970050929569609</c:v>
                </c:pt>
                <c:pt idx="2">
                  <c:v>0.99900170889053197</c:v>
                </c:pt>
                <c:pt idx="3">
                  <c:v>0.99700510751061522</c:v>
                </c:pt>
                <c:pt idx="4">
                  <c:v>0.99002713469885983</c:v>
                </c:pt>
                <c:pt idx="5">
                  <c:v>0.9700525747871972</c:v>
                </c:pt>
                <c:pt idx="6">
                  <c:v>0.90019957655253113</c:v>
                </c:pt>
                <c:pt idx="7">
                  <c:v>0.70073879138433603</c:v>
                </c:pt>
                <c:pt idx="8">
                  <c:v>4.153798464131872E-2</c:v>
                </c:pt>
                <c:pt idx="9">
                  <c:v>8.987423662185634E-4</c:v>
                </c:pt>
                <c:pt idx="10">
                  <c:v>1.9997555953032986E-4</c:v>
                </c:pt>
                <c:pt idx="11">
                  <c:v>6.2064766389369197E-5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E-46FE-8C9E-65F47864168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Sheet1!$V$6:$V$17</c:f>
              <c:numCache>
                <c:formatCode>0.00E+00</c:formatCode>
                <c:ptCount val="12"/>
                <c:pt idx="0">
                  <c:v>0</c:v>
                </c:pt>
                <c:pt idx="1">
                  <c:v>0.99990005997001152</c:v>
                </c:pt>
                <c:pt idx="2">
                  <c:v>0.99966686994464071</c:v>
                </c:pt>
                <c:pt idx="3">
                  <c:v>0.99900060023973558</c:v>
                </c:pt>
                <c:pt idx="4">
                  <c:v>0.99667200346544693</c:v>
                </c:pt>
                <c:pt idx="5">
                  <c:v>0.99000605689815679</c:v>
                </c:pt>
                <c:pt idx="6">
                  <c:v>0.96669067424046617</c:v>
                </c:pt>
                <c:pt idx="7">
                  <c:v>0.90006661732415294</c:v>
                </c:pt>
                <c:pt idx="8">
                  <c:v>0.66699955083066076</c:v>
                </c:pt>
                <c:pt idx="9">
                  <c:v>2.4196734476252129E-2</c:v>
                </c:pt>
                <c:pt idx="10">
                  <c:v>2.5708515050792968E-4</c:v>
                </c:pt>
                <c:pt idx="11">
                  <c:v>6.6661728797434705E-5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E-46FE-8C9E-65F47864168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Sheet1!$M$6:$M$17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9.9999999999999998E-13</c:v>
                </c:pt>
                <c:pt idx="2">
                  <c:v>3.3332999999999999E-12</c:v>
                </c:pt>
                <c:pt idx="3">
                  <c:v>9.9999999999999994E-12</c:v>
                </c:pt>
                <c:pt idx="4">
                  <c:v>3.3299999999999997E-11</c:v>
                </c:pt>
                <c:pt idx="5">
                  <c:v>1E-10</c:v>
                </c:pt>
                <c:pt idx="6">
                  <c:v>3.3329999999999998E-10</c:v>
                </c:pt>
                <c:pt idx="7">
                  <c:v>1.0000000000000001E-9</c:v>
                </c:pt>
                <c:pt idx="8">
                  <c:v>3.333E-9</c:v>
                </c:pt>
                <c:pt idx="9">
                  <c:v>1E-8</c:v>
                </c:pt>
                <c:pt idx="10">
                  <c:v>3.3330000000000001E-8</c:v>
                </c:pt>
                <c:pt idx="11">
                  <c:v>9.9999999999999995E-8</c:v>
                </c:pt>
              </c:numCache>
            </c:numRef>
          </c:xVal>
          <c:yVal>
            <c:numRef>
              <c:f>Sheet1!$W$6:$W$17</c:f>
              <c:numCache>
                <c:formatCode>0.00E+00</c:formatCode>
                <c:ptCount val="12"/>
                <c:pt idx="0">
                  <c:v>0</c:v>
                </c:pt>
                <c:pt idx="1">
                  <c:v>0.99999000059997001</c:v>
                </c:pt>
                <c:pt idx="2">
                  <c:v>0.9999666689999267</c:v>
                </c:pt>
                <c:pt idx="3">
                  <c:v>0.99990000600023987</c:v>
                </c:pt>
                <c:pt idx="4">
                  <c:v>0.9996670199854556</c:v>
                </c:pt>
                <c:pt idx="5">
                  <c:v>0.99900006005644948</c:v>
                </c:pt>
                <c:pt idx="6">
                  <c:v>0.99666720063664338</c:v>
                </c:pt>
                <c:pt idx="7">
                  <c:v>0.99000060602350626</c:v>
                </c:pt>
                <c:pt idx="8">
                  <c:v>0.96667206861866373</c:v>
                </c:pt>
                <c:pt idx="9">
                  <c:v>0.90000666617287972</c:v>
                </c:pt>
                <c:pt idx="10">
                  <c:v>0.66672999145196599</c:v>
                </c:pt>
                <c:pt idx="11">
                  <c:v>7.7160247869472055E-3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FE-46FE-8C9E-65F47864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91999"/>
        <c:axId val="845985343"/>
      </c:scatterChart>
      <c:valAx>
        <c:axId val="845991999"/>
        <c:scaling>
          <c:logBase val="10"/>
          <c:orientation val="minMax"/>
          <c:max val="1.0000000000000005E-7"/>
          <c:min val="1.0000000000000006E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5343"/>
        <c:crosses val="autoZero"/>
        <c:crossBetween val="midCat"/>
      </c:valAx>
      <c:valAx>
        <c:axId val="845985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9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R</a:t>
            </a:r>
            <a:r>
              <a:rPr lang="en-US"/>
              <a:t> </a:t>
            </a:r>
            <a:r>
              <a:rPr lang="en-US" i="1"/>
              <a:t>vs</a:t>
            </a:r>
            <a:r>
              <a:rPr lang="en-US"/>
              <a:t> [L]0 for [T]0=33 pM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0.00E+00</c:formatCode>
                <c:ptCount val="10"/>
                <c:pt idx="0">
                  <c:v>9.9999999999999998E-13</c:v>
                </c:pt>
                <c:pt idx="1">
                  <c:v>3.3300000000000001E-12</c:v>
                </c:pt>
                <c:pt idx="2">
                  <c:v>9.9999999999999994E-12</c:v>
                </c:pt>
                <c:pt idx="3">
                  <c:v>3.3330000000000003E-11</c:v>
                </c:pt>
                <c:pt idx="4">
                  <c:v>1E-10</c:v>
                </c:pt>
                <c:pt idx="5">
                  <c:v>3.3329999999999998E-10</c:v>
                </c:pt>
                <c:pt idx="6">
                  <c:v>1.0000000000000001E-9</c:v>
                </c:pt>
                <c:pt idx="7">
                  <c:v>3.333E-9</c:v>
                </c:pt>
                <c:pt idx="8">
                  <c:v>1E-8</c:v>
                </c:pt>
                <c:pt idx="9">
                  <c:v>9.9999999999999995E-8</c:v>
                </c:pt>
              </c:numCache>
            </c:numRef>
          </c:xVal>
          <c:yVal>
            <c:numRef>
              <c:f>Sheet1!$C$10:$K$10</c:f>
              <c:numCache>
                <c:formatCode>0.00E+00</c:formatCode>
                <c:ptCount val="9"/>
                <c:pt idx="0">
                  <c:v>0.65119375873074503</c:v>
                </c:pt>
                <c:pt idx="1">
                  <c:v>0.66689662554984697</c:v>
                </c:pt>
                <c:pt idx="2">
                  <c:v>0.71576465492148722</c:v>
                </c:pt>
                <c:pt idx="3">
                  <c:v>0.99979189124435086</c:v>
                </c:pt>
                <c:pt idx="4">
                  <c:v>0.99991533290146828</c:v>
                </c:pt>
                <c:pt idx="5">
                  <c:v>0.99996858496152452</c:v>
                </c:pt>
                <c:pt idx="6">
                  <c:v>0.99999018567809594</c:v>
                </c:pt>
                <c:pt idx="7">
                  <c:v>0.9966899263994522</c:v>
                </c:pt>
                <c:pt idx="8">
                  <c:v>0.99966719974662765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A0C-A865-683A162F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231"/>
        <c:axId val="1977496895"/>
      </c:scatterChart>
      <c:valAx>
        <c:axId val="48291231"/>
        <c:scaling>
          <c:logBase val="10"/>
          <c:orientation val="minMax"/>
          <c:max val="1.0000000000000004E-6"/>
          <c:min val="1.0000000000000006E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96895"/>
        <c:crosses val="autoZero"/>
        <c:crossBetween val="midCat"/>
      </c:valAx>
      <c:valAx>
        <c:axId val="197749689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baseline="0">
                <a:effectLst/>
              </a:rPr>
              <a:t>R</a:t>
            </a:r>
            <a:r>
              <a:rPr lang="en-US" sz="1400" b="0" i="0" baseline="0">
                <a:effectLst/>
              </a:rPr>
              <a:t> </a:t>
            </a:r>
            <a:r>
              <a:rPr lang="en-US" sz="1400" b="0" i="1" baseline="0">
                <a:effectLst/>
              </a:rPr>
              <a:t>vs</a:t>
            </a:r>
            <a:r>
              <a:rPr lang="en-US" sz="1400" b="0" i="0" baseline="0">
                <a:effectLst/>
              </a:rPr>
              <a:t> [L]0 for [T]0=33 pM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Sheet1!$R$2:$W$2</c:f>
              <c:numCache>
                <c:formatCode>0.00E+00</c:formatCode>
                <c:ptCount val="6"/>
                <c:pt idx="0">
                  <c:v>1E-10</c:v>
                </c:pt>
                <c:pt idx="1">
                  <c:v>3.3329999999999998E-10</c:v>
                </c:pt>
                <c:pt idx="2">
                  <c:v>1.0000000000000001E-9</c:v>
                </c:pt>
                <c:pt idx="3">
                  <c:v>3.333E-9</c:v>
                </c:pt>
                <c:pt idx="4">
                  <c:v>1E-8</c:v>
                </c:pt>
                <c:pt idx="5">
                  <c:v>9.9999999999999995E-8</c:v>
                </c:pt>
              </c:numCache>
            </c:numRef>
          </c:xVal>
          <c:yVal>
            <c:numRef>
              <c:f>Sheet1!$R$10:$W$10</c:f>
              <c:numCache>
                <c:formatCode>0.00E+00</c:formatCode>
                <c:ptCount val="6"/>
                <c:pt idx="0">
                  <c:v>0.69351570481199865</c:v>
                </c:pt>
                <c:pt idx="1">
                  <c:v>0.90204486603153211</c:v>
                </c:pt>
                <c:pt idx="2">
                  <c:v>0.96690536427009</c:v>
                </c:pt>
                <c:pt idx="3">
                  <c:v>0.99002713469885983</c:v>
                </c:pt>
                <c:pt idx="4">
                  <c:v>0.99667200346544693</c:v>
                </c:pt>
                <c:pt idx="5">
                  <c:v>0.9996670199854556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C-42BF-BED5-94206A2F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231"/>
        <c:axId val="1977496895"/>
      </c:scatterChart>
      <c:valAx>
        <c:axId val="48291231"/>
        <c:scaling>
          <c:logBase val="10"/>
          <c:orientation val="minMax"/>
          <c:max val="1.0000000000000004E-6"/>
          <c:min val="1.0000000000000006E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496895"/>
        <c:crosses val="autoZero"/>
        <c:crossBetween val="midCat"/>
      </c:valAx>
      <c:valAx>
        <c:axId val="19774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28</xdr:row>
      <xdr:rowOff>179070</xdr:rowOff>
    </xdr:from>
    <xdr:to>
      <xdr:col>10</xdr:col>
      <xdr:colOff>419100</xdr:colOff>
      <xdr:row>54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816BE7-77A6-41B1-8FD9-3204C12C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20</xdr:row>
      <xdr:rowOff>68580</xdr:rowOff>
    </xdr:from>
    <xdr:to>
      <xdr:col>22</xdr:col>
      <xdr:colOff>502920</xdr:colOff>
      <xdr:row>45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F164E-FAA3-4EBD-9F79-E5F2E82CE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480060</xdr:colOff>
      <xdr:row>55</xdr:row>
      <xdr:rowOff>60960</xdr:rowOff>
    </xdr:from>
    <xdr:to>
      <xdr:col>10</xdr:col>
      <xdr:colOff>175260</xdr:colOff>
      <xdr:row>70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6D91A-302E-41BD-8D97-5DAE77D47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19</xdr:col>
      <xdr:colOff>304800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A85CB-6524-4537-989C-EBFD3631C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28DF-7106-40A2-BD48-F1FC409EDEE2}">
  <dimension ref="A1:W29"/>
  <sheetViews>
    <sheetView tabSelected="1" topLeftCell="L1" workbookViewId="0">
      <selection activeCell="L6" sqref="L6"/>
    </sheetView>
  </sheetViews>
  <sheetFormatPr defaultRowHeight="14.4" x14ac:dyDescent="0.3"/>
  <cols>
    <col min="1" max="1" width="8.6640625" customWidth="1"/>
    <col min="2" max="2" width="9.33203125" bestFit="1" customWidth="1"/>
    <col min="12" max="12" width="9.21875" bestFit="1" customWidth="1"/>
  </cols>
  <sheetData>
    <row r="1" spans="1:23" x14ac:dyDescent="0.3">
      <c r="A1" t="s">
        <v>0</v>
      </c>
      <c r="B1" s="1">
        <v>6E-11</v>
      </c>
      <c r="M1" t="s">
        <v>0</v>
      </c>
      <c r="N1" s="1">
        <v>6.0000000000000003E-12</v>
      </c>
    </row>
    <row r="2" spans="1:23" x14ac:dyDescent="0.3">
      <c r="A2" t="s">
        <v>1</v>
      </c>
      <c r="B2" s="1">
        <v>9.9999999999999998E-13</v>
      </c>
      <c r="C2" s="1">
        <v>3.3300000000000001E-12</v>
      </c>
      <c r="D2" s="1">
        <v>9.9999999999999994E-12</v>
      </c>
      <c r="E2" s="1">
        <v>3.3330000000000003E-11</v>
      </c>
      <c r="F2" s="1">
        <v>1E-10</v>
      </c>
      <c r="G2" s="1">
        <v>3.3329999999999998E-10</v>
      </c>
      <c r="H2" s="1">
        <v>1.0000000000000001E-9</v>
      </c>
      <c r="I2" s="1">
        <v>3.333E-9</v>
      </c>
      <c r="J2" s="1">
        <v>1E-8</v>
      </c>
      <c r="K2" s="1">
        <v>9.9999999999999995E-8</v>
      </c>
      <c r="L2" s="1">
        <v>6E-11</v>
      </c>
      <c r="M2" t="s">
        <v>1</v>
      </c>
      <c r="N2" s="1">
        <v>9.9999999999999998E-13</v>
      </c>
      <c r="O2" s="1">
        <v>3.3300000000000001E-12</v>
      </c>
      <c r="P2" s="1">
        <v>9.9999999999999994E-12</v>
      </c>
      <c r="Q2" s="1">
        <v>3.3330000000000003E-11</v>
      </c>
      <c r="R2" s="1">
        <v>1E-10</v>
      </c>
      <c r="S2" s="1">
        <v>3.3329999999999998E-10</v>
      </c>
      <c r="T2" s="1">
        <v>1.0000000000000001E-9</v>
      </c>
      <c r="U2" s="1">
        <v>3.333E-9</v>
      </c>
      <c r="V2" s="1">
        <v>1E-8</v>
      </c>
      <c r="W2" s="1">
        <v>9.9999999999999995E-8</v>
      </c>
    </row>
    <row r="3" spans="1:23" x14ac:dyDescent="0.3">
      <c r="A3" t="s">
        <v>2</v>
      </c>
      <c r="B3" s="1">
        <f>B2/$B1</f>
        <v>1.6666666666666666E-2</v>
      </c>
      <c r="C3" s="1">
        <f t="shared" ref="C3:K3" si="0">C2/$B1</f>
        <v>5.5500000000000001E-2</v>
      </c>
      <c r="D3" s="1">
        <f t="shared" si="0"/>
        <v>0.16666666666666666</v>
      </c>
      <c r="E3" s="1">
        <f t="shared" si="0"/>
        <v>0.5555000000000001</v>
      </c>
      <c r="F3" s="1">
        <f t="shared" si="0"/>
        <v>1.6666666666666667</v>
      </c>
      <c r="G3" s="1">
        <f t="shared" si="0"/>
        <v>5.5549999999999997</v>
      </c>
      <c r="H3" s="1">
        <f t="shared" si="0"/>
        <v>16.666666666666668</v>
      </c>
      <c r="I3" s="1">
        <f t="shared" si="0"/>
        <v>55.55</v>
      </c>
      <c r="J3" s="1">
        <f t="shared" si="0"/>
        <v>166.66666666666666</v>
      </c>
      <c r="K3" s="1">
        <f t="shared" si="0"/>
        <v>1666.6666666666665</v>
      </c>
      <c r="L3" s="1">
        <v>1</v>
      </c>
      <c r="M3" t="s">
        <v>2</v>
      </c>
      <c r="N3" s="1">
        <f>N2/$N1</f>
        <v>0.16666666666666666</v>
      </c>
      <c r="O3" s="1">
        <f t="shared" ref="O3:W3" si="1">O2/$N1</f>
        <v>0.55500000000000005</v>
      </c>
      <c r="P3" s="1">
        <f t="shared" si="1"/>
        <v>1.6666666666666665</v>
      </c>
      <c r="Q3" s="1">
        <f t="shared" si="1"/>
        <v>5.5550000000000006</v>
      </c>
      <c r="R3" s="1">
        <f t="shared" si="1"/>
        <v>16.666666666666668</v>
      </c>
      <c r="S3" s="1">
        <f t="shared" si="1"/>
        <v>55.54999999999999</v>
      </c>
      <c r="T3" s="1">
        <f t="shared" si="1"/>
        <v>166.66666666666666</v>
      </c>
      <c r="U3" s="1">
        <f t="shared" si="1"/>
        <v>555.5</v>
      </c>
      <c r="V3" s="1">
        <f t="shared" si="1"/>
        <v>1666.6666666666665</v>
      </c>
      <c r="W3" s="1">
        <f t="shared" si="1"/>
        <v>16666.666666666664</v>
      </c>
    </row>
    <row r="5" spans="1:23" x14ac:dyDescent="0.3">
      <c r="A5" s="2" t="s">
        <v>3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5</v>
      </c>
      <c r="G5" s="3" t="s">
        <v>7</v>
      </c>
      <c r="H5" s="3" t="s">
        <v>6</v>
      </c>
      <c r="I5" s="3" t="s">
        <v>8</v>
      </c>
      <c r="J5" s="3" t="s">
        <v>4</v>
      </c>
      <c r="K5" s="3" t="s">
        <v>4</v>
      </c>
      <c r="L5" s="3" t="s">
        <v>9</v>
      </c>
      <c r="M5" s="2" t="s">
        <v>3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 t="s">
        <v>4</v>
      </c>
      <c r="T5" s="3" t="s">
        <v>4</v>
      </c>
      <c r="U5" s="3" t="s">
        <v>4</v>
      </c>
      <c r="V5" s="3" t="s">
        <v>4</v>
      </c>
      <c r="W5" s="3" t="s">
        <v>4</v>
      </c>
    </row>
    <row r="6" spans="1:23" x14ac:dyDescent="0.3">
      <c r="A6" s="5">
        <v>0</v>
      </c>
      <c r="B6" s="1">
        <f>-($B$1+A$6-B$2)/(2*B$2)+SQRT((($B$1+A$6-B$2)/(2*B$2))^2+$B$1/B$2)</f>
        <v>1</v>
      </c>
      <c r="C6" s="1">
        <f>-($B$1+A$6-C$2)/(2*C$2)+SQRT((($B$1+A$6-C$2)/(2*C$2))^2+$B$1/C$2)</f>
        <v>1.0000000000000018</v>
      </c>
      <c r="D6" s="1">
        <f t="shared" ref="D6:L6" si="2">-($B$1+$A6-D$2)/(2*D$2)+SQRT((($B$1+$A6-D$2)/(2*D$2))^2+$B$1/D$2)</f>
        <v>1</v>
      </c>
      <c r="E6" s="1">
        <f t="shared" si="2"/>
        <v>1</v>
      </c>
      <c r="F6" s="1">
        <f t="shared" si="2"/>
        <v>1</v>
      </c>
      <c r="G6" s="1">
        <f t="shared" si="2"/>
        <v>1</v>
      </c>
      <c r="H6" s="1">
        <f t="shared" si="2"/>
        <v>1</v>
      </c>
      <c r="I6" s="1">
        <f t="shared" si="2"/>
        <v>1</v>
      </c>
      <c r="J6" s="1">
        <f t="shared" si="2"/>
        <v>1</v>
      </c>
      <c r="K6" s="1">
        <f t="shared" si="2"/>
        <v>1</v>
      </c>
      <c r="L6" s="1">
        <f>-($B$1+$A6-L$2)/(2*L$2)+SQRT((($B$1+$A6-L$2)/(2*L$2))^2+$B$1/L$2)</f>
        <v>1</v>
      </c>
      <c r="M6">
        <v>0</v>
      </c>
      <c r="N6" s="1" t="e">
        <f>-($B$1+#REF!-N$2)/(2*N$2)+SQRT((($B$1+#REF!-N$2)/(2*N$2))^2+$B$1/N$2)</f>
        <v>#REF!</v>
      </c>
      <c r="O6" s="1" t="e">
        <f>-($B$1+#REF!-O$2)/(2*O$2)+SQRT((($B$1+#REF!-O$2)/(2*O$2))^2+$B$1/O$2)</f>
        <v>#REF!</v>
      </c>
      <c r="P6" s="1" t="e">
        <f>-($B$1+#REF!-P$2)/(2*P$2)+SQRT((($B$1+#REF!-P$2)/(2*P$2))^2+$B$1/P$2)</f>
        <v>#REF!</v>
      </c>
      <c r="Q6" s="1" t="e">
        <f>-($B$1+#REF!-Q$2)/(2*Q$2)+SQRT((($B$1+#REF!-Q$2)/(2*Q$2))^2+$B$1/Q$2)</f>
        <v>#REF!</v>
      </c>
      <c r="R6" s="1" t="e">
        <f>-($B$1+#REF!-R$2)/(2*R$2)+SQRT((($B$1+#REF!-R$2)/(2*R$2))^2+$B$1/R$2)</f>
        <v>#REF!</v>
      </c>
      <c r="S6" s="1" t="e">
        <f>-($B$1+#REF!-S$2)/(2*S$2)+SQRT((($B$1+#REF!-S$2)/(2*S$2))^2+$B$1/S$2)</f>
        <v>#REF!</v>
      </c>
      <c r="T6" s="1" t="e">
        <f>-($B$1+#REF!-T$2)/(2*T$2)+SQRT((($B$1+#REF!-T$2)/(2*T$2))^2+$B$1/T$2)</f>
        <v>#REF!</v>
      </c>
      <c r="U6" s="1" t="e">
        <f>-($B$1+#REF!-U$2)/(2*U$2)+SQRT((($B$1+#REF!-U$2)/(2*U$2))^2+$B$1/U$2)</f>
        <v>#REF!</v>
      </c>
      <c r="V6" s="1" t="e">
        <f>-($B$1+#REF!-V$2)/(2*V$2)+SQRT((($B$1+#REF!-V$2)/(2*V$2))^2+$B$1/V$2)</f>
        <v>#REF!</v>
      </c>
      <c r="W6" s="1" t="e">
        <f>-($B$1+#REF!-W$2)/(2*W$2)+SQRT((($B$1+#REF!-W$2)/(2*W$2))^2+$B$1/W$2)</f>
        <v>#REF!</v>
      </c>
    </row>
    <row r="7" spans="1:23" x14ac:dyDescent="0.3">
      <c r="A7" s="6">
        <v>1.0000000000000001E-15</v>
      </c>
      <c r="B7" s="1">
        <f t="shared" ref="B7:B13" si="3">-($B$1+$A7-B$2)/(2*B$2)+SQRT((($B$1+$A7-B$2)/(2*B$2))^2+$B$1/B$2)</f>
        <v>0.99998360682171139</v>
      </c>
      <c r="C7" s="1">
        <f t="shared" ref="C7:E17" si="4">-($B$1+$A13-C$2)/(2*C$2)+SQRT((($B$1+$A13-C$2)/(2*C$2))^2+$B$1/C$2)</f>
        <v>0.98444262449346098</v>
      </c>
      <c r="D7" s="1">
        <f t="shared" si="4"/>
        <v>0.98588744164742881</v>
      </c>
      <c r="E7" s="1">
        <f t="shared" si="4"/>
        <v>0.98935890968592821</v>
      </c>
      <c r="F7" s="1">
        <f t="shared" ref="F7:G28" si="5">-($B$1+$A7-F$2)/(2*F$2)+SQRT((($B$1+$A7-F$2)/(2*F$2))^2+$B$1/F$2)</f>
        <v>0.99999375001464852</v>
      </c>
      <c r="G7" s="1">
        <f t="shared" ref="G7:G12" si="6">-($B$1+$A7-G$2)/(2*G$2)+SQRT((($B$1+$A7-G$2)/(2*G$2))^2+$B$1/G$2)</f>
        <v>0.99999745741263113</v>
      </c>
      <c r="H7" s="1">
        <f t="shared" ref="H7:H28" si="7">-($B$1+$A7-H$2)/(2*H$2)+SQRT((($B$1+$A7-H$2)/(2*H$2))^2+$B$1/H$2)</f>
        <v>0.99999905660382415</v>
      </c>
      <c r="I7" s="1">
        <f t="shared" ref="I7:I28" si="8">-($B$1+$A7-I$2)/(2*I$2)+SQRT((($B$1+$A7-I$2)/(2*I$2))^2+$B$1/I$2)</f>
        <v>0.99999970527556881</v>
      </c>
      <c r="J7" s="1">
        <f t="shared" ref="J7:L17" si="9">-($B$1+$A13-J$2)/(2*J$2)+SQRT((($B$1+$A13-J$2)/(2*J$2))^2+$B$1/J$2)</f>
        <v>0.99990059648040974</v>
      </c>
      <c r="K7" s="1">
        <f t="shared" si="9"/>
        <v>0.99999000599646204</v>
      </c>
      <c r="L7" s="1">
        <f>-($B$1+$A13-L$2)/(2*L$2)+SQRT((($B$1+$A13-L$2)/(2*L$2))^2+$B$1/L$2)</f>
        <v>0.99170138828609344</v>
      </c>
      <c r="M7" s="1">
        <v>9.9999999999999998E-13</v>
      </c>
      <c r="N7" s="1">
        <f t="shared" ref="N7:W10" si="10">-($N$1+$M7-N$2)/(2*N$2)+SQRT((($N$1+$M7-N$2)/(2*N$2))^2+$N$1/N$2)</f>
        <v>0.87298334620741702</v>
      </c>
      <c r="O7" s="1">
        <f t="shared" si="10"/>
        <v>0.89996895662157583</v>
      </c>
      <c r="P7" s="1">
        <f t="shared" si="10"/>
        <v>0.93898669190297501</v>
      </c>
      <c r="Q7" s="1">
        <f t="shared" si="10"/>
        <v>0.97467450486333851</v>
      </c>
      <c r="R7" s="1">
        <f t="shared" si="10"/>
        <v>0.99057111792791652</v>
      </c>
      <c r="S7" s="1">
        <f t="shared" si="10"/>
        <v>0.99705290971435245</v>
      </c>
      <c r="T7" s="1">
        <f t="shared" si="10"/>
        <v>0.99900597011378867</v>
      </c>
      <c r="U7" s="1">
        <f t="shared" si="10"/>
        <v>0.99970050929569609</v>
      </c>
      <c r="V7" s="1">
        <f t="shared" si="10"/>
        <v>0.99990005997001152</v>
      </c>
      <c r="W7" s="1">
        <f t="shared" si="10"/>
        <v>0.99999000059997001</v>
      </c>
    </row>
    <row r="8" spans="1:23" x14ac:dyDescent="0.3">
      <c r="A8" s="6">
        <v>3.3300000000000001E-15</v>
      </c>
      <c r="B8" s="1">
        <f t="shared" si="3"/>
        <v>0.99994541276714344</v>
      </c>
      <c r="C8" s="1">
        <f t="shared" si="4"/>
        <v>0.94987245566248113</v>
      </c>
      <c r="D8" s="1">
        <f t="shared" si="4"/>
        <v>0.95426060296742365</v>
      </c>
      <c r="E8" s="1">
        <f t="shared" si="4"/>
        <v>0.96509632059272321</v>
      </c>
      <c r="F8" s="1">
        <f t="shared" si="5"/>
        <v>0.99997918766243588</v>
      </c>
      <c r="G8" s="1">
        <f t="shared" si="6"/>
        <v>0.99999153319171441</v>
      </c>
      <c r="H8" s="1">
        <f t="shared" si="7"/>
        <v>0.99999685849112474</v>
      </c>
      <c r="I8" s="1">
        <f t="shared" si="8"/>
        <v>0.99999901856765638</v>
      </c>
      <c r="J8" s="1">
        <f t="shared" si="9"/>
        <v>0.9996686587067003</v>
      </c>
      <c r="K8" s="1">
        <f t="shared" si="9"/>
        <v>0.99996668698847291</v>
      </c>
      <c r="L8" s="1">
        <f t="shared" si="9"/>
        <v>0.97260822036302574</v>
      </c>
      <c r="M8" s="1">
        <v>3.3332999999999999E-12</v>
      </c>
      <c r="N8" s="1">
        <f t="shared" si="10"/>
        <v>0.66666896552462163</v>
      </c>
      <c r="O8" s="1">
        <f t="shared" si="10"/>
        <v>0.71548865370401526</v>
      </c>
      <c r="P8" s="1">
        <f t="shared" si="10"/>
        <v>0.80864862829825201</v>
      </c>
      <c r="Q8" s="1">
        <f t="shared" si="10"/>
        <v>0.91641104969912379</v>
      </c>
      <c r="R8" s="1">
        <f t="shared" si="10"/>
        <v>0.96861134953581107</v>
      </c>
      <c r="S8" s="1">
        <f t="shared" si="10"/>
        <v>0.9901776734772425</v>
      </c>
      <c r="T8" s="1">
        <f t="shared" si="10"/>
        <v>0.9966866462115862</v>
      </c>
      <c r="U8" s="1">
        <f t="shared" si="10"/>
        <v>0.99900170889053197</v>
      </c>
      <c r="V8" s="1">
        <f t="shared" si="10"/>
        <v>0.99966686994464071</v>
      </c>
      <c r="W8" s="1">
        <f t="shared" si="10"/>
        <v>0.9999666689999267</v>
      </c>
    </row>
    <row r="9" spans="1:23" x14ac:dyDescent="0.3">
      <c r="A9" s="6">
        <v>1E-14</v>
      </c>
      <c r="B9" s="1">
        <f t="shared" si="3"/>
        <v>0.99983609200350898</v>
      </c>
      <c r="C9" s="1">
        <f t="shared" si="4"/>
        <v>0.86277504166089436</v>
      </c>
      <c r="D9" s="1">
        <f t="shared" si="4"/>
        <v>0.87298334620741702</v>
      </c>
      <c r="E9" s="1">
        <f t="shared" si="4"/>
        <v>0.89999689646278824</v>
      </c>
      <c r="F9" s="1">
        <f t="shared" si="5"/>
        <v>0.99993750146486671</v>
      </c>
      <c r="G9" s="1">
        <f t="shared" si="6"/>
        <v>0.99997457421507563</v>
      </c>
      <c r="H9" s="1">
        <f t="shared" si="7"/>
        <v>0.99999056604277348</v>
      </c>
      <c r="I9" s="1">
        <f t="shared" si="8"/>
        <v>0.99999705275582706</v>
      </c>
      <c r="J9" s="1">
        <f t="shared" si="9"/>
        <v>0.99900597011378878</v>
      </c>
      <c r="K9" s="1">
        <f t="shared" si="9"/>
        <v>0.99990005997001141</v>
      </c>
      <c r="L9" s="1">
        <f t="shared" si="9"/>
        <v>0.92013288156602446</v>
      </c>
      <c r="M9" s="1">
        <v>9.9999999999999994E-12</v>
      </c>
      <c r="N9" s="1">
        <f t="shared" si="10"/>
        <v>0.38986691902974968</v>
      </c>
      <c r="O9" s="1">
        <f t="shared" si="10"/>
        <v>0.42588810835183621</v>
      </c>
      <c r="P9" s="1">
        <f t="shared" si="10"/>
        <v>0.53066238629180751</v>
      </c>
      <c r="Q9" s="1">
        <f t="shared" si="10"/>
        <v>0.75757575757575757</v>
      </c>
      <c r="R9" s="1">
        <f t="shared" si="10"/>
        <v>0.90620983124572874</v>
      </c>
      <c r="S9" s="1">
        <f t="shared" si="10"/>
        <v>0.97054336625411586</v>
      </c>
      <c r="T9" s="1">
        <f t="shared" si="10"/>
        <v>0.99006023732074833</v>
      </c>
      <c r="U9" s="1">
        <f t="shared" si="10"/>
        <v>0.99700510751061522</v>
      </c>
      <c r="V9" s="1">
        <f t="shared" si="10"/>
        <v>0.99900060023973558</v>
      </c>
      <c r="W9" s="1">
        <f t="shared" si="10"/>
        <v>0.99990000600023987</v>
      </c>
    </row>
    <row r="10" spans="1:23" x14ac:dyDescent="0.3">
      <c r="A10" s="6">
        <v>3.3300000000000001E-14</v>
      </c>
      <c r="B10" s="1">
        <f t="shared" si="3"/>
        <v>0.99945439132918068</v>
      </c>
      <c r="C10" s="1">
        <f t="shared" si="4"/>
        <v>0.65119375873074503</v>
      </c>
      <c r="D10" s="1">
        <f t="shared" si="4"/>
        <v>0.66689662554984697</v>
      </c>
      <c r="E10" s="1">
        <f t="shared" si="4"/>
        <v>0.71576465492148722</v>
      </c>
      <c r="F10" s="1">
        <f t="shared" si="5"/>
        <v>0.99979189124435086</v>
      </c>
      <c r="G10" s="1">
        <f t="shared" si="6"/>
        <v>0.99991533290146828</v>
      </c>
      <c r="H10" s="1">
        <f t="shared" si="7"/>
        <v>0.99996858496152452</v>
      </c>
      <c r="I10" s="1">
        <f t="shared" si="8"/>
        <v>0.99999018567809594</v>
      </c>
      <c r="J10" s="1">
        <f t="shared" si="9"/>
        <v>0.9966899263994522</v>
      </c>
      <c r="K10" s="1">
        <f t="shared" si="9"/>
        <v>0.99966719974662765</v>
      </c>
      <c r="L10" s="1">
        <f t="shared" si="9"/>
        <v>0.76028911634300722</v>
      </c>
      <c r="M10" s="1">
        <v>3.3299999999999997E-11</v>
      </c>
      <c r="N10" s="1">
        <f t="shared" si="10"/>
        <v>0.15602237645030925</v>
      </c>
      <c r="O10" s="1">
        <f t="shared" si="10"/>
        <v>0.16430640369737137</v>
      </c>
      <c r="P10" s="1">
        <f t="shared" si="10"/>
        <v>0.19217379897221409</v>
      </c>
      <c r="Q10" s="1">
        <f t="shared" si="10"/>
        <v>0.34407546199728051</v>
      </c>
      <c r="R10" s="1">
        <f t="shared" si="10"/>
        <v>0.69351570481199865</v>
      </c>
      <c r="S10" s="1">
        <f t="shared" si="10"/>
        <v>0.90204486603153211</v>
      </c>
      <c r="T10" s="1">
        <f t="shared" si="10"/>
        <v>0.96690536427009</v>
      </c>
      <c r="U10" s="1">
        <f t="shared" si="10"/>
        <v>0.99002713469885983</v>
      </c>
      <c r="V10" s="1">
        <f t="shared" si="10"/>
        <v>0.99667200346544693</v>
      </c>
      <c r="W10" s="1">
        <f t="shared" si="10"/>
        <v>0.9996670199854556</v>
      </c>
    </row>
    <row r="11" spans="1:23" x14ac:dyDescent="0.3">
      <c r="A11" s="6">
        <v>1E-13</v>
      </c>
      <c r="B11" s="1">
        <f t="shared" si="3"/>
        <v>0.99836329494593201</v>
      </c>
      <c r="C11" s="1">
        <f t="shared" si="4"/>
        <v>0.37990293998917579</v>
      </c>
      <c r="D11" s="1">
        <f t="shared" si="4"/>
        <v>0.38986691902974968</v>
      </c>
      <c r="E11" s="1">
        <f t="shared" si="4"/>
        <v>0.42593541366829335</v>
      </c>
      <c r="F11" s="1">
        <f t="shared" si="5"/>
        <v>0.99937514650725334</v>
      </c>
      <c r="G11" s="1">
        <f t="shared" si="6"/>
        <v>0.99974575102857544</v>
      </c>
      <c r="H11" s="1">
        <f t="shared" si="7"/>
        <v>0.99990566088117216</v>
      </c>
      <c r="I11" s="1">
        <f t="shared" si="8"/>
        <v>0.99997052757209526</v>
      </c>
      <c r="J11" s="1">
        <f t="shared" si="9"/>
        <v>0.99006023732074833</v>
      </c>
      <c r="K11" s="1">
        <f t="shared" si="9"/>
        <v>0.99900060023973558</v>
      </c>
      <c r="L11" s="1">
        <f t="shared" si="9"/>
        <v>0.4683749459844424</v>
      </c>
      <c r="M11" s="1">
        <v>1E-10</v>
      </c>
      <c r="N11" s="1">
        <f t="shared" ref="N11:W17" si="11">-($N$1+$M11-N$2)/(2*N$2)+SQRT((($N$1+$M11-N$2)/(2*N$2))^2+$N$1/N$2)</f>
        <v>5.71117927916589E-2</v>
      </c>
      <c r="O11" s="1">
        <f t="shared" si="11"/>
        <v>5.8329310536697321E-2</v>
      </c>
      <c r="P11" s="1">
        <f t="shared" si="11"/>
        <v>6.2098312457287363E-2</v>
      </c>
      <c r="Q11" s="1">
        <f t="shared" si="11"/>
        <v>7.965493586668293E-2</v>
      </c>
      <c r="R11" s="1">
        <f t="shared" si="11"/>
        <v>0.21677925358506128</v>
      </c>
      <c r="S11" s="1">
        <f t="shared" si="11"/>
        <v>0.7074154774542537</v>
      </c>
      <c r="T11" s="1">
        <f t="shared" si="11"/>
        <v>0.90066176828117217</v>
      </c>
      <c r="U11" s="1">
        <f t="shared" si="11"/>
        <v>0.9700525747871972</v>
      </c>
      <c r="V11" s="1">
        <f t="shared" si="11"/>
        <v>0.99000605689815679</v>
      </c>
      <c r="W11" s="1">
        <f t="shared" si="11"/>
        <v>0.99900006005644948</v>
      </c>
    </row>
    <row r="12" spans="1:23" x14ac:dyDescent="0.3">
      <c r="A12" s="6">
        <v>3.3299999999999999E-13</v>
      </c>
      <c r="B12" s="1">
        <f t="shared" si="3"/>
        <v>0.99457014195688487</v>
      </c>
      <c r="C12" s="1">
        <f t="shared" si="4"/>
        <v>0.15365637807830268</v>
      </c>
      <c r="D12" s="1">
        <f t="shared" si="4"/>
        <v>0.15590124709507336</v>
      </c>
      <c r="E12" s="1">
        <f t="shared" si="4"/>
        <v>0.16418461787663574</v>
      </c>
      <c r="F12" s="1">
        <f t="shared" si="5"/>
        <v>0.99792037519454424</v>
      </c>
      <c r="G12" s="1">
        <f t="shared" si="6"/>
        <v>0.99915342750453551</v>
      </c>
      <c r="H12" s="1">
        <f t="shared" si="7"/>
        <v>0.99968585464443294</v>
      </c>
      <c r="I12" s="1">
        <f t="shared" si="8"/>
        <v>0.99990185693427058</v>
      </c>
      <c r="J12" s="1">
        <f t="shared" si="9"/>
        <v>0.96687555558093008</v>
      </c>
      <c r="K12" s="1">
        <f t="shared" si="9"/>
        <v>0.99666900527639934</v>
      </c>
      <c r="L12" s="1">
        <f t="shared" si="9"/>
        <v>0.17453425623755248</v>
      </c>
      <c r="M12" s="1">
        <v>3.3329999999999998E-10</v>
      </c>
      <c r="N12" s="1">
        <f t="shared" si="11"/>
        <v>1.7734807793658547E-2</v>
      </c>
      <c r="O12" s="1">
        <f t="shared" si="11"/>
        <v>1.7855577354914942E-2</v>
      </c>
      <c r="P12" s="1">
        <f t="shared" si="11"/>
        <v>1.8210397249681876E-2</v>
      </c>
      <c r="Q12" s="1">
        <f t="shared" si="11"/>
        <v>1.9568054551312386E-2</v>
      </c>
      <c r="R12" s="1">
        <f t="shared" si="11"/>
        <v>2.4815786355027791E-2</v>
      </c>
      <c r="S12" s="1">
        <f t="shared" si="11"/>
        <v>0.12547146280455879</v>
      </c>
      <c r="T12" s="1">
        <f t="shared" si="11"/>
        <v>0.66965977365823115</v>
      </c>
      <c r="U12" s="1">
        <f t="shared" si="11"/>
        <v>0.90019957655253113</v>
      </c>
      <c r="V12" s="1">
        <f t="shared" si="11"/>
        <v>0.96669067424046617</v>
      </c>
      <c r="W12" s="1">
        <f t="shared" si="11"/>
        <v>0.99666720063664338</v>
      </c>
    </row>
    <row r="13" spans="1:23" x14ac:dyDescent="0.3">
      <c r="A13" s="1">
        <v>9.9999999999999998E-13</v>
      </c>
      <c r="B13" s="1">
        <f t="shared" si="3"/>
        <v>0.98386676965933617</v>
      </c>
      <c r="C13" s="1">
        <f t="shared" si="4"/>
        <v>5.6771998079796049E-2</v>
      </c>
      <c r="D13" s="1">
        <f t="shared" si="4"/>
        <v>5.71117927916589E-2</v>
      </c>
      <c r="E13" s="1">
        <f t="shared" si="4"/>
        <v>5.8330909485620808E-2</v>
      </c>
      <c r="F13" s="1">
        <f t="shared" si="5"/>
        <v>0.99376467122676382</v>
      </c>
      <c r="G13" s="1">
        <f t="shared" si="5"/>
        <v>0.99745839962253324</v>
      </c>
      <c r="H13" s="1">
        <f t="shared" si="7"/>
        <v>0.99905665419292011</v>
      </c>
      <c r="I13" s="1">
        <f>-($B$1+$A13-I$2)/(2*I$2)+SQRT((($B$1+$A13-I$2)/(2*I$2))^2+$B$1/I$2)</f>
        <v>0.9997052771038113</v>
      </c>
      <c r="J13" s="1">
        <f t="shared" si="9"/>
        <v>0.90066176828117217</v>
      </c>
      <c r="K13" s="1">
        <f t="shared" si="9"/>
        <v>0.99000605689815679</v>
      </c>
      <c r="L13" s="1">
        <f t="shared" si="9"/>
        <v>5.9785541342781912E-2</v>
      </c>
      <c r="M13" s="1">
        <v>1.0000000000000001E-9</v>
      </c>
      <c r="N13" s="1">
        <f t="shared" si="11"/>
        <v>5.97011378880552E-3</v>
      </c>
      <c r="O13" s="1">
        <f t="shared" si="11"/>
        <v>5.9839037393487615E-3</v>
      </c>
      <c r="P13" s="1">
        <f t="shared" si="11"/>
        <v>6.0237320748157686E-3</v>
      </c>
      <c r="Q13" s="1">
        <f t="shared" si="11"/>
        <v>6.1672841563158443E-3</v>
      </c>
      <c r="R13" s="1">
        <f t="shared" si="11"/>
        <v>6.6176828117221476E-3</v>
      </c>
      <c r="S13" s="1">
        <f t="shared" si="11"/>
        <v>8.8802089955928309E-3</v>
      </c>
      <c r="T13" s="1">
        <f t="shared" si="11"/>
        <v>7.4517739905133981E-2</v>
      </c>
      <c r="U13" s="1">
        <f t="shared" si="11"/>
        <v>0.70073879138433603</v>
      </c>
      <c r="V13" s="1">
        <f t="shared" si="11"/>
        <v>0.90006661732415294</v>
      </c>
      <c r="W13" s="1">
        <f t="shared" si="11"/>
        <v>0.99000060602350626</v>
      </c>
    </row>
    <row r="14" spans="1:23" x14ac:dyDescent="0.3">
      <c r="A14" s="1">
        <v>3.3332999999999999E-12</v>
      </c>
      <c r="B14" s="1">
        <f>-($B$1+A$14-B$2)/(2*B$2)+SQRT((($B$1+$A14-B$2)/(2*B$2))^2+$B$1/B$2)</f>
        <v>0.94814522311328986</v>
      </c>
      <c r="C14" s="1">
        <f t="shared" si="4"/>
        <v>1.7700530341244303E-2</v>
      </c>
      <c r="D14" s="1">
        <f t="shared" si="4"/>
        <v>1.7734807793658547E-2</v>
      </c>
      <c r="E14" s="1">
        <f t="shared" si="4"/>
        <v>1.7855733893007653E-2</v>
      </c>
      <c r="F14" s="1">
        <f t="shared" si="5"/>
        <v>0.97933046747051111</v>
      </c>
      <c r="G14" s="1">
        <f t="shared" si="5"/>
        <v>0.99153581297234084</v>
      </c>
      <c r="H14" s="1">
        <f t="shared" si="7"/>
        <v>0.99685593865844369</v>
      </c>
      <c r="I14" s="1">
        <f t="shared" si="8"/>
        <v>0.99901761213147555</v>
      </c>
      <c r="J14" s="1">
        <f t="shared" si="9"/>
        <v>0.66965977365823104</v>
      </c>
      <c r="K14" s="1">
        <f t="shared" si="9"/>
        <v>0.96669067424046617</v>
      </c>
      <c r="L14" s="1">
        <f t="shared" si="9"/>
        <v>1.7995970208033896E-2</v>
      </c>
      <c r="M14" s="1">
        <v>3.333E-9</v>
      </c>
      <c r="N14" s="1">
        <f t="shared" si="11"/>
        <v>1.7974825552755647E-3</v>
      </c>
      <c r="O14" s="1">
        <f t="shared" si="11"/>
        <v>1.7987358539812703E-3</v>
      </c>
      <c r="P14" s="1">
        <f t="shared" si="11"/>
        <v>1.8023332880545695E-3</v>
      </c>
      <c r="Q14" s="1">
        <f t="shared" si="11"/>
        <v>1.8150299938710646E-3</v>
      </c>
      <c r="R14" s="1">
        <f t="shared" si="11"/>
        <v>1.8523176572813327E-3</v>
      </c>
      <c r="S14" s="1">
        <f t="shared" si="11"/>
        <v>1.9957655253106665E-3</v>
      </c>
      <c r="T14" s="1">
        <f t="shared" si="11"/>
        <v>2.5623916839923044E-3</v>
      </c>
      <c r="U14" s="1">
        <f t="shared" si="11"/>
        <v>4.153798464131872E-2</v>
      </c>
      <c r="V14" s="1">
        <f t="shared" si="11"/>
        <v>0.66699955083066076</v>
      </c>
      <c r="W14" s="1">
        <f t="shared" si="11"/>
        <v>0.96667206861866373</v>
      </c>
    </row>
    <row r="15" spans="1:23" x14ac:dyDescent="0.3">
      <c r="A15" s="1">
        <v>9.9999999999999994E-12</v>
      </c>
      <c r="B15" s="1">
        <f t="shared" ref="B15:B28" si="12">-($B$1+$A15-B$2)/(2*B$2)+SQRT((($B$1+$A15-B$2)/(2*B$2))^2+$B$1/B$2)</f>
        <v>0.85887441647428631</v>
      </c>
      <c r="C15" s="1">
        <f t="shared" si="4"/>
        <v>5.9661778170720936E-3</v>
      </c>
      <c r="D15" s="1">
        <f t="shared" si="4"/>
        <v>5.97011378880552E-3</v>
      </c>
      <c r="E15" s="1">
        <f t="shared" si="4"/>
        <v>5.9839215354884345E-3</v>
      </c>
      <c r="F15" s="1">
        <f t="shared" si="5"/>
        <v>0.93898669190297501</v>
      </c>
      <c r="G15" s="1">
        <f t="shared" si="5"/>
        <v>0.97467450486333851</v>
      </c>
      <c r="H15" s="1">
        <f t="shared" si="7"/>
        <v>0.99057111792791663</v>
      </c>
      <c r="I15" s="1">
        <f t="shared" si="8"/>
        <v>0.99705290971435234</v>
      </c>
      <c r="J15" s="1">
        <f t="shared" si="9"/>
        <v>7.4517739905133953E-2</v>
      </c>
      <c r="K15" s="1">
        <f t="shared" si="9"/>
        <v>0.90006661732415294</v>
      </c>
      <c r="L15" s="1">
        <f t="shared" si="9"/>
        <v>5.9997840155432414E-3</v>
      </c>
      <c r="M15" s="1">
        <v>1E-8</v>
      </c>
      <c r="N15" s="1">
        <f t="shared" si="11"/>
        <v>5.9970011352561414E-4</v>
      </c>
      <c r="O15" s="1">
        <f t="shared" si="11"/>
        <v>5.9983972300869937E-4</v>
      </c>
      <c r="P15" s="1">
        <f t="shared" si="11"/>
        <v>6.0023973560419108E-4</v>
      </c>
      <c r="Q15" s="1">
        <f t="shared" si="11"/>
        <v>6.016430840816156E-4</v>
      </c>
      <c r="R15" s="1">
        <f t="shared" si="11"/>
        <v>6.0568981566433422E-4</v>
      </c>
      <c r="S15" s="1">
        <f t="shared" si="11"/>
        <v>6.202892429119089E-4</v>
      </c>
      <c r="T15" s="1">
        <f t="shared" si="11"/>
        <v>6.6617324152939972E-4</v>
      </c>
      <c r="U15" s="1">
        <f t="shared" si="11"/>
        <v>8.987423662185634E-4</v>
      </c>
      <c r="V15" s="1">
        <f t="shared" si="11"/>
        <v>2.4196734476252129E-2</v>
      </c>
      <c r="W15" s="1">
        <f t="shared" si="11"/>
        <v>0.90000666617287972</v>
      </c>
    </row>
    <row r="16" spans="1:23" x14ac:dyDescent="0.3">
      <c r="A16" s="1">
        <v>3.3299999999999997E-11</v>
      </c>
      <c r="B16" s="1">
        <f t="shared" si="12"/>
        <v>0.64553931733237135</v>
      </c>
      <c r="C16" s="1">
        <f t="shared" si="4"/>
        <v>1.79712409953936E-3</v>
      </c>
      <c r="D16" s="1">
        <f t="shared" si="4"/>
        <v>1.797482555048191E-3</v>
      </c>
      <c r="E16" s="1">
        <f t="shared" si="4"/>
        <v>1.7987374687891133E-3</v>
      </c>
      <c r="F16" s="1">
        <f t="shared" si="5"/>
        <v>0.80882074008116145</v>
      </c>
      <c r="G16" s="1">
        <f t="shared" si="5"/>
        <v>0.91649258383703802</v>
      </c>
      <c r="H16" s="1">
        <f t="shared" si="7"/>
        <v>0.96864236604087206</v>
      </c>
      <c r="I16" s="1">
        <f t="shared" si="8"/>
        <v>0.99018739595737126</v>
      </c>
      <c r="J16" s="1">
        <f t="shared" si="9"/>
        <v>2.5623916839923044E-3</v>
      </c>
      <c r="K16" s="1">
        <f t="shared" si="9"/>
        <v>0.66699955083066054</v>
      </c>
      <c r="L16" s="1">
        <f t="shared" si="9"/>
        <v>1.800174184268144E-3</v>
      </c>
      <c r="M16" s="1">
        <v>3.3330000000000001E-8</v>
      </c>
      <c r="N16" s="1">
        <f t="shared" si="11"/>
        <v>1.7999099873122759E-4</v>
      </c>
      <c r="O16" s="1">
        <f t="shared" si="11"/>
        <v>1.8000357886194251E-4</v>
      </c>
      <c r="P16" s="1">
        <f t="shared" si="11"/>
        <v>1.8003959894485888E-4</v>
      </c>
      <c r="Q16" s="1">
        <f t="shared" si="11"/>
        <v>1.8016570197687543E-4</v>
      </c>
      <c r="R16" s="1">
        <f t="shared" si="11"/>
        <v>1.805270411807669E-4</v>
      </c>
      <c r="S16" s="1">
        <f t="shared" si="11"/>
        <v>1.8180297320213867E-4</v>
      </c>
      <c r="T16" s="1">
        <f t="shared" si="11"/>
        <v>1.8555064234604401E-4</v>
      </c>
      <c r="U16" s="1">
        <f t="shared" si="11"/>
        <v>1.9997555953032986E-4</v>
      </c>
      <c r="V16" s="1">
        <f t="shared" si="11"/>
        <v>2.5708515050792968E-4</v>
      </c>
      <c r="W16" s="1">
        <f t="shared" si="11"/>
        <v>0.66672999145196599</v>
      </c>
    </row>
    <row r="17" spans="1:23" x14ac:dyDescent="0.3">
      <c r="A17" s="1">
        <v>1E-10</v>
      </c>
      <c r="B17" s="1">
        <f t="shared" si="12"/>
        <v>0.37646712267637383</v>
      </c>
      <c r="C17" s="1">
        <f t="shared" si="4"/>
        <v>5.9966016124235466E-4</v>
      </c>
      <c r="D17" s="1">
        <f t="shared" si="4"/>
        <v>5.9970011352561414E-4</v>
      </c>
      <c r="E17" s="1">
        <f t="shared" si="4"/>
        <v>5.9983990286127664E-4</v>
      </c>
      <c r="F17" s="1">
        <f t="shared" si="5"/>
        <v>0.5306623862918074</v>
      </c>
      <c r="G17" s="1">
        <f t="shared" si="5"/>
        <v>0.75757575757575757</v>
      </c>
      <c r="H17" s="1">
        <f t="shared" si="7"/>
        <v>0.90620983124572874</v>
      </c>
      <c r="I17" s="1">
        <f t="shared" si="8"/>
        <v>0.97054336625411586</v>
      </c>
      <c r="J17" s="1">
        <f t="shared" si="9"/>
        <v>6.6617324152939972E-4</v>
      </c>
      <c r="K17" s="1">
        <f t="shared" si="9"/>
        <v>2.4196734476252129E-2</v>
      </c>
      <c r="L17" s="1">
        <f>-($B$1+$A23-L$2)/(2*L$2)+SQRT((($B$1+$A23-L$2)/(2*L$2))^2+$B$1/L$2)</f>
        <v>5.9999978395808284E-4</v>
      </c>
      <c r="M17" s="1">
        <v>9.9999999999999995E-8</v>
      </c>
      <c r="N17" s="1">
        <f t="shared" si="11"/>
        <v>5.9997000789735466E-5</v>
      </c>
      <c r="O17" s="1">
        <f t="shared" si="11"/>
        <v>5.9998397773597389E-5</v>
      </c>
      <c r="P17" s="1">
        <f t="shared" si="11"/>
        <v>6.000239955028519E-5</v>
      </c>
      <c r="Q17" s="1">
        <f t="shared" si="11"/>
        <v>6.0016401221218985E-5</v>
      </c>
      <c r="R17" s="1">
        <f t="shared" si="11"/>
        <v>6.0056449456169503E-5</v>
      </c>
      <c r="S17" s="1">
        <f t="shared" si="11"/>
        <v>6.0197012743401501E-5</v>
      </c>
      <c r="T17" s="1">
        <f t="shared" si="11"/>
        <v>6.0602350636429492E-5</v>
      </c>
      <c r="U17" s="1">
        <f t="shared" si="11"/>
        <v>6.2064766389369197E-5</v>
      </c>
      <c r="V17" s="1">
        <f t="shared" si="11"/>
        <v>6.6661728797434705E-5</v>
      </c>
      <c r="W17" s="1">
        <f t="shared" si="11"/>
        <v>7.7160247869472055E-3</v>
      </c>
    </row>
    <row r="18" spans="1:23" x14ac:dyDescent="0.3">
      <c r="A18" s="1">
        <v>3.3329999999999998E-10</v>
      </c>
      <c r="B18" s="1">
        <f t="shared" si="12"/>
        <v>0.15288459419031142</v>
      </c>
      <c r="F18" s="1">
        <f t="shared" si="5"/>
        <v>0.19200000000000017</v>
      </c>
      <c r="G18" s="1">
        <f t="shared" si="5"/>
        <v>0.34371858877252054</v>
      </c>
      <c r="H18" s="1">
        <f t="shared" si="7"/>
        <v>0.69324899012436547</v>
      </c>
      <c r="I18" s="1">
        <f t="shared" si="8"/>
        <v>0.90195680545513135</v>
      </c>
    </row>
    <row r="19" spans="1:23" ht="18" x14ac:dyDescent="0.35">
      <c r="A19" s="1">
        <v>1.0000000000000001E-9</v>
      </c>
      <c r="B19" s="1">
        <f t="shared" si="12"/>
        <v>5.6654192920177593E-2</v>
      </c>
      <c r="F19" s="1">
        <f t="shared" si="5"/>
        <v>6.2098312457287363E-2</v>
      </c>
      <c r="G19" s="1">
        <f t="shared" si="5"/>
        <v>7.965493586668293E-2</v>
      </c>
      <c r="H19" s="1">
        <f t="shared" si="7"/>
        <v>0.21677925358506131</v>
      </c>
      <c r="I19" s="1">
        <f t="shared" si="8"/>
        <v>0.7074154774542537</v>
      </c>
      <c r="K19" s="4"/>
    </row>
    <row r="20" spans="1:23" x14ac:dyDescent="0.3">
      <c r="A20" s="1">
        <v>3.333E-9</v>
      </c>
      <c r="B20" s="1">
        <f t="shared" si="12"/>
        <v>1.7688587003021894E-2</v>
      </c>
      <c r="F20" s="1">
        <f t="shared" si="5"/>
        <v>1.8210397249681876E-2</v>
      </c>
      <c r="G20" s="1">
        <f t="shared" si="5"/>
        <v>1.9568054551313274E-2</v>
      </c>
      <c r="H20" s="1">
        <f t="shared" si="7"/>
        <v>2.4815786355027791E-2</v>
      </c>
      <c r="I20" s="1">
        <f t="shared" si="8"/>
        <v>0.12547146280455873</v>
      </c>
    </row>
    <row r="21" spans="1:23" x14ac:dyDescent="0.3">
      <c r="A21" s="1">
        <v>1E-8</v>
      </c>
      <c r="B21" s="1">
        <f t="shared" si="12"/>
        <v>5.9648040978572681E-3</v>
      </c>
      <c r="F21" s="1">
        <f t="shared" si="5"/>
        <v>6.0237320748157686E-3</v>
      </c>
      <c r="G21" s="1">
        <f t="shared" si="5"/>
        <v>6.1672841563158443E-3</v>
      </c>
      <c r="H21" s="1">
        <f t="shared" si="7"/>
        <v>6.6176828117221476E-3</v>
      </c>
      <c r="I21" s="1">
        <f t="shared" si="8"/>
        <v>8.8802089955928309E-3</v>
      </c>
    </row>
    <row r="22" spans="1:23" x14ac:dyDescent="0.3">
      <c r="A22" s="1">
        <v>3.3330000000000001E-8</v>
      </c>
      <c r="B22" s="1">
        <f t="shared" si="12"/>
        <v>1.796998916688608E-3</v>
      </c>
      <c r="F22" s="1">
        <f t="shared" si="5"/>
        <v>1.8023332880545695E-3</v>
      </c>
      <c r="G22" s="1">
        <f t="shared" si="5"/>
        <v>1.81502999387817E-3</v>
      </c>
      <c r="H22" s="1">
        <f t="shared" si="7"/>
        <v>1.8523176572813327E-3</v>
      </c>
      <c r="I22" s="1">
        <f t="shared" si="8"/>
        <v>1.9957655253106665E-3</v>
      </c>
    </row>
    <row r="23" spans="1:23" x14ac:dyDescent="0.3">
      <c r="A23" s="1">
        <v>9.9999999999999995E-8</v>
      </c>
      <c r="B23" s="1">
        <f t="shared" si="12"/>
        <v>5.9964620595565066E-4</v>
      </c>
      <c r="F23" s="1">
        <f t="shared" si="5"/>
        <v>6.0023973560419108E-4</v>
      </c>
      <c r="G23" s="1">
        <f t="shared" si="5"/>
        <v>6.016430840816156E-4</v>
      </c>
      <c r="H23" s="1">
        <f t="shared" si="7"/>
        <v>6.0568981566433422E-4</v>
      </c>
      <c r="I23" s="1">
        <f t="shared" si="8"/>
        <v>6.202892429119089E-4</v>
      </c>
    </row>
    <row r="24" spans="1:23" x14ac:dyDescent="0.3">
      <c r="A24" s="1">
        <v>3.3299999999999998E-7</v>
      </c>
      <c r="B24" s="1">
        <f t="shared" si="12"/>
        <v>1.8014825764112175E-4</v>
      </c>
      <c r="F24" s="1">
        <f t="shared" si="5"/>
        <v>1.802018164198671E-4</v>
      </c>
      <c r="G24" s="1">
        <f t="shared" si="5"/>
        <v>1.8032814665502883E-4</v>
      </c>
      <c r="H24" s="1">
        <f t="shared" si="7"/>
        <v>1.8069013839294712E-4</v>
      </c>
      <c r="I24" s="1">
        <f t="shared" si="8"/>
        <v>1.8196838486517208E-4</v>
      </c>
    </row>
    <row r="25" spans="1:23" x14ac:dyDescent="0.3">
      <c r="A25" s="1">
        <v>9.9999999999999995E-7</v>
      </c>
      <c r="B25" s="1">
        <f t="shared" si="12"/>
        <v>5.9996440540999174E-5</v>
      </c>
      <c r="F25" s="1">
        <f t="shared" si="5"/>
        <v>6.000239955028519E-5</v>
      </c>
      <c r="G25" s="1">
        <f t="shared" si="5"/>
        <v>6.0016401221218985E-5</v>
      </c>
      <c r="H25" s="1">
        <f t="shared" si="7"/>
        <v>6.0056449456169503E-5</v>
      </c>
      <c r="I25" s="1">
        <f t="shared" si="8"/>
        <v>6.0197012743401501E-5</v>
      </c>
    </row>
    <row r="26" spans="1:23" x14ac:dyDescent="0.3">
      <c r="A26" s="1">
        <v>3.3299999999999999E-6</v>
      </c>
      <c r="B26" s="1">
        <f t="shared" si="12"/>
        <v>1.8017599359154701E-5</v>
      </c>
      <c r="F26" s="1">
        <f t="shared" si="5"/>
        <v>1.8018236005445942E-5</v>
      </c>
      <c r="G26" s="1">
        <f t="shared" si="5"/>
        <v>1.80194965651026E-5</v>
      </c>
      <c r="H26" s="1">
        <f t="shared" si="7"/>
        <v>1.8023105440079235E-5</v>
      </c>
      <c r="I26" s="1">
        <f t="shared" si="8"/>
        <v>1.8035744744793192E-5</v>
      </c>
    </row>
    <row r="27" spans="1:23" x14ac:dyDescent="0.3">
      <c r="A27" s="1">
        <v>1.0000000000000001E-5</v>
      </c>
      <c r="B27" s="1">
        <f t="shared" si="12"/>
        <v>5.9995800256729126E-6</v>
      </c>
      <c r="F27" s="1">
        <f t="shared" si="5"/>
        <v>6.0000238590873778E-6</v>
      </c>
      <c r="G27" s="1">
        <f t="shared" si="5"/>
        <v>6.0001639212714508E-6</v>
      </c>
      <c r="H27" s="1">
        <f t="shared" si="7"/>
        <v>6.0005640989402309E-6</v>
      </c>
      <c r="I27" s="1">
        <f t="shared" si="8"/>
        <v>6.0019644934072858E-6</v>
      </c>
    </row>
    <row r="28" spans="1:23" x14ac:dyDescent="0.3">
      <c r="A28" s="1">
        <v>3.3300000000000003E-5</v>
      </c>
      <c r="B28" s="1">
        <f t="shared" si="12"/>
        <v>1.8011778593063354E-6</v>
      </c>
      <c r="F28" s="1">
        <f t="shared" si="5"/>
        <v>1.8017890397459269E-6</v>
      </c>
      <c r="G28" s="1">
        <f t="shared" si="5"/>
        <v>1.8018181435763836E-6</v>
      </c>
      <c r="H28" s="1">
        <f t="shared" si="7"/>
        <v>1.8018508853856474E-6</v>
      </c>
      <c r="I28" s="1">
        <f t="shared" si="8"/>
        <v>1.8019791241385974E-6</v>
      </c>
    </row>
    <row r="29" spans="1:23" x14ac:dyDescent="0.3">
      <c r="A29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1C828758A71240ABFE4A807E2D33E7" ma:contentTypeVersion="8" ma:contentTypeDescription="Create a new document." ma:contentTypeScope="" ma:versionID="0b7a97e76d23a769af4baeebb182e9b8">
  <xsd:schema xmlns:xsd="http://www.w3.org/2001/XMLSchema" xmlns:xs="http://www.w3.org/2001/XMLSchema" xmlns:p="http://schemas.microsoft.com/office/2006/metadata/properties" xmlns:ns2="60719474-1d88-4311-be3c-2150ca827766" targetNamespace="http://schemas.microsoft.com/office/2006/metadata/properties" ma:root="true" ma:fieldsID="94d131d378ed357acc4980d4e2059776" ns2:_="">
    <xsd:import namespace="60719474-1d88-4311-be3c-2150ca8277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719474-1d88-4311-be3c-2150ca8277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8CD0D4-73A1-467B-93FB-B8B4B619B9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A2246C-6046-4986-A284-A883209E60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D32CE6-A807-4FA1-B4B0-130F8839E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719474-1d88-4311-be3c-2150ca8277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Sergey</dc:creator>
  <cp:keywords/>
  <dc:description/>
  <cp:lastModifiedBy>Rosalyn</cp:lastModifiedBy>
  <cp:revision/>
  <dcterms:created xsi:type="dcterms:W3CDTF">2022-02-19T15:12:18Z</dcterms:created>
  <dcterms:modified xsi:type="dcterms:W3CDTF">2022-06-15T19:33:11Z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0x0101003C1C828758A71240ABFE4A807E2D33E7</vt:lpwstr>
  </property>
</Properties>
</file>