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dminQV\Documents\Rosa\QA\iTops\iTop_0763\iTop_763\iTop_0763_Req_1_2\Gestion\"/>
    </mc:Choice>
  </mc:AlternateContent>
  <xr:revisionPtr revIDLastSave="0" documentId="13_ncr:1_{F193FB6E-5AF2-4442-A771-F23913C3A003}" xr6:coauthVersionLast="47" xr6:coauthVersionMax="47" xr10:uidLastSave="{00000000-0000-0000-0000-000000000000}"/>
  <bookViews>
    <workbookView xWindow="-120" yWindow="-120" windowWidth="20730" windowHeight="11160" activeTab="2" xr2:uid="{70215698-7592-455D-BFA8-ED6D220A9EC6}"/>
  </bookViews>
  <sheets>
    <sheet name="Revisiones" sheetId="2" r:id="rId1"/>
    <sheet name="EstrategiaPruebas" sheetId="3" r:id="rId2"/>
    <sheet name="DiseñoEjecución" sheetId="8" r:id="rId3"/>
    <sheet name="Métricas" sheetId="5" r:id="rId4"/>
    <sheet name="CierreSprint" sheetId="6" r:id="rId5"/>
    <sheet name="Parametros" sheetId="7" r:id="rId6"/>
  </sheets>
  <definedNames>
    <definedName name="Aplica" localSheetId="5">Parametros!$B$2:$B$3</definedName>
    <definedName name="Aplica">#REF!</definedName>
    <definedName name="AplicaCP">Parametros!$B$2:$B$4</definedName>
    <definedName name="_xlnm.Print_Area" localSheetId="4">CierreSprint!$A$1:$I$56</definedName>
    <definedName name="_xlnm.Print_Area" localSheetId="1">EstrategiaPruebas!$A$1:$J$37</definedName>
    <definedName name="Resultado">Parametros!$A$2:$A$4</definedName>
    <definedName name="Resultado_obtenido" localSheetId="5">Parametros!$A$2:$A$4</definedName>
    <definedName name="Resultado_obtenido">#REF!</definedName>
    <definedName name="Tipo_Prueba" localSheetId="5">Parametros!#REF!</definedName>
    <definedName name="Tipo_Prueba">#REF!</definedName>
    <definedName name="tipoCP">Parametros!#REF!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 i="6" l="1"/>
  <c r="I6" i="6"/>
  <c r="I8" i="5" l="1"/>
  <c r="G8" i="5"/>
  <c r="E8" i="5"/>
  <c r="C39" i="6" l="1"/>
  <c r="H36" i="6" s="1"/>
  <c r="F38" i="6"/>
  <c r="B20" i="6"/>
  <c r="H13" i="6"/>
  <c r="D13" i="6"/>
  <c r="H12" i="6"/>
  <c r="D12" i="6"/>
  <c r="I8" i="6"/>
  <c r="D8" i="6"/>
  <c r="D7" i="6"/>
  <c r="D6" i="6"/>
  <c r="A4" i="6"/>
  <c r="K9" i="5"/>
  <c r="I9" i="5"/>
  <c r="G9" i="5"/>
  <c r="E9" i="5"/>
  <c r="B8" i="5"/>
  <c r="A4" i="5"/>
  <c r="H29" i="3"/>
  <c r="H28" i="3"/>
  <c r="H27" i="3"/>
  <c r="B11" i="3"/>
  <c r="B53" i="6" l="1"/>
  <c r="F8" i="5"/>
  <c r="C8" i="5"/>
  <c r="C9" i="5" s="1"/>
  <c r="H8" i="5"/>
  <c r="J8" i="5"/>
  <c r="B9" i="5"/>
  <c r="F9" i="5" s="1"/>
  <c r="D8" i="5" l="1"/>
  <c r="J9" i="5"/>
  <c r="H9" i="5"/>
  <c r="D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20" authorId="0" shapeId="0" xr:uid="{CC77761B-FF01-4BB0-9EC1-7CF2240EC7CC}">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17" authorId="0" shapeId="0" xr:uid="{6BD4A67B-B17A-460B-A8EE-F60D10A4BC2B}">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sharedStrings.xml><?xml version="1.0" encoding="utf-8"?>
<sst xmlns="http://schemas.openxmlformats.org/spreadsheetml/2006/main" count="480" uniqueCount="365">
  <si>
    <t>HISTORIAL DE VERSIONES Y REVISIONES</t>
  </si>
  <si>
    <t>Versión</t>
  </si>
  <si>
    <t>Fecha</t>
  </si>
  <si>
    <t>Acción</t>
  </si>
  <si>
    <t>Estado</t>
  </si>
  <si>
    <t>Descripción</t>
  </si>
  <si>
    <t>Responsable</t>
  </si>
  <si>
    <t>1.0</t>
  </si>
  <si>
    <t>C</t>
  </si>
  <si>
    <t>Creación documento</t>
  </si>
  <si>
    <t>EPG</t>
  </si>
  <si>
    <t>2.0</t>
  </si>
  <si>
    <t>M</t>
  </si>
  <si>
    <t>Se realiza modificación total al documento. Adición Cierre, Certificación y ajustes a las otras hojas. Logo y colores estandar</t>
  </si>
  <si>
    <t>Freddy Silva</t>
  </si>
  <si>
    <t>R</t>
  </si>
  <si>
    <t>A</t>
  </si>
  <si>
    <t>Se aprueba el uso del documento</t>
  </si>
  <si>
    <t xml:space="preserve">Duber Sanmartín </t>
  </si>
  <si>
    <t>Descripción de valores para el campo Acción</t>
  </si>
  <si>
    <r>
      <t xml:space="preserve">C – </t>
    </r>
    <r>
      <rPr>
        <sz val="8"/>
        <rFont val="Lato"/>
        <family val="2"/>
      </rPr>
      <t>Creación de documento</t>
    </r>
  </si>
  <si>
    <r>
      <t xml:space="preserve">D – </t>
    </r>
    <r>
      <rPr>
        <sz val="8"/>
        <rFont val="Lato"/>
        <family val="2"/>
      </rPr>
      <t>Distribución  (Entrega) del documento</t>
    </r>
  </si>
  <si>
    <r>
      <t xml:space="preserve">M – </t>
    </r>
    <r>
      <rPr>
        <sz val="8"/>
        <rFont val="Lato"/>
        <family val="2"/>
      </rPr>
      <t>Modificaciones del Documento</t>
    </r>
  </si>
  <si>
    <r>
      <t xml:space="preserve">G – </t>
    </r>
    <r>
      <rPr>
        <sz val="8"/>
        <rFont val="Lato"/>
        <family val="2"/>
      </rPr>
      <t>Generación de nueva versión/ subversión</t>
    </r>
  </si>
  <si>
    <r>
      <t xml:space="preserve">A – </t>
    </r>
    <r>
      <rPr>
        <sz val="8"/>
        <rFont val="Lato"/>
        <family val="2"/>
      </rPr>
      <t>Aprobación del documento</t>
    </r>
  </si>
  <si>
    <r>
      <t xml:space="preserve">R </t>
    </r>
    <r>
      <rPr>
        <sz val="8"/>
        <rFont val="Lato"/>
        <family val="2"/>
      </rPr>
      <t>– Revisión del documento.</t>
    </r>
  </si>
  <si>
    <t>Descripción de valores para el campo Estado</t>
  </si>
  <si>
    <t>Borrador – Documento en proceso de construcción y modificación.</t>
  </si>
  <si>
    <t xml:space="preserve">Aprobado – Documento que ha sido aceptado por el responsable de la aprobación ya sea de parte de Q-Vision y/o cliente.  </t>
  </si>
  <si>
    <t>Cambios de versión – subversión</t>
  </si>
  <si>
    <r>
      <t>Cambios subversión:</t>
    </r>
    <r>
      <rPr>
        <sz val="9"/>
        <rFont val="Lato"/>
        <family val="2"/>
      </rPr>
      <t xml:space="preserve"> Se realizan cambios de subversión cada que se refina el documento, complementa o se hacen cambios pequeños, es decir de poco impacto en el plan de pruebas.</t>
    </r>
  </si>
  <si>
    <r>
      <t>Cambios versión:</t>
    </r>
    <r>
      <rPr>
        <sz val="9"/>
        <rFont val="Lato"/>
        <family val="2"/>
      </rPr>
      <t xml:space="preserve"> se presenta cuando se realiza un cambio significativo al documento en el cual se evidencie que se modifica algo sustancial en el proceso a probar.</t>
    </r>
  </si>
  <si>
    <t>ESTRATEGIA DE PRUEBAS</t>
  </si>
  <si>
    <t>Cliente/Área</t>
  </si>
  <si>
    <t>Fecha inicio sprint</t>
  </si>
  <si>
    <t>Nombre proyecto</t>
  </si>
  <si>
    <t>Fecha fin sprint</t>
  </si>
  <si>
    <t>Aplicación/Modulo</t>
  </si>
  <si>
    <t>Días sprint</t>
  </si>
  <si>
    <t>PROPOSITO</t>
  </si>
  <si>
    <t>ROLES</t>
  </si>
  <si>
    <t>Team Developer</t>
  </si>
  <si>
    <t>Producto Owner</t>
  </si>
  <si>
    <t>Analista de pruebas</t>
  </si>
  <si>
    <t>Scrum Master</t>
  </si>
  <si>
    <t>ALCANCE</t>
  </si>
  <si>
    <t>ID HU</t>
  </si>
  <si>
    <t>Nombre historia de usuario</t>
  </si>
  <si>
    <t>Comentarios de la sesión</t>
  </si>
  <si>
    <t>FUERA DE ALCANCE / RESTRICCIONES</t>
  </si>
  <si>
    <t>RIESGOS</t>
  </si>
  <si>
    <t>Probabilidad</t>
  </si>
  <si>
    <t>Impacto</t>
  </si>
  <si>
    <t>Severidad</t>
  </si>
  <si>
    <t>Plan de acción</t>
  </si>
  <si>
    <t>ESTRATEGIA DE PRUEBAS (Marque con una X)</t>
  </si>
  <si>
    <t>Supuestos</t>
  </si>
  <si>
    <t>Ambiente</t>
  </si>
  <si>
    <t>Pruebas UAT</t>
  </si>
  <si>
    <t>Observaciones</t>
  </si>
  <si>
    <t>Id Historia de Usuario</t>
  </si>
  <si>
    <t>Historia de usuario</t>
  </si>
  <si>
    <t>Id Caso de prueba</t>
  </si>
  <si>
    <t>Nombre del caso de prueba</t>
  </si>
  <si>
    <t>Resumen</t>
  </si>
  <si>
    <t>Precondiciones</t>
  </si>
  <si>
    <t>Pasos</t>
  </si>
  <si>
    <t>Resultado esperado</t>
  </si>
  <si>
    <t>Resultado ejecución</t>
  </si>
  <si>
    <t>Responsable ejecución</t>
  </si>
  <si>
    <t>MÉTRICAS DEL SPRINT</t>
  </si>
  <si>
    <t>CP Previstos</t>
  </si>
  <si>
    <t>CP Ejecutados</t>
  </si>
  <si>
    <t>CP Pasaron</t>
  </si>
  <si>
    <t>CP Fallaron</t>
  </si>
  <si>
    <t>CP No aplican</t>
  </si>
  <si>
    <t>Defectos encontrados</t>
  </si>
  <si>
    <t>Comentarios diarios</t>
  </si>
  <si>
    <t>Dia 1</t>
  </si>
  <si>
    <t>Dia 2</t>
  </si>
  <si>
    <t>Dia 3</t>
  </si>
  <si>
    <t>Dia 4</t>
  </si>
  <si>
    <t>CIERRE/CERTIFICACIÓN SPRINT</t>
  </si>
  <si>
    <t>DATOS GENERALES DEL PROYECTO</t>
  </si>
  <si>
    <t>Resolución</t>
  </si>
  <si>
    <t>No aceptar</t>
  </si>
  <si>
    <t>FUERA DE ALCANCE</t>
  </si>
  <si>
    <t>ESTADO FINAL SPRINT</t>
  </si>
  <si>
    <t>Historias de Usuario</t>
  </si>
  <si>
    <t>Total CP</t>
  </si>
  <si>
    <t xml:space="preserve"> CP Fallidos/No aplica</t>
  </si>
  <si>
    <t xml:space="preserve">Comentarios </t>
  </si>
  <si>
    <t>ESTADO DEFECTOS REPORTADOS</t>
  </si>
  <si>
    <t xml:space="preserve">Severidad </t>
  </si>
  <si>
    <t xml:space="preserve">Estado </t>
  </si>
  <si>
    <t xml:space="preserve">Total </t>
  </si>
  <si>
    <t>Total defectos reportados</t>
  </si>
  <si>
    <t>Alta</t>
  </si>
  <si>
    <t xml:space="preserve">Cerrado </t>
  </si>
  <si>
    <t>Media</t>
  </si>
  <si>
    <t>Abierto</t>
  </si>
  <si>
    <t>Baja</t>
  </si>
  <si>
    <t xml:space="preserve">Total  </t>
  </si>
  <si>
    <t>LECCIONES APRENDIDAS</t>
  </si>
  <si>
    <t>CONCLUSIÓN</t>
  </si>
  <si>
    <t>Resultado Obtenido</t>
  </si>
  <si>
    <t>Aplica_CP</t>
  </si>
  <si>
    <t>Tipo de Caso de Prueba</t>
  </si>
  <si>
    <t>Pasó</t>
  </si>
  <si>
    <t>Si</t>
  </si>
  <si>
    <t>Alto</t>
  </si>
  <si>
    <t>Funcional</t>
  </si>
  <si>
    <t>Aceptar</t>
  </si>
  <si>
    <t>Falló</t>
  </si>
  <si>
    <t>No</t>
  </si>
  <si>
    <t>Medio</t>
  </si>
  <si>
    <t>Regla de Negocio</t>
  </si>
  <si>
    <t>No aplica</t>
  </si>
  <si>
    <t>Bajo</t>
  </si>
  <si>
    <t>Configuración</t>
  </si>
  <si>
    <t>DISEÑO/EJECUCIÓN SPRINT</t>
  </si>
  <si>
    <t>Area People Qvision</t>
  </si>
  <si>
    <t>MVP 1</t>
  </si>
  <si>
    <t>Juan Pablo Julio Niño</t>
  </si>
  <si>
    <t>Rosa Maria Quilindo Ledezma</t>
  </si>
  <si>
    <t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t>
  </si>
  <si>
    <t>Probabilidad de no entregar oportunamente debido a cambio de alcance del proyecto</t>
  </si>
  <si>
    <t>Tiempos cortos para la entrega del proyecto</t>
  </si>
  <si>
    <t>Disponibilidad de los ambiente</t>
  </si>
  <si>
    <t>Realizar un analisis exhaustivo del alcance del proyecto y anticipar cualquier cambio potencial</t>
  </si>
  <si>
    <t xml:space="preserve">Asignar los recursos de manera efectiva y eficiente ,asegurando que esten alineados con las tareas prioritarias y plazos del proyecto </t>
  </si>
  <si>
    <t xml:space="preserve">Se identifican los ambientes necesarios para el desarrollo , pruebas y despliegue del proyecto </t>
  </si>
  <si>
    <t xml:space="preserve">
• La aplicación debe estar correctamente instalada en el ambiente de pruebas.
• La aplicación ha sido verificada en el ambiente de pruebas por el desarrollador, previo a su entrega al equipo de calidad.
• En caso de que el aplicativo tenga interacción con otros módulos o aplicaciones la comunicación entre estos estarán disponibles y en un nivel óptimo siempre.
• Se cuenta con la documentación actualizada, siendo esta la última versión y sobre la cual se llevará a cabo el proceso de pruebas.
&lt;&lt;Adicionar los supuestos que considere necesarios&gt;&gt;</t>
  </si>
  <si>
    <t>ODOO QA=
http://192.168.100.134:8093/web/database/selector</t>
  </si>
  <si>
    <t>CP001</t>
  </si>
  <si>
    <t>Rosa Maria Quilindo Ledezma.</t>
  </si>
  <si>
    <t>CP002</t>
  </si>
  <si>
    <t>CP003</t>
  </si>
  <si>
    <t>CP004</t>
  </si>
  <si>
    <t>CP005</t>
  </si>
  <si>
    <t>CP006</t>
  </si>
  <si>
    <t>CP007</t>
  </si>
  <si>
    <t>CP009</t>
  </si>
  <si>
    <t>EM-003</t>
  </si>
  <si>
    <t xml:space="preserve">Visualizacion de informacion de empleados </t>
  </si>
  <si>
    <t>Visualización de la Información Específica del Empleado</t>
  </si>
  <si>
    <t>Restricción de Edición en Pestañas</t>
  </si>
  <si>
    <t>Verificar que cuando el usuario con perfil de  (director, gerente o jefe inmediato) ingrese al sistema de odoo y al seleccionar un empleado en el modulo "empleados"  no se le permita la edición en ninguna de las pestañas mostradas.</t>
  </si>
  <si>
    <t>*El usuario con rol de (director, gerente o jefe inmediato) debe tener acceso al módulo de empleados.                 *Debe existir al menos un empleado registrado en el sistema.</t>
  </si>
  <si>
    <t>La información en las pestañas 'Currículum vitae', 'Información del trabajo', 'Información privada', 'Información familiar', 'Intereses' y 'Mascotas' es de solo lectura y no permite edición alguna.</t>
  </si>
  <si>
    <t>Visualización de Información General del Empleado</t>
  </si>
  <si>
    <t>Verificar que cuando el usuario con perfil de  (director, gerente o jefe inmediato) ingrese al sistema de odoo y al seleccionar un empleado en el modulo "empleados", el sistema muestra la información general sin permitir edición alguna.</t>
  </si>
  <si>
    <t>*El usuario (director, gerente o jefe inmediato) debe tener acceso al módulo de empleados.
*Debe existir al menos un empleado registrado en el sistema</t>
  </si>
  <si>
    <t>*El sistema muestra la información general del empleado: Nombre del empleado, Celular corporativo, Correo electrónico laboral, Departamento, Gerente y Jefe inmediato.
*La información es de solo lectura.
El sistema muestra los botones de acceso rápido al módulo de ausencias y partes de hora junto con la información de conexión del empleado.</t>
  </si>
  <si>
    <t>al ingresar al sistema de odoo e ir hasta el modulo "Empleados " y seleccionar un empleado se verifica que existen los botones de acceso rapido para los modulo de Ausencia y partes de hora.</t>
  </si>
  <si>
    <t>al ingresar al sistema de odoo e ir hasta el modulo "Empleados ", seleccionar un empleado y dar clic en el boton de acceso rapido al modulo de "Ausencias " este nos dirije al modulo de ausencias correctamente.</t>
  </si>
  <si>
    <t>al ingresar al sistema de odoo e ir hasta el modulo "Empleados ", seleccionar un empleado y dar clic en el boton de acceso rapido al modulo de "Partes de hora " este nos dirije al modulo de partes de hora correctamente.</t>
  </si>
  <si>
    <t>iTop R-000763</t>
  </si>
  <si>
    <t>Actualización del perfil de usuario</t>
  </si>
  <si>
    <t xml:space="preserve">MP-004  </t>
  </si>
  <si>
    <t>Restricción de Acceso al Módulo de Empleados</t>
  </si>
  <si>
    <t>El usuario debe estar logueado en el ERP de Odoo con un rol de empleado regular.</t>
  </si>
  <si>
    <t>se ingreso con credenciales de empleado regular al ERP de odoo y se puede validar que el  módulo de 'Empleados' en el menú principal de Odoo no se visualiza.</t>
  </si>
  <si>
    <t>CP008</t>
  </si>
  <si>
    <t>Acceso a la Información del Empleado desde "Mi perfil"</t>
  </si>
  <si>
    <t>Visualizacion de "Mi perfil " al dar clic en el boton usuario</t>
  </si>
  <si>
    <t>al ingresar al ERP odoo con credenciales de empleado regular y dar clic en el boton de usuario el  sistema muestra la opcion "Mi perfil" correctamente</t>
  </si>
  <si>
    <t>*El usuario debe estar logueado en el ERP de Odoo con un rol de empleado regular.                       *Acceso al perfil del usuario.</t>
  </si>
  <si>
    <t>CP010</t>
  </si>
  <si>
    <t xml:space="preserve">restricción de edicion a empleado regular de informacion general </t>
  </si>
  <si>
    <t>al ingresar al ERP odoo con credenciales de empleado regular y dar clic en el boton de usuario y clic en "Mi perfil", se visualiza la informacion general del empleado y esta no se permite editar por El.</t>
  </si>
  <si>
    <t>CP011</t>
  </si>
  <si>
    <t>CP012</t>
  </si>
  <si>
    <t>CP013</t>
  </si>
  <si>
    <t>CP014</t>
  </si>
  <si>
    <t>CP015</t>
  </si>
  <si>
    <t>CP016</t>
  </si>
  <si>
    <t>CP017</t>
  </si>
  <si>
    <t>CP018</t>
  </si>
  <si>
    <t>CP019</t>
  </si>
  <si>
    <t>CP020</t>
  </si>
  <si>
    <t>CP021</t>
  </si>
  <si>
    <t>CP022</t>
  </si>
  <si>
    <t>al ingresar al ERP odoo con credenciales de empleado regular y dar clic en el boton de usuario el  sistema muestra uan lista desplegable con las opciones Documentacion, Soporte, Atajo, Mi perfil, Mi cuenta Odoo.com, Cerrar sesión y al dar clic en "Mi perfil" permite acceder a la informacion del empleado:  Nombre del empleado, Celular corporativo, Correo electrónico laboral, Departamento, Gerente y Jefe inmediato. correctamente.</t>
  </si>
  <si>
    <t>CP023</t>
  </si>
  <si>
    <t>CP024</t>
  </si>
  <si>
    <t>Visualización de Información Específica en el Perfil</t>
  </si>
  <si>
    <t>*El usuario debe estar logueado en el ERP de Odoo con una cuenta de empleado regular.
*Acceso al perfil del usuario.</t>
  </si>
  <si>
    <t xml:space="preserve">al ingresar al ERP odoo con credenciales de empleado regular al dar clic en el boton de usuario y clic en "Mi perfil" la información específica que son las siguientes pestañas 'Currículum vitae', 'Información del trabajo', 'Información privada', 'Información familiar', 'Intereses', 'Mascotas',  se muestran correctamente. 	</t>
  </si>
  <si>
    <t>Modificación del Currículum Vitae, informacion "experiencia"</t>
  </si>
  <si>
    <t>Modificación del Currículum Vitae, información "educacion"</t>
  </si>
  <si>
    <t>Modificación del Currículum Vitae, informacion "perfil profesional"</t>
  </si>
  <si>
    <t xml:space="preserve">al ingresar al ERP odoo con credenciales de empleado regular al dar clic en el boton de usuario, clic en "Mi perfil", clic en la pestaña "curriculum vitae", clic en la opción "Educación" permite que el empleado pueda modicar toda la información de los siguientes campos:  *nombre de la institución ,*titulo del programa,*estado de formacion, *fecha de inicio,*fecha de finalización,*formación,*nivel de estudio,diploma/certificado', correctamente.           </t>
  </si>
  <si>
    <t xml:space="preserve">Al ingresar al ERP odoo con credenciales de empleado regular al dar clic en el boton de usuario, clic en "Mi perfil", clic en la pestaña "curriculum vitae", clic en la opción tipo "Experiencia" permite que el empleado pueda modicar toda la información de los siguientes campos:   *Nombre de la empresa, *cargo, *fecha de inicio, *fecha de finalización, *sector,*ciudad laboral,*descripcion de funciones que realizo a sus conocimientos adquiridos, correctamente.  </t>
  </si>
  <si>
    <t xml:space="preserve">Al ingresar al ERP odoo con credenciales de empleado regular al dar clic en el boton de usuario, clic en "Mi perfil", clic en la pestaña "curriculum vitae", clic en la opción tipo "Perfil profesional" permite que el empleado pueda modicar toda la información de los siguientes campos:   *años de experiencia, *meses de experiencia, *describir sobre tus aptitudes,logros, experiencias anteriores y conocomientos adquiridos, correctamente.                                                </t>
  </si>
  <si>
    <t xml:space="preserve">Al ingresar al ERP odoo con credenciales de empleado regular al dar clic en el boton de usuario, clic en "Mi perfil", clic en la pestaña "curriculum vitae", clic en la opción tipo "Habilidades" permite que el empleado pueda modicar toda la información de los siguientes campos*tipo de habilidad, *habilidad, *nivel de habilidad, *progreso, correctamente. </t>
  </si>
  <si>
    <t>validar que no se pueda guardar información sin llenar un campo requerido</t>
  </si>
  <si>
    <t>al ingresar al ERP odoo con credenciales de empleado regular al dar clic en el boton de usuario, clic en "Mi perfil", clic en la pestaña "curriculum vitae", clic en la opción "Educación" y clic en el boton guardar, se verifica que no se guarda la información sin ver llenado uno o todos  los campos requeridos.</t>
  </si>
  <si>
    <t>1-Iniciar sesión en el ERP de Odoo con credenciales de un empleado regular.
2-dar clic el botón de usuario en el menú principal.
3-Seleccionar la opción 'Mi perfil'.
4-dar clic en la pestaña "currículum vitae"                           5-dar clic en el tipo "experiencia"                                              6-dar clic en el boton guardar y verificar que no permia guardar informacion sin llenar un campo requerido.</t>
  </si>
  <si>
    <t>al ingresar al ERP odoo con credenciales de empleado regular al dar clic en el boton de usuario, clic en "Mi perfil", clic en la pestaña "curriculum vitae", clic en la opción "Experiencia" y clic en el boton guardar, se verifica que no se guarda la información sin ver llenado uno o todos  los campos requeridos.</t>
  </si>
  <si>
    <t>al ingresar al ERP odoo con credenciales de empleado regular al dar clic en el boton de usuario, clic en "Mi perfil", clic en la pestaña "curriculum vitae", clic en la opción "habilidades" y clic en el boton guardar, se verifica que no se guarda la información sin ver llenado uno o todos  los campos requeridos.</t>
  </si>
  <si>
    <t>al ingresar al ERP odoo con credenciales de empleado regular al dar clic en el boton de usuario, clic en "Mi perfil", clic en la pestaña "curriculum vitae", clic en la opción "perfil profesional" y clic en el boton guardar, se verifica que no se guarda la información sin ver llenado uno o todos  los campos requeridos.</t>
  </si>
  <si>
    <t>CP025</t>
  </si>
  <si>
    <t>CP026</t>
  </si>
  <si>
    <t>CP027</t>
  </si>
  <si>
    <t>CP029</t>
  </si>
  <si>
    <t>CP030</t>
  </si>
  <si>
    <t>CP031</t>
  </si>
  <si>
    <t>CP032</t>
  </si>
  <si>
    <t>CP033</t>
  </si>
  <si>
    <t>CP034</t>
  </si>
  <si>
    <t>CP035</t>
  </si>
  <si>
    <t>CP036</t>
  </si>
  <si>
    <t>CP037</t>
  </si>
  <si>
    <t>CP038</t>
  </si>
  <si>
    <t>Modificación de la Información Privada</t>
  </si>
  <si>
    <t>*El usuario debe estar logueado en el ERP de Odoo con una cuenta de empleado regular .   *Acceso al perfil del usuario.</t>
  </si>
  <si>
    <t>Al ingresar al ERP odoo con credenciales de empleado regular al dar clic en el boton de usuario, clic en "Mi perfil", clic en la pestaña "información privada", al intentar modficar los siguientes campos *tipo de documento,*número de docuemnto,*EPS,*fondo de pensiones, validamos que no se pueden modificar.</t>
  </si>
  <si>
    <t>Al ingresar al ERP odoo con credenciales de empleado regular al dar clic en el boton de usuario, clic en "Mi perfil", clic en la pestaña "información privada", al modificar campos permitidos  *correo personal, *telefono personal,*sexo,*departameno de residencia,*ciudad de residencia,*Rh.   y dar clic en el boton guardar se valida que el empleado puede modificar informacion correctamente.</t>
  </si>
  <si>
    <t>Modificación de la Información en el apartado "Dirección"</t>
  </si>
  <si>
    <t>Modificación de la Información en el apartado "Estado civil"</t>
  </si>
  <si>
    <t>Al ingresar al ERP odoo con credenciales de empleado regular al dar clic en el boton de usuario, clic en "Mi perfil", clic en la pestaña "información privada", al modificar campos en el apartado "Estado civil": *Estado civil  y dar clic en el boton guardar se valida que el empleado puede modificar informacion correctamente.</t>
  </si>
  <si>
    <t>Al ingresar al ERP odoo con credenciales de empleado regular al dar clic en el boton de usuario, clic en "Mi perfil", clic en la pestaña "información privada", al modificar campos en el apartado "Direccion": *Dirección principal (Nomenclatura), *Barrio, *Localidad o comuna, Complemento  y dar clic en el boton guardar se valida que el empleado puede modificar informacion correctamente.</t>
  </si>
  <si>
    <t>Modificación de la Información en el apartado "contacto de emergencia"</t>
  </si>
  <si>
    <t>Al ingresar al ERP odoo con credenciales de empleado regular al dar clic en el boton de usuario, clic en "Mi perfil", clic en la pestaña "información privada", al modificar campos en el apartado "Contacto de emegercia": *Contacto de emergencia, *Parentesco, *Telefono de emergencia.                                                          y dar clic en el boton guardar se valida que el empleado puede modificar informacion correctamente.</t>
  </si>
  <si>
    <t>Modificación de la Información en el apartado "Redes sociales"</t>
  </si>
  <si>
    <t>Al ingresar al ERP odoo con credenciales de empleado regular al dar clic en el boton de usuario, clic en "Mi perfil", clic en la pestaña "información privada", al modificar campos en el apartado "Redes sociales": * Linkedin, *Facebook, *Instagram, *Skype, *Twitter                                                        y dar clic en el boton guardar se valida que el empleado puede modificar informacion correctamente.</t>
  </si>
  <si>
    <t>CP039</t>
  </si>
  <si>
    <t>CP040</t>
  </si>
  <si>
    <t>CP041</t>
  </si>
  <si>
    <t>al ingresar al ERP odoo con credenciales de empleado regular al dar clic en el boton de usuario, clic en "Mi perfil", clic en la pestaña "informacion privada"  y clic en el boton guardar, se verifica que no se guarda la información sin ver llenado uno o todos  los campos requeridos.</t>
  </si>
  <si>
    <t>edicion de campo "hijos"</t>
  </si>
  <si>
    <t>al ingresar al ERP odoo con credenciales de empleado regular al dar clic en el boton de usuario, clic en "Mi perfil", clic en la pestaña "informacion familiar"  y clic en el boton guardar, se verifica que se puede modificar el campo "hijos" correctamente.</t>
  </si>
  <si>
    <t>Cuando un empleado haya  ingresado al ERP odoo  haya dado clic en el boton usuario, clic en la opcion  "Mi perfil", clic en la pestaña "Información familiar "Verificar que el empleado puede ingresar el número de hijo/s dado el caso que seleccione que si tiene hijo/s</t>
  </si>
  <si>
    <t>validar que si presiona la opcion No, no se despligue nada.</t>
  </si>
  <si>
    <t>Agregar Información Familiar de los Hijos</t>
  </si>
  <si>
    <t>Verificación de Información Errónea de los Hijos</t>
  </si>
  <si>
    <t>Al ingresar al ERP odoo con credenciales de empleado regular al dar clic en el boton de usuario, clic en "Mi perfil", clic en la pestaña "informacion familiar" y el empleado haya ingresado número de hijos que tiene, y al agregar la infomación de los hijos incompleta, ejemplo, el empleado registro que tiene 3 hjo y solo agraga la informacion de dos, el sistema no le permite guardar y lanza un mensaje de validación correctamente.</t>
  </si>
  <si>
    <t>Cuando un empleado haya  ingresado al ERP odoo  haya dado clic en el boton usuario, clic en la opcion  "Mi perfil", clic en la pestaña "Información familiar " y al agregar en el campo "tiene hijo/s" la opción no, el sistema no le despliega nada</t>
  </si>
  <si>
    <t>Al ingresar al ERP odoo con credenciales de empleado regular al dar clic en el boton de usuario, clic en "Mi perfil", clic en la pestaña "informacion familiar" el  empleado puede ingresar el número de hijos dado que selecciona la opción "Si" y guarda la información correctamente.</t>
  </si>
  <si>
    <t>Al ingresar al ERP odoo con credenciales de empleado regular al dar clic en el boton de usuario, clic en "Mi perfil", clic en la pestaña "informacion familiar" dado que se seleccione la opción "No" se valida que el sistema no despliega mas información.</t>
  </si>
  <si>
    <t>Al ingresar al ERP odoo con credenciales de empleado regular al dar clic en el boton de usuario, clic en "Mi perfil", clic en la pestaña "informacion familiar" y haya dado la opción "Si" en el campo "Tiene hijo/s" entonces se le despliega un campo más donde selecciona el número de hijos, una vez agregue esa información, debe llenar la otra información que es un formulario donde agrega la informacion de sus hijos, da clic en el boton gurdar entonces se valida que el sistema guarda correctamente la información.</t>
  </si>
  <si>
    <t>Agregar información familiar</t>
  </si>
  <si>
    <t>•	El usuario debe estar logueado en el ERP de Odoo con una cuenta de empleado regular.
•El usuario debe estar en la pestaña "Información familiar" de su perfil.</t>
  </si>
  <si>
    <t>Al ingresar al ERP odoo con credenciales de empleado regular al dar clic en el boton de usuario, clic en "Mi perfil", clic en la pestaña "informacion familiar",clic en "agregar linea", llenar el formulario con lo campos requeridos se  valida que el sistema guarda la informacion correctamente.</t>
  </si>
  <si>
    <t>calculo de la edad</t>
  </si>
  <si>
    <t>al ingresar al ERP odoo con las credenciales de un empleado regular se puede validar que el sistema hace el calculo automatico del campo "edad" en el formulario de información familiar basado en la fecha de nacimiento ingresada y la fecha actual correctamente.</t>
  </si>
  <si>
    <t>Visualización de Nota Informativa en Información Familiar</t>
  </si>
  <si>
    <t>•	El usuario debe estar logueado en el ERP de Odoo con una cuenta de empleado regular.                     •El usuario debe estar en la pestaña "Intereses" de su perfil.</t>
  </si>
  <si>
    <t>Verificar que el sistema permite ingresar información sobre hobbies en la pestaña de "Intereses" al empleado regular cuando ingrese al ERP odoo.</t>
  </si>
  <si>
    <t>al ingresar al ERP odoo con credenciales de un empleado regular se puede validar que el sistema permite al empleado agregar su hobbie correctamente dentro de la pestaña intereses</t>
  </si>
  <si>
    <t>Ingresar información de intereses en la pesñata "Hobbies"</t>
  </si>
  <si>
    <t>Ingresar información de intereses en la pesñata "Agremiaciones"</t>
  </si>
  <si>
    <t>Verificar que el sistema permite ingresar información sobre Agremiaciones en la pestaña de "Intereses" al empleado regular cuando ingrese al ERP odoo.</t>
  </si>
  <si>
    <t>al ingresar al ERP odoo con credenciales de un empleado regular se puede validar que el sistema permite al empleado agregar sus "Agremiaciones"  correctamente dentro de la pestaña intereses</t>
  </si>
  <si>
    <t>Ingresar información de mascotas</t>
  </si>
  <si>
    <t>Verificar que el sistema permite ingresar información de mascotas al empleado regular cuando ingresa desde su perfil desde el menú principal a la pestaña "Mascotas", permitiendole ingresar el numero de mascotas que tiene, el tipo de mascota y el nombre de ella.</t>
  </si>
  <si>
    <t>•	El usuario debe estar logueado en el ERP de Odoo con una cuenta de empleado regular.           • El usuario debe estar en la pestaña "Mascotas" de su perfil.</t>
  </si>
  <si>
    <t>al ingresar al ERP odo con credeciales de empeado regular podemos validar que se puede llena la información de mascotas correctamente.</t>
  </si>
  <si>
    <t>•	El usuario debe estar logueado en el ERP de Odoo con una cuenta de empleado regular.
•	El usuario debe estar en la pestaña "Información familiar" de su perfil.</t>
  </si>
  <si>
    <t>*El usuario debe estar logueado en el ERP de Odoo con una cuenta de empleado regular .                *El usuario debe estar en la pestaña "Información familiar" de su perfil..</t>
  </si>
  <si>
    <t>Verificación de Información Errónea de las mascotas</t>
  </si>
  <si>
    <t>Al ingresar al ERP odoo con credenciales de empleado regular al dar clic en el boton de usuario, clic en "Mi perfil", clic en la pestaña "mascotas" y el empleado haya ingresado número de mascotas que tiene, y al agregar la infomación de las mascotas  incompleta, ejemplo, el empleado registro que tiene 2 mascotas y solo agraga la informacion de una, el sistema no le permite guardar y lanza un mensaje de validación correctamente.</t>
  </si>
  <si>
    <t>No Visualización de la Sección de Seguimiento</t>
  </si>
  <si>
    <t>Verificar que la sección de seguimiento de Odoo no se muestra en la página de perfil del empleado regular.</t>
  </si>
  <si>
    <t>cuando ingresamos al ERP odoo con credenciales de empleado regular logramos visualizar que la sección de seguimiento no existe en la parte final de la pagina mi perfil.</t>
  </si>
  <si>
    <t>existencia de botones de acceso rápido.</t>
  </si>
  <si>
    <t>verificar que cuando el usuario con perfil de (director, gerente o jefe inmediato) ingrese al sistema de odoo y al seleccionar un empleado en el módulo "empleados” existan los botones de acceso rápido al módulo de ausencias y partes de hora.</t>
  </si>
  <si>
    <t>*Se ha ingresado al sistema odoo                 
*Se ha ingresado al módulo empleados 
*Se ha seleccionado un empleado.</t>
  </si>
  <si>
    <t>botón de acceso rápido al módulo "Ausencias".</t>
  </si>
  <si>
    <t>verificar que cuando el usuario con perfil de (director, gerente o jefe inmediato) ingrese al sistema de odoo, al seleccionar un empleado en el módulo "empleados" y al dar clic en el botón de acceso rápido del módulo  "Ausencias" nos dirija directamente al módulo de "Ausencias".</t>
  </si>
  <si>
    <t>*Se ha ingresado al sistema odoo                    
*Se ha ingresado al módulo empleados 
* Se ha seleccionado un empleado.                        
*Existe el botón de acceso rápido del módulo de "Ausencias"</t>
  </si>
  <si>
    <t>1.ingresa al sistema odoo                                                            
2. da clic en el módulo "Empleados"                                        
3. selecciona un empleado                                                        
4. da clic en el botón de acceso rápido al módulo "ausencias  "</t>
  </si>
  <si>
    <t>verificar que cuando el usuario con perfil de (director, gerente o jefe inmediato) ingrese al sistema de odoo, al seleccionar un empleado en el módulo "empleados" y al dar clic en el botón de acceso rápido del módulo  "Partes de hora" nos dirija directamente al módulo de "Partes de hora".</t>
  </si>
  <si>
    <t xml:space="preserve">*Se ha ingresado al sistema odoo                    
*Se ha ingresado al módulo empleados 
* Se ha seleccionado un empleado.                        
*Existe el botón de acceso rápido del módulo de "Partes de hora" </t>
  </si>
  <si>
    <t>1.Iniciar sesión en el ERP de Odoo con credenciales de un empleado regular.
2.dar clic al menú principal de Odoo.
3.Buscar el módulo de 'Empleados' en el menú.
4.Verificar que no existe el módulo empleado dentro del menú principal de odoo para un empleado regular.</t>
  </si>
  <si>
    <t>Verificar que cuando un empleado haya ingresado al ERP odoo y haya dado clic en el botón usuario de despliegue una lista de opciones, entre ellas debe estar "Mi perfil".</t>
  </si>
  <si>
    <t>1.Iniciar sesión en el ERP de Odoo con credenciales de un empleado regular.
2.dar clic en el botón de usuario.
3.Verificar que el menú desplegable se muestra correctamente, con la opción "Mi perfil".</t>
  </si>
  <si>
    <t xml:space="preserve">Verificar que cuando un empleado haya ingresado al ERP y al dar clic en la opción “Mi perfil" acceda a toda la información general del empleado, que debe contener:  Nombre del empleado, Celular corporativo, Correo electrónico laboral, Departamento, Gerente y jefe inmediato. </t>
  </si>
  <si>
    <t xml:space="preserve">Verificar que un empleado regular no pueda editar su información general. </t>
  </si>
  <si>
    <t xml:space="preserve">Verificar que cuando un empleado haya ingresado al ERP, de clic en la opción  "Mi perfil", acceda a toda la información general del empleado el sistema debe mostrar únicamente las siguientes pestañas: 'Currículum vitae', 'Información del trabajo', 'Información privada', 'Información familiar', 'Intereses', 'Mascotas'. 	</t>
  </si>
  <si>
    <t>Cuando un empleado haya ingresado al ERP odoo haya dado clic en el botón usuario, clic en la opción “Mi perfil", clic en la pestaña "currículum vitae" y clic en la opción "Educación" validar que no se pueda guardar información sin ver llenado un campo requerido en la información de educación.</t>
  </si>
  <si>
    <t xml:space="preserve">Cuando un empleado haya ingresado al ERP odoo haya dado clic en el botón usuario, clic en la opción “Mi perfil" y clic en la pestaña "currículum vitae" verificar que pueda modificar toda la información de la opción tipo "experiencia", certificados y habilidades. </t>
  </si>
  <si>
    <t xml:space="preserve">1-Iniciar sesión en el ERP de Odoo con credenciales de un empleado regular.
2-dar clic el botón de usuario en el menú principal.
3-Seleccionar la opción 'Mi perfil'.
4-Verificar que en la pestaña: 'Currículum vitae' puedan modificarse toda la información de "Experiencia" en                                                                                                                                                       los siguientes campos: *Nombre de la empresa, *cargo, *fecha de inicio, *fecha de finalización, *sector,*ciudad laboral,*descripción de funciones que realizo a sus conocimientos adquiridos.                                                         5-dar clic en el botón guardar y cerrar         </t>
  </si>
  <si>
    <t>Modificación del Currículum Vitae, información "habilidades"</t>
  </si>
  <si>
    <t xml:space="preserve">Cuando un empleado haya ingresado al ERP odoo haya dado clic en el botón usuario, clic en la opción “Mi perfil" y clic en la pestaña "currículum vitae" verificar que pueda modificar toda la información de la opción tipo "habilidades". </t>
  </si>
  <si>
    <t>Cuando un empleado haya ingresado al ERP odoo haya dado clic en el botón usuario, clic en la opción “Mi perfil", clic en la pestaña "currículum vitae" y clic en la opción "Habilidades" validar que no se pueda guardar información sin ver llenado un campo requerido en la información de educación.</t>
  </si>
  <si>
    <t>1-Iniciar sesión en el ERP de Odoo con credenciales de un empleado regular.
2-dar clic el botón de usuario en el menú principal.
3-Seleccionar la opción 'Mi perfil'.
4-dar clic en la pestaña "currículum vitae"                           
5-dar clic en el tipo "habilidades"                                             
6-dar clic en el botón guardar y verificar que no permita guardar información sin llenar un campo requerido.</t>
  </si>
  <si>
    <t>Cuando un empleado haya ingresado al ERP odoo haya dado clic en el botón usuario, clic en la opción “Mi perfil" y clic en la pestaña "Información Privada" verificar que pueda modificar ciertos campos de la información personal, los campos que podría editar son: *correo personal, *teléfono personal, *sexo, *departamento de residencia, *ciudad de residencia, *Rh.</t>
  </si>
  <si>
    <t>1-Iniciar sesión en el ERP de Odoo con credenciales de un empleado regular.
2-dar clic el botón de usuario en el menú principal.
3-Seleccionar la opción 'Mi perfil'.
4-dar clic en la pestaña "Información privada"                 
5-dar clic en el botón editar                                                          
6-modificar uno o más campo, *correo personal, *teléfono personal, *sexo, *departamento de residencia, *ciudad de residencia, *Rh.                                                                                                                        7- dar clic en el botón guardar</t>
  </si>
  <si>
    <t>validar que no se pueda modificar alguna información de "información personal"</t>
  </si>
  <si>
    <t>Cuando un empleado haya ingresado al ERP odoo haya dado clic en el botón usuario, clic en la opción “Mi perfil" y clic en la pestaña "Información Privada" verificar que no se pueda modificar ciertos campos de la información personal, los campos que no se podrían editar son: *tipo de documento, *número de documento, *EPS, *fondo de pensiones.</t>
  </si>
  <si>
    <t>Cuando un empleado haya ingresado al ERP odoo haya dado clic en el botón usuario, clic en la opción “Mi perfil" y clic en la pestaña "Información Privada" verificar que pueda modificar todos los campos en el apartado "Dirección" los campos son: Dirección principal (Nomenclatura), Barrio, Localidad o comuna, Complemento.</t>
  </si>
  <si>
    <t>1-Iniciar sesión en el ERP de Odoo con credenciales de un empleado regular.
2-dar clic el botón de usuario en el menú principal.
3-Seleccionar la opción 'Mi perfil'.
4-dar clic en la pestaña "Información privada"                
5-dar clic en el botón editar                                                          
6-modificar uno o más campos en el apartado Dirección: Dirección principal (Nomenclatura), Barrio, Localidad o comuna, Complemento.                                                                                                        7- dar clic en el botón guardar</t>
  </si>
  <si>
    <t>Cuando un empleado haya ingresado al ERP odoo haya dado clic en el botón usuario, clic en la opción “Mi perfil" y clic en la pestaña "Información Privada" verificar que pueda modificar todos los campos en el apartado "Estado civil" los campos son: *Estado civil.</t>
  </si>
  <si>
    <t>Cuando un empleado haya ingresado al ERP odoo haya dado clic en el botón usuario, clic en la opción “Mi perfil" y clic en la pestaña "Información Privada" verificar que pueda modificar todos los campos en el apartado " contacto de emergencia" los campos son: *Contacto de emergencia, *Parentesco, *Teléfono de emergencia</t>
  </si>
  <si>
    <t xml:space="preserve">Cuando un empleado haya ingresado al ERP odoo haya dado clic en el botón usuario, clic en la opción “Mi perfil" y clic en la pestaña "Información Privada" verificar que pueda modificar todos los campos en el apartado " Redes sociales" los campos son: *LinkedIn, *Facebook, *Instagram, *Skype, *Twitter </t>
  </si>
  <si>
    <t xml:space="preserve">Cuando un empleado haya  ingresado al ERP odoo  haya dado clic en el botón usuario, clic en la opción  "Mi perfil", clic en la pestaña "Información privada " validar que no se pueda guardar información sin ver llenado uno o más campos requeridos, los campos requeridos son:  Correo personal, Teléfono personal, Sexo, Departamento de residencia, Ciudad de residencia, RH, Dirección principal (Nomenclatura), Barrio, Localidad o comuna, Complemento, Estado civil, Contacto de emergencia, Parentesco, Teléfono de emergencia. 
</t>
  </si>
  <si>
    <t>Cuando un empleado haya ingresado al ERP odoo haya dado clic en el botón usuario, clic en la opción “Mi perfil", clic en la pestaña "Información privada " y clic en la pestaña " información familiar" validar que el campo "Hijos" pueda ser modificado.</t>
  </si>
  <si>
    <t>Agregar Número de Hijos si presiona la opción Si</t>
  </si>
  <si>
    <t xml:space="preserve">Cuando un empleado haya ingresado al ERP odoo haya dado clic en el botón usuario, clic en la opción “Mi perfil", clic en la pestaña "Información familiar " haya seleccionado la opción Si en el campo "Tiene hijo/s" entonces se le despliega otro campo "Número de hijos" cuando se llene este campo, debe llenar el formulario correspondiente de la información de cada hijo, por ejemplo, si tiene 2 hijos se debe llenar la información de los dos hijos. </t>
  </si>
  <si>
    <t>1.Iniciar sesión en el ERP de Odoo con credenciales de un empleado regular.
2.dar clic en el botón de usuario en el menú principal.
3.Seleccionar la opción 'Mi perfil'.
4.dar clic en la pestaña 'Información familiar'.
5.Seleccionar la opción 'Sí' en el campo 'Tiene hijo/s'.
6.Ingresar el número de hijos.                              
7.agregar la información correspondiente de los hijos, en el formulario que tiene los siguientes campos: *Tipo de documento, *Número de documento, *Nombres, *Apellidos, *Relación, *teléfono, *fecha de nacimiento, *copia de identificación.
8.dar clic en el botón Guardar 
9.Verificar que la información se guarda correctamente.</t>
  </si>
  <si>
    <t xml:space="preserve">Cuando un empleado haya ingresado al ERP odoo haya dado clic en el botón usuario, clic en la opción “Mi perfil", clic en la pestaña "Información familiar " cuando el empleado haya agregado el número de hijos, verificar que el sistema no permita guardar la información y lance un mensaje de validación de error, si el número de registros no es igual al número de hijos seleccionados. por ejemplo, si selecciona que tiene 3 hijos, y agrega la información de dos hijos, el mensaje de validación que debe mostrarse es el siguiente "Usted tiene [número de hijos (3)] hijos, debe diligenciar la información familiar de todos ellos. " 
Nota: Reemplazar el [número de hijos] por la cantidad de hijos del usuario "	</t>
  </si>
  <si>
    <t>Cuando un empleado haya ingresado al ERP odoo haya dado clic en el botón usuario, clic en la opción “Mi perfil", clic en la pestaña "Información familiar ", clic en 'Agregar línea', llenar el formulario con los siguientes campos requeridos: *tipo de documento, *número de documento, * Nombres, *Apellidos, *sexo, *parentesco, *teléfono, *fecha de nacimiento, *copia de identificación(opcional), entonces el sistema debe guardar la información correctamente.</t>
  </si>
  <si>
    <t>validar que cuando el empleado regular agregue la fecha de nacimiento de su familiar en el formulario de información familiar, el sistema haga el cálculo de la edad entre la fecha de nacimiento y la fecha actual y este cálculo se vea reflejado en el campo "edad " dentro del mismo formulario de información familiar.</t>
  </si>
  <si>
    <t>1-Iniciar sesión en el ERP de Odoo con credenciales de un empleado regular.
2-dar clic el botón de usuario en el menú principal.
3-Seleccionar la opción 'Mi perfil'.                                                  
4-dar clic en la pestaña "información familiar"
5-dar clic en el botón 'Agregar línea'.
6-Verificar que el campo 'Edad' se calcule automáticamente basado en la fecha de nacimiento ingresada con la fecha actual.
8-dar clic en el botón 'Guardar'.</t>
  </si>
  <si>
    <t>Cuando un empleado haya ingresado al ERP odoo haya dado clic en el botón usuario, clic en la opción “Mi perfil", clic en la pestaña "Mascotas " cuando el empleado haya agregado el número de mascotas, verificar que el sistema no permita guardar la información y lance un mensaje de validación de error, si el número de registros no es igual al número de mascotas seleccionadas. por ejemplo, si selecciona que tiene 2 mascotas, y agrega la información de solo una mascota, el mensaje de validación que debe mostrarse es el siguiente: Usted tiene [número de mascotas (2)] mascotas, debe diligenciar la información de todos ellas. 
Nota: Reemplazar el [número de macotas] por la cantidad de mascotas del usuario "</t>
  </si>
  <si>
    <t xml:space="preserve">1.Iniciar sesión en el ERP de Odoo con credenciales de un empleado regular.
2.Dar el botón de usuario en el menú principal.
3.Seleccionar la opción 'Mi perfil'.
4.dar clic en la pestaña 'Macotas'.
6.Ingresar un número de mascotas.
7.agregar información de las mascotas, pero no llenar todos los registros ejemplo, si ingresa 2 mascotas, agregar información solo de una mascota.                                                     
8.dar clic en el botón Guardar                                                  
9. verificar que el sistema muestre un mensaje informativo y no permitir guardar, mensaje de validación que debe mostrarse es el siguiente Usted tiene [número de mascotas (2)] mascotas, debe diligenciar la información de todos ellas. </t>
  </si>
  <si>
    <t>•El usuario debe estar logueado en el ERP de Odoo con una cuenta de empleado regular.           
• El usuario debe estar en el perfil</t>
  </si>
  <si>
    <t xml:space="preserve">validar que el modulo empleados y "Mi perfil" contengan la  misma información. </t>
  </si>
  <si>
    <t>verificar que la información que esta en el modulo empleado sea la misma información que aparece en el perfil de un empleado regular.</t>
  </si>
  <si>
    <t>•El usuario debe estar logueado en el ERP de Odoo con una cuenta de empleado regular.           
• ver ingresado al ERP odoo con un usuario que tengo permisos para ver el modulo de empleados</t>
  </si>
  <si>
    <t>Verificar que cuando el usuario con perfil de  (director, gerente o jefe inmediato) ingrese al sistema de odoo y al seleccionar un empleado en el módulo "empleados", el sistema muestra únicamente las pestañas definidas que son : 'Currículum vitae', 'Información del trabajo', 'Información privada', 'Información familiar', 'Intereses' , 'Mascotas ‘.</t>
  </si>
  <si>
    <t>cuando se ingresa al ERP odoo como (director, gerente o jefe inmediato) e ingresa al modulo empleados y selecciona un empleado el sistema muestra las pestañas 'Currículum vitae', 'Información del trabajo', 'Información privada', 'Información familiar', 'Intereses' y 'Mascotas', correctamente.</t>
  </si>
  <si>
    <t>1-ingresar al ERP odoo con credenciales de “director, jefe inmediato o gerente”
2-dar clic en el icono de cuadritos que esta en el lado derecho de la parte de arriba de la página.
3-dar clic al módulo de empleados.
4-dar clic en un empleado específico.
5-Verificar que se muestran únicamente las pestañas: 'Currículum vitae', 'Información del trabajo', 'Información privada', 'Información familiar', 'Intereses' y 'Mascotas'.</t>
  </si>
  <si>
    <t>1-ingresar al ERP odoo con credenciales de “director, jefe inmediato o gerente”
2-dar clic en el icono de cuadritos que está en el lado derecho de la parte de arriba de la página.
3-dar clic al módulo de empleados.
4-dar clic en un empleado específico.
5-Intentar editar la información en cada una de las pestañas: 'Currículum vitae', 'Información del trabajo', 'Información privada', 'Información familiar', 'Intereses' y 'Mascotas'.
6-Verificar que no se permite la edición de la información en ninguna de las pestañas.</t>
  </si>
  <si>
    <t>1-ingresar al ERP odoo con credenciales de “director, jefe inmediato o gerente”
2-dar clic en el icono de cuadritos que está en el lado derecho de la parte de arriba de la página.
3-dar clic al módulo de empleados.
4-dar clic en un empleado específico.                         
5- verifica que existan los botones de acceso rápido al módulo "ausencias y partes de hora ".</t>
  </si>
  <si>
    <t>1-ingresar al ERP odoo con credenciales de “director, jefe inmediato o gerente”
2-dar clic en el icono de cuadritos que está en el lado derecho de la parte de arriba de la página.
3-dar clic al módulo de empleados.
4-dar clic en un empleado específico.                         
5-Verificar que se muestra la información general del empleado: Nombre del empleado, Celular corporativo, Correo electrónico laboral, Departamento, Gerente y Jefe inmediato.
6-Verificar que la información es de solo lectura.</t>
  </si>
  <si>
    <t>botón de acceso rápido al módulo "Partes de hora"</t>
  </si>
  <si>
    <t>1-ingresar al ERP odoo con credenciales de “director, jefe inmediato o gerente”
2-dar clic en el icono de cuadritos que está en el lado derecho de la parte de arriba de la página.
3-dar clic al módulo de empleados.
4-dar clic en un empleado específico.                         
5- dar clic en el botón de acceso rápido al módulo "partes de hora “
6- verificar que ingrese al módulo “partes de hora”</t>
  </si>
  <si>
    <t>Verificar que un empleado regular cuando ingrese al ERP odoo no pueda acceder al módulo de empleados, no exista el modulo empleados en su usuario.</t>
  </si>
  <si>
    <t>1.Iniciar sesión en el ERP de Odoo con credenciales de un empleado regular.
2.dar clic en el botón de usuario.
3.Verificar que el menú desplegable se muestra correctamente, con las opciones: Documentación, Soporte, Atajo, Mi perfil, Mi cuenta Odoo.com, Cerrar sesión
4.dar clic en la opción 'Mi perfil'.
5. Verificar que la información de "Mi perfil " del empleado regular no pueda ser editada por El.</t>
  </si>
  <si>
    <t>1.Iniciar sesión en el ERP de Odoo con credenciales de un empleado regular.
2.dar clic en el botón de usuario.
3.dar clic en la opción 'Mi perfil'.
4.dar clic en el botón “Editar”
5. Verificar que la información de "Mi perfil " del empleado regular no pueda ser editada por El.</t>
  </si>
  <si>
    <t xml:space="preserve">1-Iniciar sesión en el ERP de Odoo con credenciales de un empleado regular. 
2-dar clic el botón de usuario en el menú principal. 
3-dar clic en la opción 'Mi perfil'. 
4- dar clic en la pestaña ‘’Curriculum vitae” 
5-dar clic en el botón “Editar” 
6-dar clic en una tarjeta de información que haya registrado. 
7-Verificar que en la pestaña: 'Currículum vitae' puedan modificarse toda la información de 
"Educación" en                                                                                                                                                       
los siguientes campos: *nombre de la institución ,*título del programa,*estado de formación, 
*fecha de inicio,*fecha de finalización,*formación,*nivel de estudio, diploma/certificado'                                                     
8-dar clic en el botón guardar del formulario 
9-dar clic en el botón Guardar.                             </t>
  </si>
  <si>
    <t xml:space="preserve">Cuando un empleado haya  ingresado al ERP odoo  haya dado clic en el botón usuario, clic en la opción  "Mi perfil" y  clic en la pestaña "currículum vitae" verificar que  pueda modificar toda la  información de la opción tipo "educación", en los campos : *nombre de la institución ,*título del programa,*estado de formación, 
*fecha de inicio,*fecha de finalización,*formación,*nivel de estudio, diploma/certificado'      	</t>
  </si>
  <si>
    <t xml:space="preserve">1-Iniciar sesión en el ERP de Odoo con credenciales de un empleado regular.
2-dar clic el botón de usuario en el menú principal.
3-dar clic en la opción 'Mi perfil'.
4-Verificar que la información específica del perfil, las pestañas: 'Currículum vitae', 'Información del trabajo', 'Información privada', 'Información familiar', 'Intereses', 'Mascotas’, se muestra correctamente, 	</t>
  </si>
  <si>
    <t>*El usuario debe estar logueado en el ERP de Odoo con un rol de empleado regular.                       *Acceso al perfil del usuario.
*Estar dentro la pestaña “Currriculm Vitae”</t>
  </si>
  <si>
    <t>1-Iniciar sesión en el ERP de Odoo con credenciales de un empleado regular.
2-dar clic el botón de usuario en el menú principal.
3-dar clic en la opción 'Mi perfil'.
4- dar clic en la pestaña ‘’Curriculum vitae”
5-dar clic en el botón “Editar”
6-dar clic en una tarjeta de información que haya registrado.
7-no llenar un campo requerido
8-dar clic en el botón guardar del formulario y verificar que no permita guardar información sin llenar un campo requerido.</t>
  </si>
  <si>
    <t>Cuando un empleado haya  ingresado al ERP odoo  haya dado clic en el boton usuario, clic en la opcion  "Mi perfil", clic en la pestaña "currículum vitae" y clic en la opcion "Experiencia" validar que no se pueda guardar informacion sin ver llenado un campo requerido en la información de experiencia.</t>
  </si>
  <si>
    <t>Cuando un empleado haya ingresado al ERP odoo haya dado clic en el botón usuario, clic en la opción “Mi perfil", clic en la pestaña "currículum vitae" y clic en la opción "perfil profesional" validar que no se pueda guardar información sin ver llenado un campo requerido en la información de perfil profesional.</t>
  </si>
  <si>
    <t xml:space="preserve">Cuando un empleado haya ingresado al ERP odoo haya dado clic en el botón usuario, clic en la opción “Mi perfil" y clic en la pestaña "currículum vitae" verificar que pueda modificar toda la información de la opción tipo "perfil profesional" </t>
  </si>
  <si>
    <t xml:space="preserve">1-Iniciar sesión en el ERP de Odoo con credenciales de un empleado regular.
2-dar clic el botón de usuario en el menú principal.
3-dar clic en la opción 'Mi perfil'.
4- dar clic en la pestaña ‘’Curriculum vitae”
5-dar clic en el botón “Editar”
6-dar clic en una tarjeta de información de perfil profesional que haya registrado.
7-Verificar que en la pestaña: 'Currículum vitae' puedan modificarse toda la información de "perfil profesional" en                                                                                                                                                       los siguientes campos: *años de experiencia, *meses de experiencia, *describir sobre tus aptitudes, logros, experiencias anteriores y conocimientos adquiridos.  
8-dar clic en el botón guardar en el formulario
9 -dar clic en el botón guardar </t>
  </si>
  <si>
    <t>1-Iniciar sesión en el ERP de Odoo con credenciales de un empleado regular.
2-dar clic el botón de usuario en el menú principal.
3-dar clic en la opción 'Mi perfil'.
4- dar clic en la pestaña ‘’Curriculum vitae”
5-dar clic en el botón “Editar”
6-dar clic en una tarjeta de información de perfil profesional que haya registrado.
7-no llenar un campo requerido
8-dar clic en el botón guardar del formulario y verificar que no permita guardar información sin llenar un campo requerido.</t>
  </si>
  <si>
    <t>1-Iniciar sesión en el ERP de Odoo con credenciales de un empleado regular.
2-dar clic el botón de usuario en el menú principal.
3-dar clic en la opción 'Mi perfil'.
4- dar clic en la pestaña ‘’Curriculum vitae”
5-dar clic en el botón “Editar”
6-dar clic en una tarjeta de información de perfil profesional que haya registrado.
7-Verificar que en la pestaña: 'Currículum vitae' puedan modificarse toda la información de "habilidades" en                                                                                                                                                      los siguientes campos: *tipo de habilidad, *habilidad, *nivel de habilidad, *progreso.                                                             8-dar clic en el botón guardar y cerrar en el formulario
9 -dar clic en el botón guardar</t>
  </si>
  <si>
    <t xml:space="preserve">1-Iniciar sesión en el ERP de Odoo con credenciales de un empleado regular.
2-dar clic el botón de usuario en el menú principal.
3-Seleccionar la opción 'Mi perfil'.
4-dar clic en el botón editar 
5-dar clic en la pestaña "Información privada"                                                                          
6-validar que no se pueda modificar uno o más campos: *tipo de documento, *número de documento, *EPS, *fondo de pensiones.                                                                                                           </t>
  </si>
  <si>
    <t>1-Iniciar sesión en el ERP de Odoo con credenciales de un empleado regular.
2-dar clic el botón de usuario en el menú principal.
3-Seleccionar la opción 'Mi perfil'.
4- dar clic en el botón editar                                                          
5-dar clic en la pestaña "Información privada"                 
6-modificar uno o más campos en el apartado Estado civil: *estado civil.                                                                                 7- dar clic en el botón guardar</t>
  </si>
  <si>
    <t>1-Iniciar sesión en el ERP de Odoo con credenciales de un empleado regular.
2-dar clic el botón de usuario en el menú principal.
3-Seleccionar la opción 'Mi perfil'.
4- dar clic en el botón editar                                                           
5-dar clic en la pestaña "Información privada"                 
6-modificar uno o más campos en el apartado Contacto de emergencia: *Contacto de emergencia, *Parentesco, *Teléfono de emergencia.                                                                                                       7- dar clic en el botón guardar</t>
  </si>
  <si>
    <t>1-Iniciar sesión en el ERP de Odoo con credenciales de un empleado regular.
2-dar clic el botón de usuario en el menú principal.
3-Seleccionar la opción 'Mi perfil'.
4- dar clic en el botón editar                                                           
5-dar clic en la pestaña "Información privada"                  
6-modificar uno o más campos en el apartado Redes sociales: * LinkedIn, *Facebook, *Instagram, *Skype, *Twitter                                                                                                        
7- dar clic en el botón guardar</t>
  </si>
  <si>
    <t xml:space="preserve">1-Iniciar sesión en el ERP de Odoo con credenciales de un empleado regular.
2-dar clic el botón de usuario en el menú principal.
3-Seleccionar la opción 'Mi perfil'.
4-dar clic en el botón editar
5-dar clic en la pestaña "información privada"                                                                   
6-dejar uno o más campos requeridos sin llenar                                                            
7-dar clic en el botón guardar y verificar que no permita guardar información sin llenar un campo requerido, campos requeridos: Correo personal, Teléfono personal, Sexo, Departamento de residencia, Ciudad de residencia, RH, Dirección principal (Nomenclatura), Barrio, Localidad o comuna, Complemento, Estado civil, Contacto de emergencia, Parentesco, Teléfono de emergencia. </t>
  </si>
  <si>
    <t>1-Iniciar sesión en el ERP de Odoo con credenciales de un empleado regular.
2-dar clic el botón de usuario en el menú principal.
3-Seleccionar la opción 'Mi perfil'.      
4-dar clic en el botón editar                                            
5-dar clic en la pestaña "información familiar"                         
6- modificar información registrada en el campo hijos, seleccionando una de las opciones que parece en la lista desplegable, Si, No.                                                     
7- dar clic en el botón guardar.</t>
  </si>
  <si>
    <t xml:space="preserve">1.Iniciar sesión en el ERP de Odoo con credenciales de un empleado regular.
2.Dar el botón de usuario en el menú principal.
3.Seleccionar la opción 'Mi perfil'.
4.dar clic en la pestaña 'Información familiar'.
5.Seleccionar la opción 'Sí' en el campo 'Tiene hijo/s'.
6.Ingresar un número de hijos.
7.agregar información de los hijos, pero no llenar todos los registros ejemplo, si ingresa 3 hijos, agregar información solo de dos.                                                     
8.dar clic en el botón Guardar                                                  
9. verificar que el sistema muestre un mensaje informativo y no permitir guardar, mensaje de validación que debe mostrarse es el siguiente "Usted tiene [número de hijos (3)] hijos, debe diligenciar la información familiar de todos ellos. " </t>
  </si>
  <si>
    <t>1-Iniciar sesión en el ERP de Odoo con credenciales de un empleado regular.
2-dar clic el botón de usuario en el menú principal.
3-Seleccionar la opción 'Mi perfil'.                                                  4-dar clic en la pestaña "informacion familiar"
5-dar clic en el botón 'Agregar línea'.
6-Completar los campos requeridos: Tipo de documento, Número de documento, Nombres, Apellidos, Sexo, Parentesco, Teléfono, Fecha de nacimiento, adjuntar un archivo en el campo 'Copia de identificación' (opcional).
7-dar clic en el botón 'Guardar'.</t>
  </si>
  <si>
    <t>El sistema debe mostrar una nota informativa sobre la funcionalidad de la tabla de "Información familiar" luego de la sección de 'Hijos'.</t>
  </si>
  <si>
    <t xml:space="preserve">1-Iniciar sesión en el ERP de Odoo con credenciales de un empleado regular.
2-dar clic el botón de usuario en el menú principal.
3-Seleccionar la opción 'Mi perfil'.                                                 
4-dar clic en la pestaña "información familiar"    
5-verificar que exista la nota informativa después de la sección Hijos.                </t>
  </si>
  <si>
    <t>Verificar que el sistema muestra una nota informativa sobre la funcionalidad de la tabla de información familiar, dentro de la pestaña "información familiar" dentro del perfil de un empleado regular.</t>
  </si>
  <si>
    <t xml:space="preserve">1-Iniciar sesión en el ERP de Odoo con credenciales de un empleado regular.                                               2-dar clic el botón de usuario en el menú principal.           
3-Seleccionar la opción 'Mi perfil'.   
4-dar clic en el botón editar                                                                     
5-dar clic en la pestaña "intereses"                                           
6- dar clic en la pestaña Hobbie                                            
7-dar clic en "Agregar línea"                                                      
8-dar clic en la flecha de la lista desplegable                                                                  
9- escoger un Hobbie                                                                        
10-dar clic en el botón guardar </t>
  </si>
  <si>
    <t>1-Iniciar sesión en el ERP de Odoo con credenciales de un empleado regular.                                               2-dar clic el botón de usuario en el menú principal.          
3-Seleccionar la opción 'Mi perfil'.
4-dar clic en el botón editar                                                                     
5-dar clic en la pestaña "intereses"                                           
6- dar clic en la pestaña "Agremiaciones"                                             
7-dar clic en "Agregar línea"                                                      
8-llenar el campo Agremiación                                                  
9-llenar el campo Descripción                                                                                                                            10-dar clic en el botón guardar</t>
  </si>
  <si>
    <t>1-Iniciar sesión en el ERP de Odoo con credenciales de un empleado regular.                                               2-dar clic el botón de usuario en el menú principal.          
3-Seleccionar la opción 'Mi perfil'. 
4-dar clic en el botón editar                                      
5-dar clic en la pestaña "Mascotas"                                       
6-dar clic en la flecha para desplegar la lista de números                                                                                7-escoger el número de mascotas                                               
8-dar clic en Agregar línea                                                      
9- llena el campo "Tipo de mascota"                                       
10-llenar el campo "Nombre de mascota"                                 
11- dar clic en el botón de guardar.</t>
  </si>
  <si>
    <t>al ingresar al sistema ERP odoo como empleado regular y tambien como jefe, director o gerente, se logra visualizar que la información de ambos roles son las mismas.</t>
  </si>
  <si>
    <t>1- ingresar al ERP odoo como empleado regular        2-ingresar al ERP odoo como jefe inmediato, director o gerente.                                                                3- visualizar toda la informacion del empeado regular en ambos perfiles                                                                4- verificar que en ambos perfiles tenga la misma información.</t>
  </si>
  <si>
    <t>Las pruebas UAT  seran realizadas por Viviana Torres  Product Owner .
Se realizará una Review en el sprint.</t>
  </si>
  <si>
    <t>Requerimiento I y II iTop R-000763</t>
  </si>
  <si>
    <t>Viviana Torres Restrepo</t>
  </si>
  <si>
    <t>Luis Gregorio Toro</t>
  </si>
  <si>
    <t xml:space="preserve">Visualización de información de empleados
</t>
  </si>
  <si>
    <t xml:space="preserve">EM-003 </t>
  </si>
  <si>
    <t>MP-OO4</t>
  </si>
  <si>
    <t>Permitir a los empleados regulares de QV editar su perfil en el ERP de Odoo para mantener su información personal y profesional actualizada.</t>
  </si>
  <si>
    <t>La historia de usuario EM-003 asegura que los directores, gerentes o jefes inmediatos tengan acceso a la información necesaria de sus colaboradores en un formato de solo lectura. Esto permite una gestión eficaz de los recursos humanos sin comprometer la integridad de los datos.</t>
  </si>
  <si>
    <t>Visualización de información de empleados</t>
  </si>
  <si>
    <t>Cada vez me vuelvo más detallada en la creación de casos de prueba y analizo más a fondo cada funcionalidad del sistema. Esta atención meticulosa a los detalles me ha permitido identificar y abordar posibles problemas antes de que se conviertan en obstáculos durante el desarrollo y la implementación. A través de este proceso, he aprendido que una revisión exhaustiva y un análisis cuidadoso no solo mejoran la calidad de los casos de prueba, sino que también aseguran una funcionalidad más robusta y confiable del sistema. Esta práctica de enfoque minucioso es esencial para garantizar que todas las necesidades y expectativas de los usuarios finales se cumplan de manera efectiva.</t>
  </si>
  <si>
    <t>1.Iniciar sesión en el ERP de Odoo con credenciales de un empleado regular.
2.dar clic en el  botón de usuario en el menú principal.
3.Seleccionar la opción 'Mi perfil'.
4.dar clic en la pestaña 'Información familiar'.
5.Seleccionar la opción 'Sí' en el campo 'Tiene hijo/s'.
6.Ingresar el número de hijos.
7.dar clic en el boton Guardar 
8.Verificar que la información se guarda correctamente.</t>
  </si>
  <si>
    <t>•El usuario debe estar logueado en el ERP de Odoo con una cuenta de empleado regular.
•El usuario debe estar en la pestaña "Información familiar" de su perfil.</t>
  </si>
  <si>
    <t>1.Iniciar sesión en el ERP de Odoo con credenciales de un empleado regular.
2.dar clic en el  botón de usuario en el menú principal.
3.Seleccionar la opción 'Mi perfil'.
4.dar clic en la pestaña 'Información familiar'.
5.Seleccionar la opción 'No' en el campo 'Tiene hijo/s'.
6.dar clic en el boton Guardar 
7.Verificar que la información se guarda correctamente.</t>
  </si>
  <si>
    <t>1.Iniciar sesión en el ERP de Odoo con credenciales de un empleado regular.
2.Dar el botón de usuario en el menú principal.
3.Seleccionar la opción 'Mi perfil'.                               4. Desplazarse hasta la parte final de la página.                      5. Visualizar que en la parte final de la pagina del perfil del empleado regular no se pueda exista esta seccion de seguimiento.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</si>
</sst>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0"/>
      <name val="Arial"/>
    </font>
    <font>
      <sz val="11"/>
      <color theme="1"/>
      <name val="Lato"/>
      <family val="2"/>
    </font>
    <font>
      <b/>
      <sz val="16"/>
      <color theme="0"/>
      <name val="Lato"/>
      <family val="2"/>
    </font>
    <font>
      <b/>
      <sz val="10"/>
      <color rgb="FFFFFFFF"/>
      <name val="Lato"/>
      <family val="2"/>
    </font>
    <font>
      <sz val="10"/>
      <name val="Lato"/>
      <family val="2"/>
    </font>
    <font>
      <sz val="10"/>
      <name val="Arial"/>
      <family val="2"/>
    </font>
    <font>
      <b/>
      <sz val="10"/>
      <name val="Lato"/>
      <family val="2"/>
    </font>
    <font>
      <b/>
      <sz val="8"/>
      <name val="Lato"/>
      <family val="2"/>
    </font>
    <font>
      <sz val="8"/>
      <name val="Lato"/>
      <family val="2"/>
    </font>
    <font>
      <b/>
      <sz val="9"/>
      <name val="Lato"/>
      <family val="2"/>
    </font>
    <font>
      <sz val="9"/>
      <name val="Lato"/>
      <family val="2"/>
    </font>
    <font>
      <b/>
      <sz val="18"/>
      <color theme="0"/>
      <name val="Lato"/>
      <family val="2"/>
    </font>
    <font>
      <b/>
      <sz val="12"/>
      <name val="Lato"/>
      <family val="2"/>
    </font>
    <font>
      <b/>
      <sz val="9"/>
      <color theme="0"/>
      <name val="Lato"/>
      <family val="2"/>
    </font>
    <font>
      <b/>
      <sz val="10"/>
      <color theme="0"/>
      <name val="Lato"/>
      <family val="2"/>
    </font>
    <font>
      <sz val="9"/>
      <color rgb="FFFF0000"/>
      <name val="Lato"/>
      <family val="2"/>
    </font>
    <font>
      <sz val="9"/>
      <color theme="0"/>
      <name val="Lato"/>
      <family val="2"/>
    </font>
    <font>
      <b/>
      <sz val="12"/>
      <color theme="0"/>
      <name val="Lato"/>
      <family val="2"/>
    </font>
    <font>
      <sz val="11"/>
      <name val="Lato"/>
      <family val="2"/>
    </font>
    <font>
      <b/>
      <sz val="8"/>
      <color theme="0"/>
      <name val="Lato"/>
      <family val="2"/>
    </font>
    <font>
      <sz val="10"/>
      <color theme="0"/>
      <name val="Lato"/>
      <family val="2"/>
    </font>
    <font>
      <b/>
      <sz val="12"/>
      <color rgb="FFFFFFFF"/>
      <name val="Lato"/>
      <family val="2"/>
    </font>
    <font>
      <sz val="10"/>
      <color rgb="FF000000"/>
      <name val="Lato"/>
      <family val="2"/>
    </font>
    <font>
      <b/>
      <sz val="10"/>
      <color indexed="9"/>
      <name val="Arial"/>
      <family val="2"/>
    </font>
    <font>
      <sz val="8"/>
      <name val="Calibri"/>
      <family val="2"/>
      <scheme val="minor"/>
    </font>
    <font>
      <sz val="12"/>
      <color rgb="FF0D0D0D"/>
      <name val="Segoe UI"/>
      <family val="2"/>
    </font>
    <font>
      <sz val="11"/>
      <color rgb="FF0D0D0D"/>
      <name val="Calibri"/>
      <family val="2"/>
    </font>
  </fonts>
  <fills count="12">
    <fill>
      <patternFill patternType="none"/>
    </fill>
    <fill>
      <patternFill patternType="gray125"/>
    </fill>
    <fill>
      <patternFill patternType="solid">
        <fgColor theme="4" tint="-0.499984740745262"/>
        <bgColor indexed="64"/>
      </patternFill>
    </fill>
    <fill>
      <patternFill patternType="solid">
        <fgColor rgb="FF1F497D"/>
        <bgColor indexed="64"/>
      </patternFill>
    </fill>
    <fill>
      <patternFill patternType="solid">
        <fgColor rgb="FFE9EDF4"/>
        <bgColor indexed="64"/>
      </patternFill>
    </fill>
    <fill>
      <patternFill patternType="solid">
        <fgColor rgb="FFC65911"/>
        <bgColor indexed="64"/>
      </patternFill>
    </fill>
    <fill>
      <patternFill patternType="solid">
        <fgColor theme="0"/>
        <bgColor indexed="64"/>
      </patternFill>
    </fill>
    <fill>
      <patternFill patternType="solid">
        <fgColor rgb="FFC65911"/>
        <bgColor rgb="FF2E75B6"/>
      </patternFill>
    </fill>
    <fill>
      <patternFill patternType="solid">
        <fgColor theme="4" tint="-0.499984740745262"/>
        <bgColor rgb="FFD9D9D9"/>
      </patternFill>
    </fill>
    <fill>
      <patternFill patternType="solid">
        <fgColor theme="4" tint="-0.499984740745262"/>
        <bgColor rgb="FFBFBFBF"/>
      </patternFill>
    </fill>
    <fill>
      <patternFill patternType="solid">
        <fgColor indexed="54"/>
        <bgColor indexed="64"/>
      </patternFill>
    </fill>
    <fill>
      <patternFill patternType="solid">
        <fgColor theme="5" tint="-0.249977111117893"/>
        <bgColor indexed="64"/>
      </patternFill>
    </fill>
  </fills>
  <borders count="34">
    <border>
      <left/>
      <right/>
      <top/>
      <bottom/>
      <diagonal/>
    </border>
    <border>
      <left/>
      <right/>
      <top/>
      <bottom style="medium">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medium">
        <color theme="4" tint="-0.24994659260841701"/>
      </left>
      <right style="medium">
        <color theme="4" tint="-0.24994659260841701"/>
      </right>
      <top style="medium">
        <color theme="4" tint="-0.24994659260841701"/>
      </top>
      <bottom/>
      <diagonal/>
    </border>
    <border>
      <left style="medium">
        <color theme="4" tint="-0.24994659260841701"/>
      </left>
      <right style="medium">
        <color theme="4" tint="-0.24994659260841701"/>
      </right>
      <top/>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style="medium">
        <color theme="4" tint="-0.24994659260841701"/>
      </bottom>
      <diagonal/>
    </border>
    <border>
      <left/>
      <right/>
      <top style="medium">
        <color theme="4" tint="-0.24994659260841701"/>
      </top>
      <bottom style="medium">
        <color theme="4" tint="-0.24994659260841701"/>
      </bottom>
      <diagonal/>
    </border>
    <border>
      <left/>
      <right style="medium">
        <color theme="4" tint="-0.24994659260841701"/>
      </right>
      <top style="medium">
        <color theme="4" tint="-0.24994659260841701"/>
      </top>
      <bottom style="medium">
        <color theme="4" tint="-0.24994659260841701"/>
      </bottom>
      <diagonal/>
    </border>
    <border>
      <left/>
      <right style="thin">
        <color theme="4" tint="-0.24994659260841701"/>
      </right>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style="thin">
        <color theme="4" tint="-0.24994659260841701"/>
      </left>
      <right/>
      <top/>
      <bottom/>
      <diagonal/>
    </border>
    <border>
      <left style="thin">
        <color theme="4" tint="-0.24994659260841701"/>
      </left>
      <right style="thin">
        <color theme="4" tint="-0.24994659260841701"/>
      </right>
      <top style="thin">
        <color theme="4" tint="-0.24994659260841701"/>
      </top>
      <bottom/>
      <diagonal/>
    </border>
    <border>
      <left style="thin">
        <color theme="4" tint="-0.24994659260841701"/>
      </left>
      <right style="thin">
        <color theme="4" tint="-0.24994659260841701"/>
      </right>
      <top/>
      <bottom style="thin">
        <color theme="4" tint="-0.24994659260841701"/>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6" fillId="0" borderId="0"/>
    <xf numFmtId="9" fontId="6" fillId="0" borderId="0" applyFont="0" applyFill="0" applyBorder="0" applyAlignment="0" applyProtection="0"/>
  </cellStyleXfs>
  <cellXfs count="232">
    <xf numFmtId="0" fontId="0" fillId="0" borderId="0" xfId="0"/>
    <xf numFmtId="0" fontId="2" fillId="0" borderId="0" xfId="1" applyFont="1"/>
    <xf numFmtId="0" fontId="4" fillId="3" borderId="2" xfId="1" applyFont="1" applyFill="1" applyBorder="1" applyAlignment="1">
      <alignment horizontal="center" vertical="center" wrapText="1" readingOrder="1"/>
    </xf>
    <xf numFmtId="0" fontId="5" fillId="4" borderId="3" xfId="1" applyFont="1" applyFill="1" applyBorder="1" applyAlignment="1">
      <alignment horizontal="center" vertical="top" wrapText="1"/>
    </xf>
    <xf numFmtId="14" fontId="5" fillId="4" borderId="3" xfId="1" applyNumberFormat="1" applyFont="1" applyFill="1" applyBorder="1" applyAlignment="1">
      <alignment horizontal="center" vertical="top" wrapText="1"/>
    </xf>
    <xf numFmtId="0" fontId="2" fillId="0" borderId="0" xfId="1" applyFont="1" applyAlignment="1">
      <alignment horizontal="center"/>
    </xf>
    <xf numFmtId="0" fontId="5" fillId="4" borderId="3" xfId="1" applyFont="1" applyFill="1" applyBorder="1" applyAlignment="1">
      <alignment horizontal="center" vertical="center" wrapText="1"/>
    </xf>
    <xf numFmtId="14" fontId="5" fillId="4" borderId="3" xfId="1" applyNumberFormat="1" applyFont="1" applyFill="1" applyBorder="1" applyAlignment="1">
      <alignment horizontal="center" vertical="center" wrapText="1"/>
    </xf>
    <xf numFmtId="0" fontId="5" fillId="4" borderId="3" xfId="1" applyFont="1" applyFill="1" applyBorder="1" applyAlignment="1">
      <alignment horizontal="left" vertical="center" wrapText="1"/>
    </xf>
    <xf numFmtId="0" fontId="7" fillId="0" borderId="0" xfId="2" applyFont="1" applyAlignment="1">
      <alignment horizontal="left"/>
    </xf>
    <xf numFmtId="0" fontId="8" fillId="0" borderId="0" xfId="2" applyFont="1" applyAlignment="1">
      <alignment horizontal="left"/>
    </xf>
    <xf numFmtId="0" fontId="9" fillId="0" borderId="0" xfId="2" applyFont="1" applyAlignment="1">
      <alignment horizontal="left"/>
    </xf>
    <xf numFmtId="0" fontId="10" fillId="0" borderId="0" xfId="2" applyFont="1"/>
    <xf numFmtId="0" fontId="11" fillId="0" borderId="0" xfId="1" applyFont="1" applyAlignment="1">
      <alignment vertical="top"/>
    </xf>
    <xf numFmtId="0" fontId="11" fillId="5" borderId="0" xfId="1" applyFont="1" applyFill="1" applyAlignment="1">
      <alignment vertical="top"/>
    </xf>
    <xf numFmtId="0" fontId="10" fillId="0" borderId="0" xfId="1" applyFont="1" applyAlignment="1">
      <alignment horizontal="center" vertical="top"/>
    </xf>
    <xf numFmtId="0" fontId="14" fillId="2" borderId="13" xfId="1" applyFont="1" applyFill="1" applyBorder="1" applyAlignment="1">
      <alignment vertical="center"/>
    </xf>
    <xf numFmtId="0" fontId="5" fillId="0" borderId="0" xfId="1" applyFont="1" applyAlignment="1">
      <alignment vertical="center"/>
    </xf>
    <xf numFmtId="14" fontId="11" fillId="0" borderId="13" xfId="1" applyNumberFormat="1" applyFont="1" applyBorder="1" applyAlignment="1">
      <alignment horizontal="center" vertical="top"/>
    </xf>
    <xf numFmtId="1" fontId="11" fillId="0" borderId="13" xfId="1" applyNumberFormat="1" applyFont="1" applyBorder="1" applyAlignment="1">
      <alignment horizontal="center" vertical="top"/>
    </xf>
    <xf numFmtId="0" fontId="5" fillId="0" borderId="0" xfId="1" applyFont="1" applyAlignment="1">
      <alignment horizontal="center" vertical="center"/>
    </xf>
    <xf numFmtId="0" fontId="5" fillId="0" borderId="0" xfId="1" applyFont="1" applyAlignment="1">
      <alignment vertical="top"/>
    </xf>
    <xf numFmtId="0" fontId="5" fillId="0" borderId="0" xfId="1" applyFont="1" applyAlignment="1">
      <alignment horizontal="center" vertical="top"/>
    </xf>
    <xf numFmtId="0" fontId="5" fillId="0" borderId="13" xfId="1" applyFont="1" applyBorder="1" applyAlignment="1">
      <alignment horizontal="center" vertical="center"/>
    </xf>
    <xf numFmtId="0" fontId="14" fillId="2" borderId="13" xfId="1" applyFont="1" applyFill="1" applyBorder="1" applyAlignment="1">
      <alignment vertical="top"/>
    </xf>
    <xf numFmtId="0" fontId="15" fillId="2" borderId="13" xfId="1" applyFont="1" applyFill="1" applyBorder="1" applyAlignment="1">
      <alignment horizontal="center" vertical="center"/>
    </xf>
    <xf numFmtId="0" fontId="11" fillId="0" borderId="13" xfId="1" applyFont="1" applyBorder="1" applyAlignment="1">
      <alignment horizontal="center" vertical="center"/>
    </xf>
    <xf numFmtId="0" fontId="11" fillId="0" borderId="14" xfId="1" applyFont="1" applyBorder="1" applyAlignment="1">
      <alignment horizontal="center" vertical="center" wrapText="1"/>
    </xf>
    <xf numFmtId="0" fontId="17" fillId="6" borderId="17" xfId="1" applyFont="1" applyFill="1" applyBorder="1" applyAlignment="1">
      <alignment vertical="top"/>
    </xf>
    <xf numFmtId="0" fontId="17" fillId="6" borderId="18" xfId="1" applyFont="1" applyFill="1" applyBorder="1" applyAlignment="1">
      <alignment vertical="top"/>
    </xf>
    <xf numFmtId="0" fontId="11" fillId="6" borderId="19" xfId="1" applyFont="1" applyFill="1" applyBorder="1" applyAlignment="1">
      <alignment vertical="top"/>
    </xf>
    <xf numFmtId="0" fontId="7" fillId="0" borderId="0" xfId="1" applyFont="1" applyAlignment="1">
      <alignment horizontal="center" vertical="top" wrapText="1"/>
    </xf>
    <xf numFmtId="0" fontId="5" fillId="0" borderId="0" xfId="1" applyFont="1" applyProtection="1">
      <protection locked="0" hidden="1"/>
    </xf>
    <xf numFmtId="0" fontId="11" fillId="0" borderId="0" xfId="1" applyFont="1" applyProtection="1">
      <protection locked="0" hidden="1"/>
    </xf>
    <xf numFmtId="1" fontId="9" fillId="0" borderId="13" xfId="1" applyNumberFormat="1" applyFont="1" applyBorder="1" applyAlignment="1" applyProtection="1">
      <alignment horizontal="center" vertical="center" wrapText="1"/>
      <protection hidden="1"/>
    </xf>
    <xf numFmtId="9" fontId="9" fillId="0" borderId="13" xfId="1" applyNumberFormat="1" applyFont="1" applyBorder="1" applyAlignment="1" applyProtection="1">
      <alignment horizontal="center" vertical="center" wrapText="1"/>
      <protection hidden="1"/>
    </xf>
    <xf numFmtId="1" fontId="14" fillId="2" borderId="13" xfId="1" applyNumberFormat="1" applyFont="1" applyFill="1" applyBorder="1" applyAlignment="1" applyProtection="1">
      <alignment horizontal="center" vertical="center"/>
      <protection hidden="1"/>
    </xf>
    <xf numFmtId="9" fontId="14" fillId="2" borderId="13" xfId="3" applyFont="1" applyFill="1" applyBorder="1" applyAlignment="1" applyProtection="1">
      <alignment horizontal="center" vertical="center"/>
      <protection hidden="1"/>
    </xf>
    <xf numFmtId="10" fontId="5" fillId="0" borderId="0" xfId="3" applyNumberFormat="1" applyFont="1" applyProtection="1">
      <protection locked="0" hidden="1"/>
    </xf>
    <xf numFmtId="0" fontId="5" fillId="0" borderId="16" xfId="1" applyFont="1" applyBorder="1" applyAlignment="1" applyProtection="1">
      <alignment horizontal="center"/>
      <protection locked="0" hidden="1"/>
    </xf>
    <xf numFmtId="9" fontId="5" fillId="0" borderId="0" xfId="3" applyFont="1" applyProtection="1">
      <protection locked="0" hidden="1"/>
    </xf>
    <xf numFmtId="0" fontId="5" fillId="0" borderId="4" xfId="1" applyFont="1" applyBorder="1" applyProtection="1">
      <protection locked="0"/>
    </xf>
    <xf numFmtId="0" fontId="5" fillId="0" borderId="5" xfId="1" applyFont="1" applyBorder="1" applyProtection="1">
      <protection locked="0"/>
    </xf>
    <xf numFmtId="0" fontId="5" fillId="0" borderId="0" xfId="1" applyFont="1" applyProtection="1">
      <protection locked="0"/>
    </xf>
    <xf numFmtId="0" fontId="5" fillId="0" borderId="7" xfId="1" applyFont="1" applyBorder="1" applyProtection="1">
      <protection locked="0"/>
    </xf>
    <xf numFmtId="0" fontId="5" fillId="0" borderId="9" xfId="1" applyFont="1" applyBorder="1" applyProtection="1">
      <protection locked="0"/>
    </xf>
    <xf numFmtId="0" fontId="5" fillId="0" borderId="10" xfId="1" applyFont="1" applyBorder="1" applyProtection="1">
      <protection locked="0"/>
    </xf>
    <xf numFmtId="0" fontId="10" fillId="0" borderId="0" xfId="1" applyFont="1" applyAlignment="1" applyProtection="1">
      <alignment horizontal="center" vertical="top"/>
      <protection locked="0"/>
    </xf>
    <xf numFmtId="14" fontId="11" fillId="0" borderId="13" xfId="1" applyNumberFormat="1" applyFont="1" applyBorder="1" applyAlignment="1" applyProtection="1">
      <alignment horizontal="center" vertical="center"/>
      <protection hidden="1"/>
    </xf>
    <xf numFmtId="0" fontId="11" fillId="0" borderId="13" xfId="1" applyFont="1" applyBorder="1" applyAlignment="1" applyProtection="1">
      <alignment horizontal="center" vertical="center"/>
      <protection locked="0"/>
    </xf>
    <xf numFmtId="0" fontId="15" fillId="6" borderId="0" xfId="1" applyFont="1" applyFill="1" applyAlignment="1" applyProtection="1">
      <alignment vertical="center"/>
      <protection locked="0"/>
    </xf>
    <xf numFmtId="1" fontId="11" fillId="0" borderId="0" xfId="1" applyNumberFormat="1" applyFont="1" applyAlignment="1" applyProtection="1">
      <alignment horizontal="left" vertical="top"/>
      <protection locked="0"/>
    </xf>
    <xf numFmtId="0" fontId="11" fillId="0" borderId="0" xfId="1" applyFont="1" applyAlignment="1" applyProtection="1">
      <alignment vertical="top"/>
      <protection locked="0"/>
    </xf>
    <xf numFmtId="0" fontId="5" fillId="0" borderId="0" xfId="1" applyFont="1" applyAlignment="1" applyProtection="1">
      <alignment vertical="center"/>
      <protection locked="0"/>
    </xf>
    <xf numFmtId="0" fontId="5" fillId="0" borderId="0" xfId="1" applyFont="1" applyAlignment="1" applyProtection="1">
      <alignment vertical="top"/>
      <protection locked="0"/>
    </xf>
    <xf numFmtId="0" fontId="5" fillId="0" borderId="0" xfId="1" applyFont="1" applyAlignment="1" applyProtection="1">
      <alignment horizontal="center" vertical="center"/>
      <protection locked="0"/>
    </xf>
    <xf numFmtId="0" fontId="5" fillId="0" borderId="13" xfId="1" applyFont="1" applyBorder="1" applyAlignment="1" applyProtection="1">
      <alignment horizontal="center" vertical="center"/>
      <protection hidden="1"/>
    </xf>
    <xf numFmtId="0" fontId="21" fillId="0" borderId="0" xfId="1" applyFont="1" applyAlignment="1" applyProtection="1">
      <alignment horizontal="center" vertical="top"/>
      <protection locked="0"/>
    </xf>
    <xf numFmtId="0" fontId="5" fillId="0" borderId="0" xfId="1" applyFont="1" applyAlignment="1" applyProtection="1">
      <alignment horizontal="center" vertical="top"/>
      <protection locked="0"/>
    </xf>
    <xf numFmtId="0" fontId="21" fillId="0" borderId="0" xfId="1" applyFont="1" applyAlignment="1" applyProtection="1">
      <alignment vertical="top"/>
      <protection locked="0"/>
    </xf>
    <xf numFmtId="0" fontId="15" fillId="2" borderId="13" xfId="1" applyFont="1" applyFill="1" applyBorder="1" applyAlignment="1" applyProtection="1">
      <alignment horizontal="center" vertical="center"/>
      <protection locked="0"/>
    </xf>
    <xf numFmtId="0" fontId="14" fillId="8" borderId="13" xfId="1" applyFont="1" applyFill="1" applyBorder="1" applyAlignment="1" applyProtection="1">
      <alignment horizontal="center" vertical="center" wrapText="1"/>
      <protection locked="0"/>
    </xf>
    <xf numFmtId="0" fontId="23" fillId="0" borderId="13" xfId="1" applyFont="1" applyBorder="1" applyAlignment="1" applyProtection="1">
      <alignment horizontal="center" vertical="center" wrapText="1"/>
      <protection hidden="1"/>
    </xf>
    <xf numFmtId="0" fontId="19" fillId="0" borderId="0" xfId="1" applyFont="1" applyProtection="1">
      <protection locked="0"/>
    </xf>
    <xf numFmtId="1" fontId="5" fillId="0" borderId="0" xfId="1" applyNumberFormat="1" applyFont="1" applyProtection="1">
      <protection locked="0"/>
    </xf>
    <xf numFmtId="0" fontId="15" fillId="9" borderId="14" xfId="1" applyFont="1" applyFill="1" applyBorder="1" applyAlignment="1" applyProtection="1">
      <alignment horizontal="center" vertical="center"/>
      <protection locked="0"/>
    </xf>
    <xf numFmtId="0" fontId="15" fillId="9" borderId="13" xfId="1" applyFont="1" applyFill="1" applyBorder="1" applyAlignment="1" applyProtection="1">
      <alignment horizontal="center" vertical="center"/>
      <protection locked="0"/>
    </xf>
    <xf numFmtId="0" fontId="15" fillId="0" borderId="0" xfId="1" applyFont="1" applyAlignment="1" applyProtection="1">
      <alignment horizontal="center" vertical="center"/>
      <protection locked="0"/>
    </xf>
    <xf numFmtId="0" fontId="15" fillId="2" borderId="13" xfId="1" applyFont="1" applyFill="1" applyBorder="1" applyProtection="1">
      <protection locked="0"/>
    </xf>
    <xf numFmtId="0" fontId="5" fillId="6" borderId="14" xfId="1" applyFont="1" applyFill="1" applyBorder="1" applyAlignment="1" applyProtection="1">
      <alignment horizontal="center" vertical="center"/>
      <protection locked="0"/>
    </xf>
    <xf numFmtId="0" fontId="5" fillId="0" borderId="13" xfId="1" applyFont="1" applyBorder="1" applyAlignment="1" applyProtection="1">
      <alignment horizontal="center" vertical="center"/>
      <protection locked="0"/>
    </xf>
    <xf numFmtId="0" fontId="15" fillId="9" borderId="13" xfId="1" applyFont="1" applyFill="1" applyBorder="1" applyAlignment="1" applyProtection="1">
      <alignment horizontal="center" vertical="center"/>
      <protection hidden="1"/>
    </xf>
    <xf numFmtId="0" fontId="24" fillId="10" borderId="0" xfId="1" applyFont="1" applyFill="1"/>
    <xf numFmtId="0" fontId="1" fillId="0" borderId="0" xfId="1"/>
    <xf numFmtId="0" fontId="6" fillId="0" borderId="0" xfId="1" applyFont="1"/>
    <xf numFmtId="0" fontId="15" fillId="2" borderId="31" xfId="0" applyFont="1" applyFill="1" applyBorder="1" applyAlignment="1">
      <alignment horizontal="center" vertical="center" wrapText="1"/>
    </xf>
    <xf numFmtId="0" fontId="0" fillId="0" borderId="13" xfId="0" applyBorder="1" applyAlignment="1">
      <alignment horizontal="left" vertical="center"/>
    </xf>
    <xf numFmtId="0" fontId="0" fillId="0" borderId="13" xfId="0" applyBorder="1" applyAlignment="1">
      <alignment horizontal="center" vertical="center" wrapText="1"/>
    </xf>
    <xf numFmtId="0" fontId="0" fillId="0" borderId="13" xfId="0" applyBorder="1" applyAlignment="1">
      <alignment horizontal="left" vertical="top" wrapText="1"/>
    </xf>
    <xf numFmtId="0" fontId="0" fillId="0" borderId="13" xfId="0" applyBorder="1" applyAlignment="1">
      <alignment vertical="top" wrapText="1"/>
    </xf>
    <xf numFmtId="0" fontId="0" fillId="0" borderId="13" xfId="0" applyBorder="1" applyAlignment="1">
      <alignment vertical="center" wrapText="1"/>
    </xf>
    <xf numFmtId="0" fontId="27" fillId="0" borderId="0" xfId="0" applyFont="1" applyAlignment="1">
      <alignment vertical="top" wrapText="1"/>
    </xf>
    <xf numFmtId="0" fontId="0" fillId="0" borderId="14" xfId="0" applyBorder="1" applyAlignment="1">
      <alignment vertical="top" wrapText="1"/>
    </xf>
    <xf numFmtId="0" fontId="0" fillId="0" borderId="13" xfId="0" applyBorder="1" applyAlignment="1">
      <alignment vertical="center"/>
    </xf>
    <xf numFmtId="0" fontId="0" fillId="0" borderId="0" xfId="0" applyAlignment="1">
      <alignment vertical="center"/>
    </xf>
    <xf numFmtId="0" fontId="26" fillId="0" borderId="33" xfId="0" applyFont="1" applyBorder="1" applyAlignment="1">
      <alignment vertical="top" wrapText="1"/>
    </xf>
    <xf numFmtId="0" fontId="0" fillId="0" borderId="16" xfId="0" applyBorder="1" applyAlignment="1">
      <alignment vertical="top" wrapText="1"/>
    </xf>
    <xf numFmtId="0" fontId="14" fillId="8" borderId="33" xfId="1" applyFont="1" applyFill="1" applyBorder="1" applyAlignment="1" applyProtection="1">
      <alignment horizontal="center" vertical="center" wrapText="1"/>
      <protection locked="0"/>
    </xf>
    <xf numFmtId="0" fontId="11" fillId="0" borderId="13" xfId="1" applyFont="1" applyBorder="1" applyAlignment="1">
      <alignment vertical="top"/>
    </xf>
    <xf numFmtId="0" fontId="11" fillId="0" borderId="32" xfId="1" applyFont="1" applyBorder="1" applyAlignment="1">
      <alignment vertical="top"/>
    </xf>
    <xf numFmtId="0" fontId="0" fillId="0" borderId="13" xfId="0" applyBorder="1" applyAlignment="1">
      <alignment horizontal="center" vertical="center"/>
    </xf>
    <xf numFmtId="0" fontId="0" fillId="0" borderId="0" xfId="0" applyAlignment="1">
      <alignment horizontal="left" vertical="top" wrapText="1" indent="1"/>
    </xf>
    <xf numFmtId="0" fontId="2" fillId="0" borderId="0" xfId="1" applyFont="1" applyAlignment="1">
      <alignment horizontal="center" vertical="center"/>
    </xf>
    <xf numFmtId="0" fontId="2" fillId="0" borderId="1" xfId="1" applyFont="1" applyBorder="1" applyAlignment="1">
      <alignment horizontal="center" vertical="center"/>
    </xf>
    <xf numFmtId="0" fontId="3" fillId="2" borderId="0" xfId="1" applyFont="1" applyFill="1" applyAlignment="1">
      <alignment horizontal="center" vertical="center"/>
    </xf>
    <xf numFmtId="0" fontId="3" fillId="2" borderId="1" xfId="1" applyFont="1" applyFill="1" applyBorder="1" applyAlignment="1">
      <alignment horizontal="center" vertical="center"/>
    </xf>
    <xf numFmtId="0" fontId="14" fillId="2" borderId="14" xfId="1" applyFont="1" applyFill="1" applyBorder="1" applyAlignment="1">
      <alignment horizontal="center" vertical="center"/>
    </xf>
    <xf numFmtId="0" fontId="14" fillId="2" borderId="15" xfId="1" applyFont="1" applyFill="1" applyBorder="1" applyAlignment="1">
      <alignment horizontal="center" vertical="center"/>
    </xf>
    <xf numFmtId="0" fontId="5" fillId="0" borderId="13" xfId="1" applyFont="1" applyBorder="1" applyAlignment="1">
      <alignment horizontal="left" vertical="center"/>
    </xf>
    <xf numFmtId="0" fontId="14" fillId="6" borderId="14" xfId="1" applyFont="1" applyFill="1" applyBorder="1" applyAlignment="1">
      <alignment horizontal="center" vertical="top"/>
    </xf>
    <xf numFmtId="0" fontId="14" fillId="6" borderId="15" xfId="1" applyFont="1" applyFill="1" applyBorder="1" applyAlignment="1">
      <alignment horizontal="center" vertical="top"/>
    </xf>
    <xf numFmtId="0" fontId="14" fillId="6" borderId="16" xfId="1" applyFont="1" applyFill="1" applyBorder="1" applyAlignment="1">
      <alignment horizontal="center" vertical="top"/>
    </xf>
    <xf numFmtId="15" fontId="11" fillId="0" borderId="13" xfId="1" applyNumberFormat="1" applyFont="1" applyBorder="1" applyAlignment="1">
      <alignment horizontal="left" vertical="top" wrapText="1"/>
    </xf>
    <xf numFmtId="15" fontId="11" fillId="0" borderId="13" xfId="1" applyNumberFormat="1" applyFont="1" applyBorder="1" applyAlignment="1">
      <alignment horizontal="center" vertical="center" wrapText="1"/>
    </xf>
    <xf numFmtId="15" fontId="11" fillId="0" borderId="13" xfId="1" applyNumberFormat="1" applyFont="1" applyBorder="1" applyAlignment="1">
      <alignment horizontal="left" vertical="center" wrapText="1"/>
    </xf>
    <xf numFmtId="0" fontId="11" fillId="0" borderId="14" xfId="1" applyFont="1" applyBorder="1" applyAlignment="1">
      <alignment horizontal="center" vertical="center" wrapText="1"/>
    </xf>
    <xf numFmtId="0" fontId="11" fillId="0" borderId="16" xfId="1" applyFont="1" applyBorder="1" applyAlignment="1">
      <alignment horizontal="center" vertical="center" wrapText="1"/>
    </xf>
    <xf numFmtId="1" fontId="11" fillId="0" borderId="14" xfId="1" applyNumberFormat="1" applyFont="1" applyBorder="1" applyAlignment="1">
      <alignment horizontal="center" vertical="center" wrapText="1"/>
    </xf>
    <xf numFmtId="1" fontId="11" fillId="0" borderId="16" xfId="1" applyNumberFormat="1" applyFont="1" applyBorder="1" applyAlignment="1">
      <alignment horizontal="center" vertical="center" wrapText="1"/>
    </xf>
    <xf numFmtId="0" fontId="11" fillId="0" borderId="13" xfId="1" applyFont="1" applyBorder="1" applyAlignment="1">
      <alignment horizontal="center" vertical="center" wrapText="1"/>
    </xf>
    <xf numFmtId="0" fontId="16" fillId="0" borderId="13" xfId="1" applyFont="1" applyBorder="1" applyAlignment="1">
      <alignment horizontal="center" vertical="center" wrapText="1"/>
    </xf>
    <xf numFmtId="0" fontId="11" fillId="0" borderId="13" xfId="1" applyFont="1" applyBorder="1" applyAlignment="1">
      <alignment horizontal="center" vertical="top" wrapText="1"/>
    </xf>
    <xf numFmtId="0" fontId="11" fillId="0" borderId="13" xfId="1" applyFont="1" applyBorder="1" applyAlignment="1">
      <alignment horizontal="center" vertical="top"/>
    </xf>
    <xf numFmtId="0" fontId="11" fillId="0" borderId="13" xfId="1" applyFont="1" applyBorder="1" applyAlignment="1">
      <alignment horizontal="left" vertical="top" wrapText="1"/>
    </xf>
    <xf numFmtId="0" fontId="11" fillId="0" borderId="13" xfId="1" applyFont="1" applyBorder="1" applyAlignment="1">
      <alignment horizontal="left" vertical="top"/>
    </xf>
    <xf numFmtId="0" fontId="15" fillId="2" borderId="13" xfId="1" applyFont="1" applyFill="1" applyBorder="1" applyAlignment="1">
      <alignment horizontal="center" vertical="top"/>
    </xf>
    <xf numFmtId="0" fontId="14" fillId="2" borderId="14" xfId="1" applyFont="1" applyFill="1" applyBorder="1" applyAlignment="1">
      <alignment horizontal="center" vertical="center" wrapText="1"/>
    </xf>
    <xf numFmtId="0" fontId="14" fillId="2" borderId="15" xfId="1" applyFont="1" applyFill="1" applyBorder="1" applyAlignment="1">
      <alignment horizontal="center" vertical="center" wrapText="1"/>
    </xf>
    <xf numFmtId="0" fontId="14" fillId="2" borderId="16" xfId="1" applyFont="1" applyFill="1" applyBorder="1" applyAlignment="1">
      <alignment horizontal="center" vertical="center" wrapText="1"/>
    </xf>
    <xf numFmtId="0" fontId="15" fillId="2" borderId="14" xfId="1" applyFont="1" applyFill="1" applyBorder="1" applyAlignment="1">
      <alignment horizontal="center" vertical="center"/>
    </xf>
    <xf numFmtId="0" fontId="15" fillId="2" borderId="16" xfId="1" applyFont="1" applyFill="1" applyBorder="1" applyAlignment="1">
      <alignment horizontal="center" vertical="center"/>
    </xf>
    <xf numFmtId="0" fontId="14" fillId="2" borderId="13" xfId="1" applyFont="1" applyFill="1" applyBorder="1" applyAlignment="1">
      <alignment horizontal="center" vertical="top"/>
    </xf>
    <xf numFmtId="0" fontId="10" fillId="0" borderId="13" xfId="1" applyFont="1" applyBorder="1" applyAlignment="1">
      <alignment horizontal="center" vertical="center"/>
    </xf>
    <xf numFmtId="0" fontId="15" fillId="2" borderId="0" xfId="1" applyFont="1" applyFill="1" applyAlignment="1">
      <alignment horizontal="center" vertical="top"/>
    </xf>
    <xf numFmtId="0" fontId="5" fillId="0" borderId="13" xfId="1" applyFont="1" applyBorder="1" applyAlignment="1">
      <alignment horizontal="center" vertical="center"/>
    </xf>
    <xf numFmtId="0" fontId="15" fillId="2" borderId="13" xfId="1" applyFont="1" applyFill="1" applyBorder="1" applyAlignment="1">
      <alignment horizontal="center" vertical="center"/>
    </xf>
    <xf numFmtId="0" fontId="11" fillId="0" borderId="4" xfId="1" applyFont="1" applyBorder="1" applyAlignment="1">
      <alignment horizontal="center" vertical="top"/>
    </xf>
    <xf numFmtId="0" fontId="11" fillId="0" borderId="5" xfId="1" applyFont="1" applyBorder="1" applyAlignment="1">
      <alignment horizontal="center" vertical="top"/>
    </xf>
    <xf numFmtId="0" fontId="11" fillId="0" borderId="6" xfId="1" applyFont="1" applyBorder="1" applyAlignment="1">
      <alignment horizontal="center" vertical="top"/>
    </xf>
    <xf numFmtId="0" fontId="11" fillId="0" borderId="7" xfId="1" applyFont="1" applyBorder="1" applyAlignment="1">
      <alignment horizontal="center" vertical="top"/>
    </xf>
    <xf numFmtId="0" fontId="11" fillId="0" borderId="0" xfId="1" applyFont="1" applyAlignment="1">
      <alignment horizontal="center" vertical="top"/>
    </xf>
    <xf numFmtId="0" fontId="11" fillId="0" borderId="8" xfId="1" applyFont="1" applyBorder="1" applyAlignment="1">
      <alignment horizontal="center" vertical="top"/>
    </xf>
    <xf numFmtId="0" fontId="11" fillId="0" borderId="9" xfId="1" applyFont="1" applyBorder="1" applyAlignment="1">
      <alignment horizontal="center" vertical="top"/>
    </xf>
    <xf numFmtId="0" fontId="11" fillId="0" borderId="10" xfId="1" applyFont="1" applyBorder="1" applyAlignment="1">
      <alignment horizontal="center" vertical="top"/>
    </xf>
    <xf numFmtId="0" fontId="11" fillId="0" borderId="11" xfId="1" applyFont="1" applyBorder="1" applyAlignment="1">
      <alignment horizontal="center" vertical="top"/>
    </xf>
    <xf numFmtId="0" fontId="12" fillId="2" borderId="7" xfId="1" applyFont="1" applyFill="1" applyBorder="1" applyAlignment="1">
      <alignment horizontal="center" vertical="center"/>
    </xf>
    <xf numFmtId="0" fontId="12" fillId="2" borderId="0" xfId="1" applyFont="1" applyFill="1" applyAlignment="1">
      <alignment horizontal="center" vertical="center"/>
    </xf>
    <xf numFmtId="0" fontId="12" fillId="2" borderId="9" xfId="1" applyFont="1" applyFill="1" applyBorder="1" applyAlignment="1">
      <alignment horizontal="center" vertical="center"/>
    </xf>
    <xf numFmtId="0" fontId="12" fillId="2" borderId="10" xfId="1" applyFont="1" applyFill="1" applyBorder="1" applyAlignment="1">
      <alignment horizontal="center" vertical="center"/>
    </xf>
    <xf numFmtId="0" fontId="13" fillId="0" borderId="12" xfId="1" applyFont="1" applyBorder="1" applyAlignment="1">
      <alignment horizontal="center" vertical="center" wrapText="1"/>
    </xf>
    <xf numFmtId="0" fontId="0" fillId="11" borderId="0" xfId="0" applyFill="1" applyAlignment="1">
      <alignment horizontal="center"/>
    </xf>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11" fillId="0" borderId="0" xfId="0" applyFont="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10" xfId="0" applyFont="1" applyBorder="1" applyAlignment="1">
      <alignment horizontal="center"/>
    </xf>
    <xf numFmtId="0" fontId="11" fillId="0" borderId="11" xfId="0" applyFont="1" applyBorder="1" applyAlignment="1">
      <alignment horizontal="center"/>
    </xf>
    <xf numFmtId="0" fontId="3" fillId="2" borderId="7" xfId="0" applyFont="1" applyFill="1" applyBorder="1" applyAlignment="1">
      <alignment horizontal="center" vertical="center" wrapText="1"/>
    </xf>
    <xf numFmtId="0" fontId="3" fillId="2" borderId="0" xfId="0" applyFont="1" applyFill="1" applyAlignment="1">
      <alignment horizontal="center" vertical="center" wrapText="1"/>
    </xf>
    <xf numFmtId="0" fontId="11" fillId="5" borderId="0" xfId="0" applyFont="1" applyFill="1" applyAlignment="1">
      <alignment horizontal="center"/>
    </xf>
    <xf numFmtId="0" fontId="21" fillId="2" borderId="0" xfId="1" applyFont="1" applyFill="1" applyAlignment="1" applyProtection="1">
      <alignment horizontal="center" vertical="center"/>
      <protection locked="0" hidden="1"/>
    </xf>
    <xf numFmtId="0" fontId="5" fillId="0" borderId="13" xfId="1" applyFont="1" applyBorder="1" applyAlignment="1" applyProtection="1">
      <alignment horizontal="center"/>
      <protection locked="0" hidden="1"/>
    </xf>
    <xf numFmtId="0" fontId="5" fillId="0" borderId="20" xfId="1" applyFont="1" applyBorder="1" applyAlignment="1" applyProtection="1">
      <alignment horizontal="center"/>
      <protection locked="0" hidden="1"/>
    </xf>
    <xf numFmtId="0" fontId="5" fillId="0" borderId="21" xfId="1" applyFont="1" applyBorder="1" applyAlignment="1" applyProtection="1">
      <alignment horizontal="center"/>
      <protection locked="0" hidden="1"/>
    </xf>
    <xf numFmtId="0" fontId="5" fillId="0" borderId="22" xfId="1" applyFont="1" applyBorder="1" applyAlignment="1" applyProtection="1">
      <alignment horizontal="center"/>
      <protection locked="0" hidden="1"/>
    </xf>
    <xf numFmtId="0" fontId="18" fillId="2" borderId="20" xfId="1" applyFont="1" applyFill="1" applyBorder="1" applyAlignment="1" applyProtection="1">
      <alignment horizontal="center" vertical="center"/>
      <protection hidden="1"/>
    </xf>
    <xf numFmtId="0" fontId="18" fillId="2" borderId="21" xfId="1" applyFont="1" applyFill="1" applyBorder="1" applyAlignment="1" applyProtection="1">
      <alignment horizontal="center" vertical="center"/>
      <protection hidden="1"/>
    </xf>
    <xf numFmtId="0" fontId="18" fillId="2" borderId="22" xfId="1" applyFont="1" applyFill="1" applyBorder="1" applyAlignment="1" applyProtection="1">
      <alignment horizontal="center" vertical="center"/>
      <protection hidden="1"/>
    </xf>
    <xf numFmtId="0" fontId="19" fillId="0" borderId="23" xfId="1" applyFont="1" applyBorder="1" applyAlignment="1" applyProtection="1">
      <alignment horizontal="center" vertical="center"/>
      <protection hidden="1"/>
    </xf>
    <xf numFmtId="0" fontId="19" fillId="0" borderId="24" xfId="1" applyFont="1" applyBorder="1" applyAlignment="1" applyProtection="1">
      <alignment horizontal="center" vertical="center"/>
      <protection hidden="1"/>
    </xf>
    <xf numFmtId="0" fontId="19" fillId="0" borderId="25" xfId="1" applyFont="1" applyBorder="1" applyAlignment="1" applyProtection="1">
      <alignment horizontal="center" vertical="center"/>
      <protection hidden="1"/>
    </xf>
    <xf numFmtId="0" fontId="5" fillId="5" borderId="0" xfId="1" applyFont="1" applyFill="1" applyAlignment="1" applyProtection="1">
      <alignment horizontal="center"/>
      <protection locked="0" hidden="1"/>
    </xf>
    <xf numFmtId="0" fontId="11" fillId="5" borderId="0" xfId="1" applyFont="1" applyFill="1" applyAlignment="1" applyProtection="1">
      <alignment horizontal="center"/>
      <protection locked="0" hidden="1"/>
    </xf>
    <xf numFmtId="0" fontId="20" fillId="2" borderId="13" xfId="1" applyFont="1" applyFill="1" applyBorder="1" applyAlignment="1" applyProtection="1">
      <alignment horizontal="center" vertical="center" wrapText="1"/>
      <protection locked="0" hidden="1"/>
    </xf>
    <xf numFmtId="1" fontId="9" fillId="0" borderId="13" xfId="1" applyNumberFormat="1" applyFont="1" applyBorder="1" applyAlignment="1" applyProtection="1">
      <alignment horizontal="center" vertical="center" wrapText="1"/>
      <protection locked="0" hidden="1"/>
    </xf>
    <xf numFmtId="1" fontId="14" fillId="2" borderId="13" xfId="1" applyNumberFormat="1" applyFont="1" applyFill="1" applyBorder="1" applyAlignment="1" applyProtection="1">
      <alignment horizontal="center" vertical="center"/>
      <protection locked="0" hidden="1"/>
    </xf>
    <xf numFmtId="0" fontId="14" fillId="2" borderId="13" xfId="1" applyFont="1" applyFill="1" applyBorder="1" applyAlignment="1" applyProtection="1">
      <alignment horizontal="center" vertical="center"/>
      <protection locked="0" hidden="1"/>
    </xf>
    <xf numFmtId="0" fontId="23" fillId="0" borderId="14" xfId="1" applyFont="1" applyBorder="1" applyAlignment="1" applyProtection="1">
      <alignment horizontal="center" vertical="center" wrapText="1"/>
      <protection hidden="1"/>
    </xf>
    <xf numFmtId="0" fontId="23" fillId="0" borderId="16" xfId="1" applyFont="1" applyBorder="1" applyAlignment="1" applyProtection="1">
      <alignment horizontal="center" vertical="center" wrapText="1"/>
      <protection hidden="1"/>
    </xf>
    <xf numFmtId="0" fontId="14" fillId="8" borderId="13" xfId="1" applyFont="1" applyFill="1" applyBorder="1" applyAlignment="1" applyProtection="1">
      <alignment horizontal="center" vertical="center" wrapText="1"/>
      <protection locked="0"/>
    </xf>
    <xf numFmtId="0" fontId="14" fillId="8" borderId="14" xfId="1" applyFont="1" applyFill="1" applyBorder="1" applyAlignment="1" applyProtection="1">
      <alignment horizontal="center" vertical="center" wrapText="1"/>
      <protection locked="0"/>
    </xf>
    <xf numFmtId="0" fontId="14" fillId="8" borderId="15" xfId="1" applyFont="1" applyFill="1" applyBorder="1" applyAlignment="1" applyProtection="1">
      <alignment horizontal="center" vertical="center" wrapText="1"/>
      <protection locked="0"/>
    </xf>
    <xf numFmtId="0" fontId="14" fillId="8" borderId="16" xfId="1" applyFont="1" applyFill="1" applyBorder="1" applyAlignment="1" applyProtection="1">
      <alignment horizontal="center" vertical="center" wrapText="1"/>
      <protection locked="0"/>
    </xf>
    <xf numFmtId="0" fontId="22" fillId="7" borderId="0" xfId="1" applyFont="1" applyFill="1" applyAlignment="1" applyProtection="1">
      <alignment horizontal="center" vertical="center"/>
      <protection locked="0"/>
    </xf>
    <xf numFmtId="0" fontId="5" fillId="0" borderId="17" xfId="1" applyFont="1" applyBorder="1" applyAlignment="1" applyProtection="1">
      <alignment horizontal="left" vertical="top" wrapText="1"/>
      <protection hidden="1"/>
    </xf>
    <xf numFmtId="0" fontId="5" fillId="0" borderId="18" xfId="1" applyFont="1" applyBorder="1" applyAlignment="1" applyProtection="1">
      <alignment horizontal="left" vertical="top" wrapText="1"/>
      <protection hidden="1"/>
    </xf>
    <xf numFmtId="0" fontId="5" fillId="0" borderId="19" xfId="1" applyFont="1" applyBorder="1" applyAlignment="1" applyProtection="1">
      <alignment horizontal="left" vertical="top" wrapText="1"/>
      <protection hidden="1"/>
    </xf>
    <xf numFmtId="0" fontId="5" fillId="0" borderId="30" xfId="1" applyFont="1" applyBorder="1" applyAlignment="1" applyProtection="1">
      <alignment horizontal="left" vertical="top" wrapText="1"/>
      <protection hidden="1"/>
    </xf>
    <xf numFmtId="0" fontId="5" fillId="0" borderId="0" xfId="1" applyFont="1" applyAlignment="1" applyProtection="1">
      <alignment horizontal="left" vertical="top" wrapText="1"/>
      <protection hidden="1"/>
    </xf>
    <xf numFmtId="0" fontId="5" fillId="0" borderId="26" xfId="1" applyFont="1" applyBorder="1" applyAlignment="1" applyProtection="1">
      <alignment horizontal="left" vertical="top" wrapText="1"/>
      <protection hidden="1"/>
    </xf>
    <xf numFmtId="0" fontId="5" fillId="0" borderId="27" xfId="1" applyFont="1" applyBorder="1" applyAlignment="1" applyProtection="1">
      <alignment horizontal="left" vertical="top" wrapText="1"/>
      <protection hidden="1"/>
    </xf>
    <xf numFmtId="0" fontId="5" fillId="0" borderId="28" xfId="1" applyFont="1" applyBorder="1" applyAlignment="1" applyProtection="1">
      <alignment horizontal="left" vertical="top" wrapText="1"/>
      <protection hidden="1"/>
    </xf>
    <xf numFmtId="0" fontId="5" fillId="0" borderId="29" xfId="1" applyFont="1" applyBorder="1" applyAlignment="1" applyProtection="1">
      <alignment horizontal="left" vertical="top" wrapText="1"/>
      <protection hidden="1"/>
    </xf>
    <xf numFmtId="0" fontId="15" fillId="2" borderId="13" xfId="1" applyFont="1" applyFill="1" applyBorder="1" applyAlignment="1" applyProtection="1">
      <alignment horizontal="center" vertical="center"/>
      <protection locked="0"/>
    </xf>
    <xf numFmtId="0" fontId="15" fillId="0" borderId="13" xfId="1" applyFont="1" applyBorder="1" applyAlignment="1" applyProtection="1">
      <alignment horizontal="center" vertical="center"/>
      <protection locked="0"/>
    </xf>
    <xf numFmtId="1" fontId="5" fillId="0" borderId="13" xfId="1" applyNumberFormat="1" applyFont="1" applyBorder="1" applyAlignment="1" applyProtection="1">
      <alignment horizontal="center"/>
      <protection locked="0"/>
    </xf>
    <xf numFmtId="0" fontId="15" fillId="2" borderId="0" xfId="1" applyFont="1" applyFill="1" applyAlignment="1" applyProtection="1">
      <alignment horizontal="center" vertical="center"/>
      <protection locked="0"/>
    </xf>
    <xf numFmtId="0" fontId="5" fillId="0" borderId="17" xfId="1" applyFont="1" applyBorder="1" applyAlignment="1" applyProtection="1">
      <alignment horizontal="center"/>
      <protection locked="0"/>
    </xf>
    <xf numFmtId="0" fontId="5" fillId="0" borderId="18" xfId="1" applyFont="1" applyBorder="1" applyAlignment="1" applyProtection="1">
      <alignment horizontal="center"/>
      <protection locked="0"/>
    </xf>
    <xf numFmtId="0" fontId="5" fillId="0" borderId="19" xfId="1" applyFont="1" applyBorder="1" applyAlignment="1" applyProtection="1">
      <alignment horizontal="center"/>
      <protection locked="0"/>
    </xf>
    <xf numFmtId="0" fontId="5" fillId="0" borderId="27" xfId="1" applyFont="1" applyBorder="1" applyAlignment="1" applyProtection="1">
      <alignment horizontal="center"/>
      <protection locked="0"/>
    </xf>
    <xf numFmtId="0" fontId="5" fillId="0" borderId="28" xfId="1" applyFont="1" applyBorder="1" applyAlignment="1" applyProtection="1">
      <alignment horizontal="center"/>
      <protection locked="0"/>
    </xf>
    <xf numFmtId="0" fontId="5" fillId="0" borderId="29" xfId="1" applyFont="1" applyBorder="1" applyAlignment="1" applyProtection="1">
      <alignment horizontal="center"/>
      <protection locked="0"/>
    </xf>
    <xf numFmtId="0" fontId="5" fillId="0" borderId="17" xfId="1" applyFont="1" applyBorder="1" applyAlignment="1" applyProtection="1">
      <alignment horizontal="left" vertical="top" wrapText="1"/>
      <protection locked="0"/>
    </xf>
    <xf numFmtId="0" fontId="5" fillId="0" borderId="18" xfId="1" applyFont="1" applyBorder="1" applyAlignment="1" applyProtection="1">
      <alignment horizontal="left" vertical="top" wrapText="1"/>
      <protection locked="0"/>
    </xf>
    <xf numFmtId="0" fontId="5" fillId="0" borderId="19" xfId="1" applyFont="1" applyBorder="1" applyAlignment="1" applyProtection="1">
      <alignment horizontal="left" vertical="top" wrapText="1"/>
      <protection locked="0"/>
    </xf>
    <xf numFmtId="0" fontId="5" fillId="0" borderId="30" xfId="1" applyFont="1" applyBorder="1" applyAlignment="1" applyProtection="1">
      <alignment horizontal="left" vertical="top" wrapText="1"/>
      <protection locked="0"/>
    </xf>
    <xf numFmtId="0" fontId="5" fillId="0" borderId="0" xfId="1" applyFont="1" applyAlignment="1" applyProtection="1">
      <alignment horizontal="left" vertical="top" wrapText="1"/>
      <protection locked="0"/>
    </xf>
    <xf numFmtId="0" fontId="5" fillId="0" borderId="26" xfId="1" applyFont="1" applyBorder="1" applyAlignment="1" applyProtection="1">
      <alignment horizontal="left" vertical="top" wrapText="1"/>
      <protection locked="0"/>
    </xf>
    <xf numFmtId="0" fontId="5" fillId="0" borderId="27" xfId="1" applyFont="1" applyBorder="1" applyAlignment="1" applyProtection="1">
      <alignment horizontal="left" vertical="top" wrapText="1"/>
      <protection locked="0"/>
    </xf>
    <xf numFmtId="0" fontId="5" fillId="0" borderId="28" xfId="1" applyFont="1" applyBorder="1" applyAlignment="1" applyProtection="1">
      <alignment horizontal="left" vertical="top" wrapText="1"/>
      <protection locked="0"/>
    </xf>
    <xf numFmtId="0" fontId="5" fillId="0" borderId="29" xfId="1" applyFont="1" applyBorder="1" applyAlignment="1" applyProtection="1">
      <alignment horizontal="left" vertical="top" wrapText="1"/>
      <protection locked="0"/>
    </xf>
    <xf numFmtId="0" fontId="15" fillId="2" borderId="13" xfId="1" applyFont="1" applyFill="1" applyBorder="1" applyAlignment="1" applyProtection="1">
      <alignment horizontal="center" vertical="top"/>
      <protection locked="0"/>
    </xf>
    <xf numFmtId="0" fontId="11" fillId="0" borderId="17" xfId="1" applyFont="1" applyBorder="1" applyAlignment="1" applyProtection="1">
      <alignment horizontal="center" vertical="top" wrapText="1"/>
      <protection hidden="1"/>
    </xf>
    <xf numFmtId="0" fontId="11" fillId="0" borderId="18" xfId="1" applyFont="1" applyBorder="1" applyAlignment="1" applyProtection="1">
      <alignment horizontal="center" vertical="top" wrapText="1"/>
      <protection hidden="1"/>
    </xf>
    <xf numFmtId="0" fontId="11" fillId="0" borderId="19" xfId="1" applyFont="1" applyBorder="1" applyAlignment="1" applyProtection="1">
      <alignment horizontal="center" vertical="top" wrapText="1"/>
      <protection hidden="1"/>
    </xf>
    <xf numFmtId="0" fontId="11" fillId="0" borderId="27" xfId="1" applyFont="1" applyBorder="1" applyAlignment="1" applyProtection="1">
      <alignment horizontal="center" vertical="top" wrapText="1"/>
      <protection hidden="1"/>
    </xf>
    <xf numFmtId="0" fontId="11" fillId="0" borderId="28" xfId="1" applyFont="1" applyBorder="1" applyAlignment="1" applyProtection="1">
      <alignment horizontal="center" vertical="top" wrapText="1"/>
      <protection hidden="1"/>
    </xf>
    <xf numFmtId="0" fontId="11" fillId="0" borderId="29" xfId="1" applyFont="1" applyBorder="1" applyAlignment="1" applyProtection="1">
      <alignment horizontal="center" vertical="top" wrapText="1"/>
      <protection hidden="1"/>
    </xf>
    <xf numFmtId="0" fontId="5" fillId="0" borderId="13" xfId="1" applyFont="1" applyBorder="1" applyAlignment="1" applyProtection="1">
      <alignment horizontal="center" vertical="center"/>
      <protection hidden="1"/>
    </xf>
    <xf numFmtId="0" fontId="14" fillId="2" borderId="13" xfId="1" applyFont="1" applyFill="1" applyBorder="1" applyAlignment="1" applyProtection="1">
      <alignment horizontal="center" vertical="top"/>
      <protection locked="0"/>
    </xf>
    <xf numFmtId="0" fontId="14" fillId="2" borderId="14" xfId="1" applyFont="1" applyFill="1" applyBorder="1" applyAlignment="1" applyProtection="1">
      <alignment horizontal="center" vertical="top"/>
      <protection locked="0"/>
    </xf>
    <xf numFmtId="0" fontId="14" fillId="2" borderId="16" xfId="1" applyFont="1" applyFill="1" applyBorder="1" applyAlignment="1" applyProtection="1">
      <alignment horizontal="center" vertical="top"/>
      <protection locked="0"/>
    </xf>
    <xf numFmtId="0" fontId="10" fillId="0" borderId="13" xfId="1" applyFont="1" applyBorder="1" applyAlignment="1" applyProtection="1">
      <alignment horizontal="center" vertical="top"/>
      <protection locked="0"/>
    </xf>
    <xf numFmtId="0" fontId="11" fillId="0" borderId="14" xfId="1" applyFont="1" applyBorder="1" applyAlignment="1">
      <alignment horizontal="center" vertical="top"/>
    </xf>
    <xf numFmtId="0" fontId="11" fillId="0" borderId="15" xfId="1" applyFont="1" applyBorder="1" applyAlignment="1">
      <alignment horizontal="center" vertical="top"/>
    </xf>
    <xf numFmtId="0" fontId="11" fillId="0" borderId="16" xfId="1" applyFont="1" applyBorder="1" applyAlignment="1">
      <alignment horizontal="center" vertical="top"/>
    </xf>
    <xf numFmtId="0" fontId="5" fillId="0" borderId="14" xfId="1" applyFont="1" applyBorder="1" applyAlignment="1" applyProtection="1">
      <alignment horizontal="center"/>
      <protection locked="0"/>
    </xf>
    <xf numFmtId="0" fontId="5" fillId="0" borderId="15" xfId="1" applyFont="1" applyBorder="1" applyAlignment="1" applyProtection="1">
      <alignment horizontal="center"/>
      <protection locked="0"/>
    </xf>
    <xf numFmtId="0" fontId="5" fillId="0" borderId="16" xfId="1" applyFont="1" applyBorder="1" applyAlignment="1" applyProtection="1">
      <alignment horizontal="center"/>
      <protection locked="0"/>
    </xf>
    <xf numFmtId="0" fontId="15" fillId="2" borderId="0" xfId="1" applyFont="1" applyFill="1" applyAlignment="1" applyProtection="1">
      <alignment horizontal="center" vertical="top"/>
      <protection locked="0"/>
    </xf>
    <xf numFmtId="0" fontId="3" fillId="2" borderId="5" xfId="1" applyFont="1" applyFill="1" applyBorder="1" applyAlignment="1" applyProtection="1">
      <alignment horizontal="center" vertical="center"/>
      <protection hidden="1"/>
    </xf>
    <xf numFmtId="0" fontId="3" fillId="2" borderId="0" xfId="1" applyFont="1" applyFill="1" applyAlignment="1" applyProtection="1">
      <alignment horizontal="center" vertical="center"/>
      <protection hidden="1"/>
    </xf>
    <xf numFmtId="0" fontId="3" fillId="2" borderId="10" xfId="1" applyFont="1" applyFill="1" applyBorder="1" applyAlignment="1" applyProtection="1">
      <alignment horizontal="center" vertical="center"/>
      <protection hidden="1"/>
    </xf>
    <xf numFmtId="0" fontId="5" fillId="5" borderId="5" xfId="1" applyFont="1" applyFill="1" applyBorder="1" applyAlignment="1" applyProtection="1">
      <alignment horizontal="center"/>
      <protection locked="0"/>
    </xf>
    <xf numFmtId="0" fontId="5" fillId="5" borderId="0" xfId="1" applyFont="1" applyFill="1" applyAlignment="1" applyProtection="1">
      <alignment horizontal="center"/>
      <protection locked="0"/>
    </xf>
    <xf numFmtId="0" fontId="22" fillId="7" borderId="5" xfId="1" applyFont="1" applyFill="1" applyBorder="1" applyAlignment="1" applyProtection="1">
      <alignment horizontal="center" vertical="center"/>
      <protection locked="0"/>
    </xf>
    <xf numFmtId="0" fontId="10" fillId="0" borderId="13" xfId="1" applyFont="1" applyBorder="1" applyAlignment="1" applyProtection="1">
      <alignment horizontal="center" vertical="center"/>
      <protection hidden="1"/>
    </xf>
    <xf numFmtId="0" fontId="15" fillId="2" borderId="26" xfId="1" applyFont="1" applyFill="1" applyBorder="1" applyAlignment="1" applyProtection="1">
      <alignment horizontal="center" vertical="center"/>
      <protection locked="0"/>
    </xf>
  </cellXfs>
  <cellStyles count="4">
    <cellStyle name="Normal" xfId="0" builtinId="0"/>
    <cellStyle name="Normal 2" xfId="1" xr:uid="{5201B309-7AB5-4D23-879A-595CDA3D2ED5}"/>
    <cellStyle name="Normal 2 2" xfId="2" xr:uid="{55D1671D-8C69-4329-98C8-DC5F97FA2D64}"/>
    <cellStyle name="Porcentaje 2" xfId="3" xr:uid="{76714F9E-9A01-4937-B567-33B40F2C9B2B}"/>
  </cellStyles>
  <dxfs count="5">
    <dxf>
      <fill>
        <patternFill>
          <bgColor rgb="FF00B050"/>
        </patternFill>
      </fill>
    </dxf>
    <dxf>
      <fill>
        <patternFill>
          <bgColor theme="6" tint="0.39994506668294322"/>
        </patternFill>
      </fill>
    </dxf>
    <dxf>
      <fill>
        <patternFill>
          <bgColor rgb="FFFFFF00"/>
        </patternFill>
      </fill>
    </dxf>
    <dxf>
      <fill>
        <patternFill>
          <bgColor theme="9" tint="-0.2499465926084170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587400</xdr:colOff>
      <xdr:row>2</xdr:row>
      <xdr:rowOff>252300</xdr:rowOff>
    </xdr:to>
    <xdr:pic>
      <xdr:nvPicPr>
        <xdr:cNvPr id="2" name="Imagen 1" descr="Logotipo, nombre de la empresa  Descripción generada automáticamente">
          <a:extLst>
            <a:ext uri="{FF2B5EF4-FFF2-40B4-BE49-F238E27FC236}">
              <a16:creationId xmlns:a16="http://schemas.microsoft.com/office/drawing/2014/main" id="{42365579-C164-4EE8-89C5-1EAA065788D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40000" cy="9000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24847</xdr:colOff>
      <xdr:row>0</xdr:row>
      <xdr:rowOff>68745</xdr:rowOff>
    </xdr:from>
    <xdr:to>
      <xdr:col>3</xdr:col>
      <xdr:colOff>11979</xdr:colOff>
      <xdr:row>2</xdr:row>
      <xdr:rowOff>282945</xdr:rowOff>
    </xdr:to>
    <xdr:pic>
      <xdr:nvPicPr>
        <xdr:cNvPr id="2" name="Imagen 1" descr="Logotipo, nombre de la empresa  Descripción generada automáticamente">
          <a:extLst>
            <a:ext uri="{FF2B5EF4-FFF2-40B4-BE49-F238E27FC236}">
              <a16:creationId xmlns:a16="http://schemas.microsoft.com/office/drawing/2014/main" id="{894BEE5A-BE4D-48A4-BB9F-1F38C14E3DF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847" y="68745"/>
          <a:ext cx="2341120" cy="9000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264583</xdr:colOff>
      <xdr:row>0</xdr:row>
      <xdr:rowOff>148166</xdr:rowOff>
    </xdr:from>
    <xdr:to>
      <xdr:col>2</xdr:col>
      <xdr:colOff>1314450</xdr:colOff>
      <xdr:row>4</xdr:row>
      <xdr:rowOff>0</xdr:rowOff>
    </xdr:to>
    <xdr:pic>
      <xdr:nvPicPr>
        <xdr:cNvPr id="2" name="Imagen 1" descr="Logotipo, nombre de la empresa  Descripción generada automáticamente">
          <a:extLst>
            <a:ext uri="{FF2B5EF4-FFF2-40B4-BE49-F238E27FC236}">
              <a16:creationId xmlns:a16="http://schemas.microsoft.com/office/drawing/2014/main" id="{5C59FFB8-9CA1-4ADA-8CF2-D5C674B331A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4583" y="148166"/>
          <a:ext cx="2078567" cy="61383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190502</xdr:colOff>
      <xdr:row>0</xdr:row>
      <xdr:rowOff>51955</xdr:rowOff>
    </xdr:from>
    <xdr:to>
      <xdr:col>2</xdr:col>
      <xdr:colOff>432955</xdr:colOff>
      <xdr:row>2</xdr:row>
      <xdr:rowOff>155864</xdr:rowOff>
    </xdr:to>
    <xdr:pic>
      <xdr:nvPicPr>
        <xdr:cNvPr id="2" name="Imagen 1" descr="Logotipo, nombre de la empresa  Descripción generada automáticamente">
          <a:extLst>
            <a:ext uri="{FF2B5EF4-FFF2-40B4-BE49-F238E27FC236}">
              <a16:creationId xmlns:a16="http://schemas.microsoft.com/office/drawing/2014/main" id="{F54BB997-7177-4ECE-96B3-3935DB27976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7" y="51955"/>
          <a:ext cx="1271153" cy="542059"/>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142143</xdr:colOff>
      <xdr:row>0</xdr:row>
      <xdr:rowOff>83527</xdr:rowOff>
    </xdr:from>
    <xdr:to>
      <xdr:col>2</xdr:col>
      <xdr:colOff>732693</xdr:colOff>
      <xdr:row>2</xdr:row>
      <xdr:rowOff>188302</xdr:rowOff>
    </xdr:to>
    <xdr:pic>
      <xdr:nvPicPr>
        <xdr:cNvPr id="2" name="Imagen 1" descr="Logotipo, nombre de la empresa  Descripción generada automáticamente">
          <a:extLst>
            <a:ext uri="{FF2B5EF4-FFF2-40B4-BE49-F238E27FC236}">
              <a16:creationId xmlns:a16="http://schemas.microsoft.com/office/drawing/2014/main" id="{25125B70-F8B1-4765-92CE-9331FAB788D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143" y="83527"/>
          <a:ext cx="1676400" cy="695325"/>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Freddy Humberto Silva Cardenas" id="{DA5FB527-FD0A-4C94-946F-71804FBCA2E1}" userId="S::fsilva@qvision.us::962579f7-b899-4aec-be99-57409b7c93b8"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0" dT="2022-10-03T15:23:17.68" personId="{DA5FB527-FD0A-4C94-946F-71804FBCA2E1}" id="{CC77761B-FF01-4BB0-9EC1-7CF2240EC7CC}">
    <text>Verificación de funcionalidades incluidas en el alcance a partir de casos de prueba
Verificaciones a las pantallas que componen el aplicativo
Navegabilidad de la aplicación, así como su comportamiento</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5DDE-1600-4AF8-B72D-59C0DACDFB10}">
  <dimension ref="A1:F23"/>
  <sheetViews>
    <sheetView topLeftCell="A4" workbookViewId="0">
      <selection activeCell="F9" sqref="F9"/>
    </sheetView>
  </sheetViews>
  <sheetFormatPr baseColWidth="10" defaultColWidth="11.42578125" defaultRowHeight="18" x14ac:dyDescent="0.35"/>
  <cols>
    <col min="1" max="1" width="12.42578125" style="1" customWidth="1"/>
    <col min="2" max="2" width="13.85546875" style="1" customWidth="1"/>
    <col min="3" max="3" width="12.42578125" style="1" customWidth="1"/>
    <col min="4" max="4" width="11.42578125" style="1"/>
    <col min="5" max="5" width="48.28515625" style="1" customWidth="1"/>
    <col min="6" max="6" width="24.42578125" style="1" customWidth="1"/>
    <col min="7" max="16384" width="11.42578125" style="1"/>
  </cols>
  <sheetData>
    <row r="1" spans="1:6" ht="25.5" customHeight="1" x14ac:dyDescent="0.35">
      <c r="A1" s="92"/>
      <c r="B1" s="92"/>
      <c r="C1" s="92"/>
      <c r="D1" s="94" t="s">
        <v>0</v>
      </c>
      <c r="E1" s="94"/>
      <c r="F1" s="94"/>
    </row>
    <row r="2" spans="1:6" ht="25.5" customHeight="1" x14ac:dyDescent="0.35">
      <c r="A2" s="92"/>
      <c r="B2" s="92"/>
      <c r="C2" s="92"/>
      <c r="D2" s="94"/>
      <c r="E2" s="94"/>
      <c r="F2" s="94"/>
    </row>
    <row r="3" spans="1:6" ht="25.5" customHeight="1" thickBot="1" x14ac:dyDescent="0.4">
      <c r="A3" s="93"/>
      <c r="B3" s="93"/>
      <c r="C3" s="93"/>
      <c r="D3" s="95"/>
      <c r="E3" s="95"/>
      <c r="F3" s="95"/>
    </row>
    <row r="4" spans="1:6" ht="18.75" thickBot="1" x14ac:dyDescent="0.4">
      <c r="A4" s="2" t="s">
        <v>1</v>
      </c>
      <c r="B4" s="2" t="s">
        <v>2</v>
      </c>
      <c r="C4" s="2" t="s">
        <v>3</v>
      </c>
      <c r="D4" s="2" t="s">
        <v>4</v>
      </c>
      <c r="E4" s="2" t="s">
        <v>5</v>
      </c>
      <c r="F4" s="2" t="s">
        <v>6</v>
      </c>
    </row>
    <row r="5" spans="1:6" s="5" customFormat="1" ht="19.5" thickTop="1" thickBot="1" x14ac:dyDescent="0.4">
      <c r="A5" s="3" t="s">
        <v>7</v>
      </c>
      <c r="B5" s="4">
        <v>43101</v>
      </c>
      <c r="C5" s="4" t="s">
        <v>8</v>
      </c>
      <c r="D5" s="4"/>
      <c r="E5" s="3" t="s">
        <v>9</v>
      </c>
      <c r="F5" s="3" t="s">
        <v>10</v>
      </c>
    </row>
    <row r="6" spans="1:6" s="5" customFormat="1" ht="50.25" thickBot="1" x14ac:dyDescent="0.4">
      <c r="A6" s="6" t="s">
        <v>11</v>
      </c>
      <c r="B6" s="7">
        <v>44951</v>
      </c>
      <c r="C6" s="7" t="s">
        <v>12</v>
      </c>
      <c r="D6" s="7"/>
      <c r="E6" s="8" t="s">
        <v>13</v>
      </c>
      <c r="F6" s="6" t="s">
        <v>14</v>
      </c>
    </row>
    <row r="7" spans="1:6" s="5" customFormat="1" ht="18.75" thickBot="1" x14ac:dyDescent="0.4">
      <c r="A7" s="3" t="s">
        <v>11</v>
      </c>
      <c r="B7" s="4">
        <v>44960</v>
      </c>
      <c r="C7" s="4" t="s">
        <v>15</v>
      </c>
      <c r="D7" s="4" t="s">
        <v>16</v>
      </c>
      <c r="E7" s="3" t="s">
        <v>17</v>
      </c>
      <c r="F7" s="3" t="s">
        <v>18</v>
      </c>
    </row>
    <row r="9" spans="1:6" x14ac:dyDescent="0.35">
      <c r="A9" s="9" t="s">
        <v>19</v>
      </c>
    </row>
    <row r="10" spans="1:6" x14ac:dyDescent="0.35">
      <c r="A10" s="10" t="s">
        <v>20</v>
      </c>
    </row>
    <row r="11" spans="1:6" x14ac:dyDescent="0.35">
      <c r="A11" s="10" t="s">
        <v>21</v>
      </c>
    </row>
    <row r="12" spans="1:6" x14ac:dyDescent="0.35">
      <c r="A12" s="10" t="s">
        <v>22</v>
      </c>
    </row>
    <row r="13" spans="1:6" x14ac:dyDescent="0.35">
      <c r="A13" s="10" t="s">
        <v>23</v>
      </c>
    </row>
    <row r="14" spans="1:6" x14ac:dyDescent="0.35">
      <c r="A14" s="10" t="s">
        <v>24</v>
      </c>
    </row>
    <row r="15" spans="1:6" x14ac:dyDescent="0.35">
      <c r="A15" s="10" t="s">
        <v>25</v>
      </c>
    </row>
    <row r="16" spans="1:6" x14ac:dyDescent="0.35">
      <c r="A16" s="11"/>
    </row>
    <row r="17" spans="1:1" x14ac:dyDescent="0.35">
      <c r="A17" s="9" t="s">
        <v>26</v>
      </c>
    </row>
    <row r="18" spans="1:1" x14ac:dyDescent="0.35">
      <c r="A18" s="11" t="s">
        <v>27</v>
      </c>
    </row>
    <row r="19" spans="1:1" x14ac:dyDescent="0.35">
      <c r="A19" s="11" t="s">
        <v>28</v>
      </c>
    </row>
    <row r="20" spans="1:1" x14ac:dyDescent="0.35">
      <c r="A20" s="11"/>
    </row>
    <row r="21" spans="1:1" x14ac:dyDescent="0.35">
      <c r="A21" s="9" t="s">
        <v>29</v>
      </c>
    </row>
    <row r="22" spans="1:1" x14ac:dyDescent="0.35">
      <c r="A22" s="12" t="s">
        <v>30</v>
      </c>
    </row>
    <row r="23" spans="1:1" x14ac:dyDescent="0.35">
      <c r="A23" s="12" t="s">
        <v>31</v>
      </c>
    </row>
  </sheetData>
  <mergeCells count="2">
    <mergeCell ref="A1:C3"/>
    <mergeCell ref="D1: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0CCC7-80E0-41D5-9CD8-6D5F1B2E703F}">
  <sheetPr>
    <pageSetUpPr fitToPage="1"/>
  </sheetPr>
  <dimension ref="A1:K92"/>
  <sheetViews>
    <sheetView showGridLines="0" view="pageBreakPreview" zoomScale="82" zoomScaleNormal="55" zoomScaleSheetLayoutView="55" workbookViewId="0">
      <pane ySplit="4" topLeftCell="A19" activePane="bottomLeft" state="frozen"/>
      <selection activeCell="F9" sqref="F9"/>
      <selection pane="bottomLeft" activeCell="B20" sqref="B20:J21"/>
    </sheetView>
  </sheetViews>
  <sheetFormatPr baseColWidth="10" defaultColWidth="11.42578125" defaultRowHeight="14.25" customHeight="1" zeroHeight="1" x14ac:dyDescent="0.25"/>
  <cols>
    <col min="1" max="1" width="3.140625" style="13" customWidth="1"/>
    <col min="2" max="2" width="14.42578125" style="13" customWidth="1"/>
    <col min="3" max="3" width="17.7109375" style="13" customWidth="1"/>
    <col min="4" max="4" width="4.42578125" style="13" customWidth="1"/>
    <col min="5" max="5" width="19.28515625" style="13" customWidth="1"/>
    <col min="6" max="6" width="29" style="13" customWidth="1"/>
    <col min="7" max="7" width="2.7109375" style="13" customWidth="1"/>
    <col min="8" max="8" width="25.140625" style="13" customWidth="1"/>
    <col min="9" max="9" width="3.28515625" style="13" customWidth="1"/>
    <col min="10" max="10" width="38.28515625" style="13" customWidth="1"/>
    <col min="11" max="16384" width="11.42578125" style="13"/>
  </cols>
  <sheetData>
    <row r="1" spans="1:11" ht="27" customHeight="1" x14ac:dyDescent="0.25">
      <c r="A1" s="126"/>
      <c r="B1" s="127"/>
      <c r="C1" s="127"/>
      <c r="D1" s="128"/>
      <c r="E1" s="135" t="s">
        <v>32</v>
      </c>
      <c r="F1" s="136"/>
      <c r="G1" s="136"/>
      <c r="H1" s="136"/>
      <c r="I1" s="136"/>
      <c r="J1" s="136"/>
    </row>
    <row r="2" spans="1:11" ht="27" customHeight="1" x14ac:dyDescent="0.25">
      <c r="A2" s="129"/>
      <c r="B2" s="130"/>
      <c r="C2" s="130"/>
      <c r="D2" s="131"/>
      <c r="E2" s="135"/>
      <c r="F2" s="136"/>
      <c r="G2" s="136"/>
      <c r="H2" s="136"/>
      <c r="I2" s="136"/>
      <c r="J2" s="136"/>
    </row>
    <row r="3" spans="1:11" ht="27" customHeight="1" thickBot="1" x14ac:dyDescent="0.3">
      <c r="A3" s="132"/>
      <c r="B3" s="133"/>
      <c r="C3" s="133"/>
      <c r="D3" s="134"/>
      <c r="E3" s="137"/>
      <c r="F3" s="138"/>
      <c r="G3" s="138"/>
      <c r="H3" s="138"/>
      <c r="I3" s="138"/>
      <c r="J3" s="138"/>
    </row>
    <row r="4" spans="1:11" ht="24" customHeight="1" thickBot="1" x14ac:dyDescent="0.3">
      <c r="A4" s="139" t="s">
        <v>157</v>
      </c>
      <c r="B4" s="139"/>
      <c r="C4" s="139"/>
      <c r="D4" s="139"/>
      <c r="E4" s="139"/>
      <c r="F4" s="139"/>
      <c r="G4" s="139"/>
      <c r="H4" s="139"/>
      <c r="I4" s="139"/>
      <c r="J4" s="139"/>
    </row>
    <row r="5" spans="1:11" x14ac:dyDescent="0.25">
      <c r="A5" s="14"/>
      <c r="B5" s="14"/>
      <c r="C5" s="14"/>
      <c r="D5" s="14"/>
      <c r="E5" s="14"/>
      <c r="F5" s="14"/>
      <c r="G5" s="14"/>
      <c r="H5" s="14"/>
      <c r="I5" s="14"/>
      <c r="J5" s="14"/>
    </row>
    <row r="6" spans="1:11" ht="16.5" x14ac:dyDescent="0.25">
      <c r="A6" s="14"/>
      <c r="B6" s="121" t="s">
        <v>33</v>
      </c>
      <c r="C6" s="121"/>
      <c r="D6" s="15"/>
      <c r="E6" s="122" t="s">
        <v>121</v>
      </c>
      <c r="F6" s="122"/>
      <c r="G6" s="15"/>
      <c r="H6" s="16" t="s">
        <v>34</v>
      </c>
      <c r="I6" s="17"/>
      <c r="J6" s="18">
        <v>45467</v>
      </c>
    </row>
    <row r="7" spans="1:11" ht="16.5" x14ac:dyDescent="0.25">
      <c r="A7" s="14"/>
      <c r="B7" s="121" t="s">
        <v>35</v>
      </c>
      <c r="C7" s="121"/>
      <c r="D7" s="15"/>
      <c r="E7" s="122" t="s">
        <v>351</v>
      </c>
      <c r="F7" s="122"/>
      <c r="G7" s="15"/>
      <c r="H7" s="16" t="s">
        <v>36</v>
      </c>
      <c r="I7" s="17"/>
      <c r="J7" s="18">
        <v>45481</v>
      </c>
    </row>
    <row r="8" spans="1:11" ht="16.5" x14ac:dyDescent="0.25">
      <c r="A8" s="14"/>
      <c r="B8" s="121" t="s">
        <v>37</v>
      </c>
      <c r="C8" s="121"/>
      <c r="D8" s="15"/>
      <c r="E8" s="122" t="s">
        <v>122</v>
      </c>
      <c r="F8" s="122"/>
      <c r="G8" s="15"/>
      <c r="H8" s="16" t="s">
        <v>38</v>
      </c>
      <c r="I8" s="17"/>
      <c r="J8" s="19">
        <v>10</v>
      </c>
    </row>
    <row r="9" spans="1:11" ht="16.5" x14ac:dyDescent="0.25">
      <c r="A9" s="14"/>
      <c r="C9" s="17"/>
      <c r="D9" s="20"/>
      <c r="E9" s="21"/>
      <c r="F9" s="20"/>
      <c r="G9" s="20"/>
      <c r="H9" s="20"/>
      <c r="I9" s="20"/>
    </row>
    <row r="10" spans="1:11" ht="16.5" x14ac:dyDescent="0.25">
      <c r="A10" s="14"/>
      <c r="B10" s="123" t="s">
        <v>39</v>
      </c>
      <c r="C10" s="123"/>
      <c r="D10" s="123"/>
      <c r="E10" s="123"/>
      <c r="F10" s="123"/>
      <c r="G10" s="123"/>
      <c r="H10" s="123"/>
      <c r="I10" s="123"/>
      <c r="J10" s="123"/>
    </row>
    <row r="11" spans="1:11" ht="24" customHeight="1" x14ac:dyDescent="0.25">
      <c r="A11" s="14"/>
      <c r="B11" s="113" t="str">
        <f>+CONCATENATE("El propósito de este documento es definir los aspectos puntuales sobre el proceso de prueba que se le realizará al proyecto ",E7," tales como, el alcance, los documentos entregados por el cliente, las necesidades de hardware, software y de contextualización.  Para tener mayor información sobre aspectos generales del proceso de pruebas en ",E6,", remitirse al Plan General de Pruebas")</f>
        <v>El propósito de este documento es definir los aspectos puntuales sobre el proceso de prueba que se le realizará al proyecto Requerimiento I y II iTop R-000763 tales como, el alcance, los documentos entregados por el cliente, las necesidades de hardware, software y de contextualización.  Para tener mayor información sobre aspectos generales del proceso de pruebas en Area People Qvision, remitirse al Plan General de Pruebas</v>
      </c>
      <c r="C11" s="113"/>
      <c r="D11" s="113"/>
      <c r="E11" s="113"/>
      <c r="F11" s="113"/>
      <c r="G11" s="113"/>
      <c r="H11" s="113"/>
      <c r="I11" s="113"/>
      <c r="J11" s="113"/>
    </row>
    <row r="12" spans="1:11" ht="24" customHeight="1" x14ac:dyDescent="0.25">
      <c r="A12" s="14"/>
      <c r="B12" s="113"/>
      <c r="C12" s="113"/>
      <c r="D12" s="113"/>
      <c r="E12" s="113"/>
      <c r="F12" s="113"/>
      <c r="G12" s="113"/>
      <c r="H12" s="113"/>
      <c r="I12" s="113"/>
      <c r="J12" s="113"/>
    </row>
    <row r="13" spans="1:11" ht="8.25" customHeight="1" x14ac:dyDescent="0.25">
      <c r="A13" s="14"/>
      <c r="C13" s="21"/>
      <c r="D13" s="22"/>
      <c r="E13" s="22"/>
      <c r="F13" s="22"/>
      <c r="G13" s="22"/>
      <c r="H13" s="22"/>
      <c r="I13" s="22"/>
    </row>
    <row r="14" spans="1:11" ht="16.5" x14ac:dyDescent="0.25">
      <c r="A14" s="14"/>
      <c r="B14" s="123" t="s">
        <v>40</v>
      </c>
      <c r="C14" s="123"/>
      <c r="D14" s="123"/>
      <c r="E14" s="123"/>
      <c r="F14" s="123"/>
      <c r="G14" s="123"/>
      <c r="H14" s="123"/>
      <c r="I14" s="123"/>
      <c r="J14" s="123"/>
    </row>
    <row r="15" spans="1:11" ht="16.5" x14ac:dyDescent="0.25">
      <c r="A15" s="14"/>
      <c r="B15" s="121" t="s">
        <v>41</v>
      </c>
      <c r="C15" s="121"/>
      <c r="E15" s="124" t="s">
        <v>123</v>
      </c>
      <c r="F15" s="124"/>
      <c r="G15" s="22"/>
      <c r="H15" s="24" t="s">
        <v>42</v>
      </c>
      <c r="I15" s="22"/>
      <c r="J15" s="23" t="s">
        <v>352</v>
      </c>
      <c r="K15" s="17"/>
    </row>
    <row r="16" spans="1:11" ht="16.5" x14ac:dyDescent="0.25">
      <c r="A16" s="14"/>
      <c r="B16" s="121" t="s">
        <v>43</v>
      </c>
      <c r="C16" s="121"/>
      <c r="E16" s="124" t="s">
        <v>124</v>
      </c>
      <c r="F16" s="124"/>
      <c r="G16" s="22"/>
      <c r="H16" s="24" t="s">
        <v>44</v>
      </c>
      <c r="I16" s="22"/>
      <c r="J16" s="23" t="s">
        <v>353</v>
      </c>
      <c r="K16" s="17"/>
    </row>
    <row r="17" spans="1:10" ht="16.5" x14ac:dyDescent="0.25">
      <c r="A17" s="14"/>
      <c r="C17" s="21"/>
      <c r="D17" s="22"/>
      <c r="E17" s="22"/>
      <c r="F17" s="22"/>
      <c r="G17" s="22"/>
      <c r="H17" s="22"/>
      <c r="I17" s="22"/>
    </row>
    <row r="18" spans="1:10" ht="16.5" x14ac:dyDescent="0.25">
      <c r="A18" s="14"/>
      <c r="B18" s="125" t="s">
        <v>45</v>
      </c>
      <c r="C18" s="125"/>
      <c r="D18" s="125"/>
      <c r="E18" s="125"/>
      <c r="F18" s="125"/>
      <c r="G18" s="125"/>
      <c r="H18" s="125"/>
      <c r="I18" s="125"/>
      <c r="J18" s="125"/>
    </row>
    <row r="19" spans="1:10" ht="16.5" x14ac:dyDescent="0.25">
      <c r="A19" s="14"/>
      <c r="B19" s="25" t="s">
        <v>46</v>
      </c>
      <c r="C19" s="125" t="s">
        <v>47</v>
      </c>
      <c r="D19" s="125"/>
      <c r="E19" s="125"/>
      <c r="F19" s="125"/>
      <c r="G19" s="125" t="s">
        <v>48</v>
      </c>
      <c r="H19" s="125"/>
      <c r="I19" s="125"/>
      <c r="J19" s="125"/>
    </row>
    <row r="20" spans="1:10" ht="70.5" customHeight="1" x14ac:dyDescent="0.25">
      <c r="A20" s="14"/>
      <c r="B20" s="26" t="s">
        <v>355</v>
      </c>
      <c r="C20" s="111" t="s">
        <v>354</v>
      </c>
      <c r="D20" s="112"/>
      <c r="E20" s="112"/>
      <c r="F20" s="112"/>
      <c r="G20" s="113" t="s">
        <v>358</v>
      </c>
      <c r="H20" s="114"/>
      <c r="I20" s="114"/>
      <c r="J20" s="114"/>
    </row>
    <row r="21" spans="1:10" ht="33.75" customHeight="1" x14ac:dyDescent="0.25">
      <c r="A21" s="14"/>
      <c r="B21" s="26" t="s">
        <v>356</v>
      </c>
      <c r="C21" s="111" t="s">
        <v>158</v>
      </c>
      <c r="D21" s="112"/>
      <c r="E21" s="112"/>
      <c r="F21" s="112"/>
      <c r="G21" s="113" t="s">
        <v>357</v>
      </c>
      <c r="H21" s="114"/>
      <c r="I21" s="114"/>
      <c r="J21" s="114"/>
    </row>
    <row r="22" spans="1:10" ht="16.5" x14ac:dyDescent="0.25">
      <c r="A22" s="14"/>
      <c r="B22" s="115" t="s">
        <v>49</v>
      </c>
      <c r="C22" s="115"/>
      <c r="D22" s="115"/>
      <c r="E22" s="115"/>
      <c r="F22" s="115"/>
      <c r="G22" s="115"/>
      <c r="H22" s="115"/>
      <c r="I22" s="115"/>
      <c r="J22" s="115"/>
    </row>
    <row r="23" spans="1:10" ht="46.5" customHeight="1" x14ac:dyDescent="0.25">
      <c r="A23" s="14"/>
      <c r="B23" s="113" t="s">
        <v>125</v>
      </c>
      <c r="C23" s="113"/>
      <c r="D23" s="113"/>
      <c r="E23" s="113"/>
      <c r="F23" s="113"/>
      <c r="G23" s="113"/>
      <c r="H23" s="113"/>
      <c r="I23" s="113"/>
      <c r="J23" s="113"/>
    </row>
    <row r="24" spans="1:10" ht="46.5" customHeight="1" x14ac:dyDescent="0.25">
      <c r="A24" s="14"/>
      <c r="B24" s="113"/>
      <c r="C24" s="113"/>
      <c r="D24" s="113"/>
      <c r="E24" s="113"/>
      <c r="F24" s="113"/>
      <c r="G24" s="113"/>
      <c r="H24" s="113"/>
      <c r="I24" s="113"/>
      <c r="J24" s="113"/>
    </row>
    <row r="25" spans="1:10" x14ac:dyDescent="0.25">
      <c r="A25" s="14"/>
      <c r="B25" s="116" t="s">
        <v>50</v>
      </c>
      <c r="C25" s="117"/>
      <c r="D25" s="117"/>
      <c r="E25" s="117"/>
      <c r="F25" s="117"/>
      <c r="G25" s="117"/>
      <c r="H25" s="117"/>
      <c r="I25" s="117"/>
      <c r="J25" s="118"/>
    </row>
    <row r="26" spans="1:10" ht="16.5" x14ac:dyDescent="0.25">
      <c r="A26" s="14"/>
      <c r="B26" s="119" t="s">
        <v>5</v>
      </c>
      <c r="C26" s="120"/>
      <c r="D26" s="119" t="s">
        <v>51</v>
      </c>
      <c r="E26" s="120"/>
      <c r="F26" s="119" t="s">
        <v>52</v>
      </c>
      <c r="G26" s="120"/>
      <c r="H26" s="25" t="s">
        <v>53</v>
      </c>
      <c r="I26" s="119" t="s">
        <v>54</v>
      </c>
      <c r="J26" s="120"/>
    </row>
    <row r="27" spans="1:10" ht="66" customHeight="1" x14ac:dyDescent="0.25">
      <c r="A27" s="14"/>
      <c r="B27" s="105" t="s">
        <v>126</v>
      </c>
      <c r="C27" s="106"/>
      <c r="D27" s="107">
        <v>5</v>
      </c>
      <c r="E27" s="108"/>
      <c r="F27" s="107">
        <v>5</v>
      </c>
      <c r="G27" s="108"/>
      <c r="H27" s="27">
        <f>+D27*F27</f>
        <v>25</v>
      </c>
      <c r="I27" s="109" t="s">
        <v>129</v>
      </c>
      <c r="J27" s="110"/>
    </row>
    <row r="28" spans="1:10" ht="45.75" customHeight="1" x14ac:dyDescent="0.25">
      <c r="A28" s="14"/>
      <c r="B28" s="105" t="s">
        <v>127</v>
      </c>
      <c r="C28" s="106"/>
      <c r="D28" s="107">
        <v>3</v>
      </c>
      <c r="E28" s="108"/>
      <c r="F28" s="107">
        <v>3</v>
      </c>
      <c r="G28" s="108"/>
      <c r="H28" s="27">
        <f t="shared" ref="H28:H29" si="0">+D28*F28</f>
        <v>9</v>
      </c>
      <c r="I28" s="109" t="s">
        <v>130</v>
      </c>
      <c r="J28" s="109"/>
    </row>
    <row r="29" spans="1:10" ht="48.75" customHeight="1" x14ac:dyDescent="0.25">
      <c r="A29" s="14"/>
      <c r="B29" s="105" t="s">
        <v>128</v>
      </c>
      <c r="C29" s="106"/>
      <c r="D29" s="107">
        <v>1</v>
      </c>
      <c r="E29" s="108"/>
      <c r="F29" s="107">
        <v>1</v>
      </c>
      <c r="G29" s="108"/>
      <c r="H29" s="27">
        <f t="shared" si="0"/>
        <v>1</v>
      </c>
      <c r="I29" s="109" t="s">
        <v>131</v>
      </c>
      <c r="J29" s="109"/>
    </row>
    <row r="30" spans="1:10" ht="6" customHeight="1" x14ac:dyDescent="0.25">
      <c r="A30" s="14"/>
      <c r="B30" s="99" t="s">
        <v>55</v>
      </c>
      <c r="C30" s="100"/>
      <c r="D30" s="100"/>
      <c r="E30" s="100"/>
      <c r="F30" s="100"/>
      <c r="G30" s="100"/>
      <c r="H30" s="100"/>
      <c r="I30" s="100"/>
      <c r="J30" s="101"/>
    </row>
    <row r="31" spans="1:10" ht="72" customHeight="1" x14ac:dyDescent="0.25">
      <c r="A31" s="14"/>
      <c r="B31" s="96" t="s">
        <v>56</v>
      </c>
      <c r="C31" s="97"/>
      <c r="D31" s="102" t="s">
        <v>132</v>
      </c>
      <c r="E31" s="102"/>
      <c r="F31" s="102"/>
      <c r="G31" s="102"/>
      <c r="H31" s="102"/>
      <c r="I31" s="102"/>
      <c r="J31" s="102"/>
    </row>
    <row r="32" spans="1:10" ht="46.5" customHeight="1" x14ac:dyDescent="0.25">
      <c r="A32" s="14"/>
      <c r="B32" s="96" t="s">
        <v>57</v>
      </c>
      <c r="C32" s="97"/>
      <c r="D32" s="102" t="s">
        <v>133</v>
      </c>
      <c r="E32" s="102"/>
      <c r="F32" s="102"/>
      <c r="G32" s="102"/>
      <c r="H32" s="102"/>
      <c r="I32" s="102"/>
      <c r="J32" s="102"/>
    </row>
    <row r="33" spans="1:10" ht="40.5" customHeight="1" x14ac:dyDescent="0.25">
      <c r="A33" s="14"/>
      <c r="B33" s="96" t="s">
        <v>58</v>
      </c>
      <c r="C33" s="97"/>
      <c r="D33" s="103"/>
      <c r="E33" s="103"/>
      <c r="F33" s="104" t="s">
        <v>350</v>
      </c>
      <c r="G33" s="104"/>
      <c r="H33" s="104"/>
      <c r="I33" s="104"/>
      <c r="J33" s="104"/>
    </row>
    <row r="34" spans="1:10" ht="28.5" customHeight="1" x14ac:dyDescent="0.25">
      <c r="A34" s="14"/>
      <c r="B34" s="96" t="s">
        <v>59</v>
      </c>
      <c r="C34" s="97"/>
      <c r="D34" s="98"/>
      <c r="E34" s="98"/>
      <c r="F34" s="98"/>
      <c r="G34" s="98"/>
      <c r="H34" s="98"/>
      <c r="I34" s="98"/>
      <c r="J34" s="98"/>
    </row>
    <row r="35" spans="1:10" ht="7.5" customHeight="1" x14ac:dyDescent="0.25">
      <c r="A35" s="14"/>
      <c r="B35" s="28"/>
      <c r="C35" s="29"/>
      <c r="D35" s="29"/>
      <c r="E35" s="29"/>
      <c r="F35" s="29"/>
      <c r="G35" s="29"/>
      <c r="H35" s="29"/>
      <c r="I35" s="29"/>
      <c r="J35" s="30"/>
    </row>
    <row r="36" spans="1:10" x14ac:dyDescent="0.25"/>
    <row r="37" spans="1:10" ht="16.5" x14ac:dyDescent="0.25">
      <c r="B37" s="21"/>
      <c r="C37" s="21"/>
      <c r="D37" s="21"/>
      <c r="E37" s="21"/>
      <c r="F37" s="21"/>
      <c r="G37" s="21"/>
      <c r="H37" s="21"/>
      <c r="I37" s="21"/>
    </row>
    <row r="38" spans="1:10" ht="16.5" x14ac:dyDescent="0.25">
      <c r="B38" s="31"/>
      <c r="C38" s="31"/>
      <c r="D38" s="31"/>
      <c r="E38" s="31"/>
      <c r="F38" s="31"/>
      <c r="G38" s="31"/>
      <c r="H38" s="31"/>
      <c r="I38" s="31"/>
    </row>
    <row r="39" spans="1:10" ht="16.5" x14ac:dyDescent="0.25">
      <c r="B39" s="21"/>
      <c r="C39" s="21"/>
      <c r="D39" s="21"/>
      <c r="E39" s="21"/>
      <c r="F39" s="21"/>
      <c r="G39" s="21"/>
      <c r="H39" s="21"/>
      <c r="I39" s="21"/>
    </row>
    <row r="40" spans="1:10" ht="16.5" x14ac:dyDescent="0.25">
      <c r="B40" s="21"/>
      <c r="C40" s="21"/>
      <c r="D40" s="21"/>
      <c r="E40" s="21"/>
      <c r="F40" s="21"/>
      <c r="G40" s="21"/>
      <c r="H40" s="21"/>
      <c r="I40" s="21"/>
    </row>
    <row r="41" spans="1:10" ht="16.5" x14ac:dyDescent="0.25">
      <c r="B41" s="21"/>
      <c r="C41" s="21"/>
      <c r="D41" s="21"/>
      <c r="E41" s="21"/>
      <c r="F41" s="21"/>
      <c r="G41" s="21"/>
      <c r="H41" s="21"/>
      <c r="I41" s="21"/>
    </row>
    <row r="42" spans="1:10" ht="16.5" x14ac:dyDescent="0.25">
      <c r="B42" s="31"/>
      <c r="C42" s="31"/>
      <c r="D42" s="31"/>
      <c r="E42" s="31"/>
      <c r="F42" s="31"/>
      <c r="G42" s="31"/>
      <c r="H42" s="31"/>
      <c r="I42" s="31"/>
    </row>
    <row r="43" spans="1:10" x14ac:dyDescent="0.25"/>
    <row r="44" spans="1:10" x14ac:dyDescent="0.25"/>
    <row r="45" spans="1:10" x14ac:dyDescent="0.25"/>
    <row r="46" spans="1:10" x14ac:dyDescent="0.25"/>
    <row r="47" spans="1:10" x14ac:dyDescent="0.25"/>
    <row r="48" spans="1:10"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sheetData>
  <mergeCells count="52">
    <mergeCell ref="B7:C7"/>
    <mergeCell ref="E7:F7"/>
    <mergeCell ref="A1:D3"/>
    <mergeCell ref="E1:J3"/>
    <mergeCell ref="A4:J4"/>
    <mergeCell ref="B6:C6"/>
    <mergeCell ref="E6:F6"/>
    <mergeCell ref="C20:F20"/>
    <mergeCell ref="G20:J20"/>
    <mergeCell ref="B8:C8"/>
    <mergeCell ref="E8:F8"/>
    <mergeCell ref="B10:J10"/>
    <mergeCell ref="B11:J12"/>
    <mergeCell ref="B14:J14"/>
    <mergeCell ref="B15:C15"/>
    <mergeCell ref="E15:F15"/>
    <mergeCell ref="B16:C16"/>
    <mergeCell ref="E16:F16"/>
    <mergeCell ref="B18:J18"/>
    <mergeCell ref="C19:F19"/>
    <mergeCell ref="G19:J19"/>
    <mergeCell ref="B27:C27"/>
    <mergeCell ref="D27:E27"/>
    <mergeCell ref="F27:G27"/>
    <mergeCell ref="I27:J27"/>
    <mergeCell ref="C21:F21"/>
    <mergeCell ref="G21:J21"/>
    <mergeCell ref="B22:J22"/>
    <mergeCell ref="B23:J24"/>
    <mergeCell ref="B25:J25"/>
    <mergeCell ref="B26:C26"/>
    <mergeCell ref="D26:E26"/>
    <mergeCell ref="F26:G26"/>
    <mergeCell ref="I26:J26"/>
    <mergeCell ref="B28:C28"/>
    <mergeCell ref="D28:E28"/>
    <mergeCell ref="F28:G28"/>
    <mergeCell ref="I28:J28"/>
    <mergeCell ref="B29:C29"/>
    <mergeCell ref="D29:E29"/>
    <mergeCell ref="F29:G29"/>
    <mergeCell ref="I29:J29"/>
    <mergeCell ref="B34:C34"/>
    <mergeCell ref="D34:J34"/>
    <mergeCell ref="B30:J30"/>
    <mergeCell ref="B31:C31"/>
    <mergeCell ref="D31:J31"/>
    <mergeCell ref="B32:C32"/>
    <mergeCell ref="D32:J32"/>
    <mergeCell ref="B33:C33"/>
    <mergeCell ref="D33:E33"/>
    <mergeCell ref="F33:J33"/>
  </mergeCells>
  <conditionalFormatting sqref="H27:H29">
    <cfRule type="cellIs" dxfId="4" priority="1" operator="between">
      <formula>21</formula>
      <formula>25</formula>
    </cfRule>
    <cfRule type="cellIs" dxfId="3" priority="2" operator="between">
      <formula>16</formula>
      <formula>20</formula>
    </cfRule>
    <cfRule type="cellIs" dxfId="2" priority="3" operator="between">
      <formula>11</formula>
      <formula>15</formula>
    </cfRule>
    <cfRule type="cellIs" dxfId="1" priority="4" operator="between">
      <formula>6</formula>
      <formula>10</formula>
    </cfRule>
    <cfRule type="cellIs" dxfId="0" priority="5" operator="between">
      <formula>1</formula>
      <formula>5</formula>
    </cfRule>
  </conditionalFormatting>
  <dataValidations count="1">
    <dataValidation type="list" allowBlank="1" showInputMessage="1" showErrorMessage="1" sqref="D33:E33" xr:uid="{DD8E0188-FC24-46E2-BE3A-F8C24318AB55}">
      <formula1>"Si,No"</formula1>
    </dataValidation>
  </dataValidations>
  <pageMargins left="0.75" right="0.75" top="1" bottom="1" header="0" footer="0"/>
  <pageSetup scale="56"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F030D-65CC-4025-8DED-89F5360EEFD3}">
  <dimension ref="A1:K49"/>
  <sheetViews>
    <sheetView showGridLines="0" tabSelected="1" view="pageBreakPreview" topLeftCell="A49" zoomScale="80" zoomScaleNormal="100" zoomScaleSheetLayoutView="80" workbookViewId="0">
      <selection activeCell="I49" sqref="I49"/>
    </sheetView>
  </sheetViews>
  <sheetFormatPr baseColWidth="10" defaultRowHeight="15" x14ac:dyDescent="0.25"/>
  <cols>
    <col min="1" max="1" width="2.5703125" customWidth="1"/>
    <col min="3" max="3" width="74" customWidth="1"/>
    <col min="4" max="4" width="13.42578125" customWidth="1"/>
    <col min="5" max="5" width="48.42578125" customWidth="1"/>
    <col min="6" max="6" width="49.42578125" customWidth="1"/>
    <col min="7" max="7" width="25.5703125" customWidth="1"/>
    <col min="8" max="8" width="57.85546875" customWidth="1"/>
    <col min="9" max="9" width="35.5703125" customWidth="1"/>
  </cols>
  <sheetData>
    <row r="1" spans="1:11" x14ac:dyDescent="0.25">
      <c r="A1" s="141"/>
      <c r="B1" s="142"/>
      <c r="C1" s="142"/>
      <c r="D1" s="143"/>
      <c r="E1" s="150" t="s">
        <v>120</v>
      </c>
      <c r="F1" s="151"/>
      <c r="G1" s="151"/>
      <c r="H1" s="151"/>
      <c r="I1" s="151"/>
      <c r="J1" s="151"/>
      <c r="K1" s="151"/>
    </row>
    <row r="2" spans="1:11" x14ac:dyDescent="0.25">
      <c r="A2" s="144"/>
      <c r="B2" s="145"/>
      <c r="C2" s="145"/>
      <c r="D2" s="146"/>
      <c r="E2" s="150"/>
      <c r="F2" s="151"/>
      <c r="G2" s="151"/>
      <c r="H2" s="151"/>
      <c r="I2" s="151"/>
      <c r="J2" s="151"/>
      <c r="K2" s="151"/>
    </row>
    <row r="3" spans="1:11" x14ac:dyDescent="0.25">
      <c r="A3" s="144"/>
      <c r="B3" s="145"/>
      <c r="C3" s="145"/>
      <c r="D3" s="146"/>
      <c r="E3" s="150"/>
      <c r="F3" s="151"/>
      <c r="G3" s="151"/>
      <c r="H3" s="151"/>
      <c r="I3" s="151"/>
      <c r="J3" s="151"/>
      <c r="K3" s="151"/>
    </row>
    <row r="4" spans="1:11" x14ac:dyDescent="0.25">
      <c r="A4" s="144"/>
      <c r="B4" s="145"/>
      <c r="C4" s="145"/>
      <c r="D4" s="146"/>
      <c r="E4" s="150"/>
      <c r="F4" s="151"/>
      <c r="G4" s="151"/>
      <c r="H4" s="151"/>
      <c r="I4" s="151"/>
      <c r="J4" s="151"/>
      <c r="K4" s="151"/>
    </row>
    <row r="5" spans="1:11" ht="15.75" thickBot="1" x14ac:dyDescent="0.3">
      <c r="A5" s="147"/>
      <c r="B5" s="148"/>
      <c r="C5" s="148"/>
      <c r="D5" s="149"/>
      <c r="E5" s="150"/>
      <c r="F5" s="151"/>
      <c r="G5" s="151"/>
      <c r="H5" s="151"/>
      <c r="I5" s="151"/>
      <c r="J5" s="151"/>
      <c r="K5" s="151"/>
    </row>
    <row r="6" spans="1:11" ht="15.75" thickBot="1" x14ac:dyDescent="0.3"/>
    <row r="7" spans="1:11" ht="20.25" thickBot="1" x14ac:dyDescent="0.3">
      <c r="B7" s="139" t="s">
        <v>157</v>
      </c>
      <c r="C7" s="139"/>
      <c r="D7" s="139"/>
      <c r="E7" s="139"/>
      <c r="F7" s="139"/>
      <c r="G7" s="139"/>
      <c r="H7" s="139"/>
      <c r="I7" s="139"/>
      <c r="J7" s="139"/>
      <c r="K7" s="139"/>
    </row>
    <row r="8" spans="1:11" ht="12" customHeight="1" x14ac:dyDescent="0.3">
      <c r="A8" s="152"/>
      <c r="B8" s="152"/>
      <c r="C8" s="152"/>
      <c r="D8" s="152"/>
      <c r="E8" s="152"/>
      <c r="F8" s="152"/>
      <c r="G8" s="152"/>
      <c r="H8" s="152"/>
      <c r="I8" s="152"/>
      <c r="J8" s="152"/>
      <c r="K8" s="152"/>
    </row>
    <row r="9" spans="1:11" ht="33" x14ac:dyDescent="0.25">
      <c r="A9" s="140"/>
      <c r="B9" s="75" t="s">
        <v>60</v>
      </c>
      <c r="C9" s="75" t="s">
        <v>61</v>
      </c>
      <c r="D9" s="75" t="s">
        <v>62</v>
      </c>
      <c r="E9" s="75" t="s">
        <v>63</v>
      </c>
      <c r="F9" s="75" t="s">
        <v>64</v>
      </c>
      <c r="G9" s="75" t="s">
        <v>65</v>
      </c>
      <c r="H9" s="75" t="s">
        <v>66</v>
      </c>
      <c r="I9" s="75" t="s">
        <v>67</v>
      </c>
      <c r="J9" s="75" t="s">
        <v>68</v>
      </c>
      <c r="K9" s="75" t="s">
        <v>69</v>
      </c>
    </row>
    <row r="10" spans="1:11" ht="349.5" customHeight="1" x14ac:dyDescent="0.25">
      <c r="A10" s="140"/>
      <c r="B10" s="77" t="s">
        <v>143</v>
      </c>
      <c r="C10" s="77" t="s">
        <v>144</v>
      </c>
      <c r="D10" s="77" t="s">
        <v>134</v>
      </c>
      <c r="E10" s="77" t="s">
        <v>145</v>
      </c>
      <c r="F10" s="78" t="s">
        <v>312</v>
      </c>
      <c r="G10" s="79" t="s">
        <v>148</v>
      </c>
      <c r="H10" s="81" t="s">
        <v>314</v>
      </c>
      <c r="I10" s="79" t="s">
        <v>313</v>
      </c>
      <c r="J10" s="80" t="s">
        <v>108</v>
      </c>
      <c r="K10" s="80" t="s">
        <v>135</v>
      </c>
    </row>
    <row r="11" spans="1:11" s="84" customFormat="1" ht="261.75" customHeight="1" x14ac:dyDescent="0.25">
      <c r="A11" s="140"/>
      <c r="B11" s="77"/>
      <c r="C11" s="83"/>
      <c r="D11" s="83" t="s">
        <v>136</v>
      </c>
      <c r="E11" s="83" t="s">
        <v>146</v>
      </c>
      <c r="F11" s="79" t="s">
        <v>147</v>
      </c>
      <c r="G11" s="82" t="s">
        <v>148</v>
      </c>
      <c r="H11" s="85" t="s">
        <v>315</v>
      </c>
      <c r="I11" s="86" t="s">
        <v>149</v>
      </c>
      <c r="J11" s="83" t="s">
        <v>108</v>
      </c>
      <c r="K11" s="80" t="s">
        <v>135</v>
      </c>
    </row>
    <row r="12" spans="1:11" ht="229.5" customHeight="1" x14ac:dyDescent="0.25">
      <c r="A12" s="140"/>
      <c r="B12" s="77"/>
      <c r="C12" s="83"/>
      <c r="D12" s="83" t="s">
        <v>137</v>
      </c>
      <c r="E12" s="83" t="s">
        <v>150</v>
      </c>
      <c r="F12" s="79" t="s">
        <v>151</v>
      </c>
      <c r="G12" s="82" t="s">
        <v>152</v>
      </c>
      <c r="H12" s="85" t="s">
        <v>317</v>
      </c>
      <c r="I12" s="86" t="s">
        <v>153</v>
      </c>
      <c r="J12" s="83" t="s">
        <v>108</v>
      </c>
      <c r="K12" s="80" t="s">
        <v>135</v>
      </c>
    </row>
    <row r="13" spans="1:11" ht="409.5" customHeight="1" x14ac:dyDescent="0.25">
      <c r="A13" s="140"/>
      <c r="B13" s="77"/>
      <c r="C13" s="83"/>
      <c r="D13" s="83" t="s">
        <v>138</v>
      </c>
      <c r="E13" s="76" t="s">
        <v>266</v>
      </c>
      <c r="F13" s="79" t="s">
        <v>267</v>
      </c>
      <c r="G13" s="82" t="s">
        <v>268</v>
      </c>
      <c r="H13" s="85" t="s">
        <v>316</v>
      </c>
      <c r="I13" s="86" t="s">
        <v>154</v>
      </c>
      <c r="J13" s="83" t="s">
        <v>108</v>
      </c>
      <c r="K13" s="80" t="s">
        <v>135</v>
      </c>
    </row>
    <row r="14" spans="1:11" ht="381.75" customHeight="1" x14ac:dyDescent="0.25">
      <c r="A14" s="140"/>
      <c r="B14" s="77"/>
      <c r="C14" s="83"/>
      <c r="D14" s="83" t="s">
        <v>139</v>
      </c>
      <c r="E14" s="83" t="s">
        <v>269</v>
      </c>
      <c r="F14" s="79" t="s">
        <v>270</v>
      </c>
      <c r="G14" s="82" t="s">
        <v>271</v>
      </c>
      <c r="H14" s="85" t="s">
        <v>272</v>
      </c>
      <c r="I14" s="86" t="s">
        <v>155</v>
      </c>
      <c r="J14" s="83" t="s">
        <v>108</v>
      </c>
      <c r="K14" s="80" t="s">
        <v>135</v>
      </c>
    </row>
    <row r="15" spans="1:11" ht="286.5" customHeight="1" x14ac:dyDescent="0.25">
      <c r="A15" s="140"/>
      <c r="B15" s="77"/>
      <c r="C15" s="83"/>
      <c r="D15" s="83" t="s">
        <v>140</v>
      </c>
      <c r="E15" s="80" t="s">
        <v>318</v>
      </c>
      <c r="F15" s="79" t="s">
        <v>273</v>
      </c>
      <c r="G15" s="82" t="s">
        <v>274</v>
      </c>
      <c r="H15" s="85" t="s">
        <v>319</v>
      </c>
      <c r="I15" s="86" t="s">
        <v>156</v>
      </c>
      <c r="J15" s="83" t="s">
        <v>108</v>
      </c>
      <c r="K15" s="80" t="s">
        <v>135</v>
      </c>
    </row>
    <row r="16" spans="1:11" ht="392.25" customHeight="1" x14ac:dyDescent="0.25">
      <c r="A16" s="140"/>
      <c r="B16" s="77" t="s">
        <v>159</v>
      </c>
      <c r="C16" s="83" t="s">
        <v>158</v>
      </c>
      <c r="D16" s="83" t="s">
        <v>141</v>
      </c>
      <c r="E16" s="83" t="s">
        <v>160</v>
      </c>
      <c r="F16" s="79" t="s">
        <v>320</v>
      </c>
      <c r="G16" s="82" t="s">
        <v>161</v>
      </c>
      <c r="H16" s="85" t="s">
        <v>275</v>
      </c>
      <c r="I16" s="86" t="s">
        <v>162</v>
      </c>
      <c r="J16" s="83" t="s">
        <v>108</v>
      </c>
      <c r="K16" s="80" t="s">
        <v>135</v>
      </c>
    </row>
    <row r="17" spans="1:11" ht="392.25" customHeight="1" x14ac:dyDescent="0.25">
      <c r="A17" s="140"/>
      <c r="B17" s="77"/>
      <c r="C17" s="83"/>
      <c r="D17" s="83" t="s">
        <v>163</v>
      </c>
      <c r="E17" s="80" t="s">
        <v>165</v>
      </c>
      <c r="F17" s="79" t="s">
        <v>276</v>
      </c>
      <c r="G17" s="82" t="s">
        <v>161</v>
      </c>
      <c r="H17" s="85" t="s">
        <v>277</v>
      </c>
      <c r="I17" s="86" t="s">
        <v>166</v>
      </c>
      <c r="J17" s="83"/>
      <c r="K17" s="80"/>
    </row>
    <row r="18" spans="1:11" ht="373.5" customHeight="1" x14ac:dyDescent="0.25">
      <c r="A18" s="140"/>
      <c r="B18" s="77"/>
      <c r="C18" s="80"/>
      <c r="D18" s="83" t="s">
        <v>142</v>
      </c>
      <c r="E18" s="80" t="s">
        <v>164</v>
      </c>
      <c r="F18" s="79" t="s">
        <v>278</v>
      </c>
      <c r="G18" s="82" t="s">
        <v>167</v>
      </c>
      <c r="H18" s="85" t="s">
        <v>321</v>
      </c>
      <c r="I18" s="86" t="s">
        <v>183</v>
      </c>
      <c r="J18" s="90" t="s">
        <v>108</v>
      </c>
      <c r="K18" s="80" t="s">
        <v>135</v>
      </c>
    </row>
    <row r="19" spans="1:11" ht="409.5" customHeight="1" x14ac:dyDescent="0.25">
      <c r="A19" s="140"/>
      <c r="B19" s="77"/>
      <c r="C19" s="83"/>
      <c r="D19" s="83" t="s">
        <v>168</v>
      </c>
      <c r="E19" s="80" t="s">
        <v>169</v>
      </c>
      <c r="F19" s="79" t="s">
        <v>279</v>
      </c>
      <c r="G19" s="82" t="s">
        <v>167</v>
      </c>
      <c r="H19" s="85" t="s">
        <v>322</v>
      </c>
      <c r="I19" s="86" t="s">
        <v>170</v>
      </c>
      <c r="J19" s="90" t="s">
        <v>108</v>
      </c>
      <c r="K19" s="80" t="s">
        <v>135</v>
      </c>
    </row>
    <row r="20" spans="1:11" ht="409.5" customHeight="1" x14ac:dyDescent="0.25">
      <c r="A20" s="140"/>
      <c r="B20" s="77"/>
      <c r="C20" s="83"/>
      <c r="D20" s="83" t="s">
        <v>171</v>
      </c>
      <c r="E20" s="80" t="s">
        <v>186</v>
      </c>
      <c r="F20" s="79" t="s">
        <v>280</v>
      </c>
      <c r="G20" s="82" t="s">
        <v>187</v>
      </c>
      <c r="H20" s="85" t="s">
        <v>325</v>
      </c>
      <c r="I20" s="86" t="s">
        <v>188</v>
      </c>
      <c r="J20" s="90" t="s">
        <v>108</v>
      </c>
      <c r="K20" s="80" t="s">
        <v>135</v>
      </c>
    </row>
    <row r="21" spans="1:11" ht="409.5" customHeight="1" x14ac:dyDescent="0.25">
      <c r="A21" s="140"/>
      <c r="B21" s="77"/>
      <c r="C21" s="83"/>
      <c r="D21" s="83" t="s">
        <v>172</v>
      </c>
      <c r="E21" s="80" t="s">
        <v>190</v>
      </c>
      <c r="F21" s="79" t="s">
        <v>324</v>
      </c>
      <c r="G21" s="82" t="s">
        <v>187</v>
      </c>
      <c r="H21" s="85" t="s">
        <v>323</v>
      </c>
      <c r="I21" s="86" t="s">
        <v>192</v>
      </c>
      <c r="J21" s="90" t="s">
        <v>108</v>
      </c>
      <c r="K21" s="80" t="s">
        <v>135</v>
      </c>
    </row>
    <row r="22" spans="1:11" ht="409.5" customHeight="1" x14ac:dyDescent="0.25">
      <c r="A22" s="140"/>
      <c r="B22" s="77"/>
      <c r="C22" s="83"/>
      <c r="D22" s="83" t="s">
        <v>173</v>
      </c>
      <c r="E22" s="80" t="s">
        <v>196</v>
      </c>
      <c r="F22" s="79" t="s">
        <v>281</v>
      </c>
      <c r="G22" s="82" t="s">
        <v>326</v>
      </c>
      <c r="H22" s="85" t="s">
        <v>327</v>
      </c>
      <c r="I22" s="86" t="s">
        <v>197</v>
      </c>
      <c r="J22" s="90" t="s">
        <v>108</v>
      </c>
      <c r="K22" s="80" t="s">
        <v>135</v>
      </c>
    </row>
    <row r="23" spans="1:11" ht="409.5" customHeight="1" x14ac:dyDescent="0.25">
      <c r="A23" s="140"/>
      <c r="B23" s="77"/>
      <c r="C23" s="83"/>
      <c r="D23" s="83" t="s">
        <v>174</v>
      </c>
      <c r="E23" s="80" t="s">
        <v>189</v>
      </c>
      <c r="F23" s="79" t="s">
        <v>282</v>
      </c>
      <c r="G23" s="82" t="s">
        <v>326</v>
      </c>
      <c r="H23" s="85" t="s">
        <v>283</v>
      </c>
      <c r="I23" s="86" t="s">
        <v>193</v>
      </c>
      <c r="J23" s="90" t="s">
        <v>108</v>
      </c>
      <c r="K23" s="80" t="s">
        <v>135</v>
      </c>
    </row>
    <row r="24" spans="1:11" ht="409.5" customHeight="1" x14ac:dyDescent="0.25">
      <c r="A24" s="140"/>
      <c r="B24" s="77"/>
      <c r="C24" s="83"/>
      <c r="D24" s="83" t="s">
        <v>175</v>
      </c>
      <c r="E24" s="80" t="s">
        <v>196</v>
      </c>
      <c r="F24" s="79" t="s">
        <v>328</v>
      </c>
      <c r="G24" s="82" t="s">
        <v>326</v>
      </c>
      <c r="H24" s="85" t="s">
        <v>198</v>
      </c>
      <c r="I24" s="86" t="s">
        <v>199</v>
      </c>
      <c r="J24" s="90" t="s">
        <v>108</v>
      </c>
      <c r="K24" s="80" t="s">
        <v>135</v>
      </c>
    </row>
    <row r="25" spans="1:11" ht="409.5" customHeight="1" x14ac:dyDescent="0.25">
      <c r="A25" s="140"/>
      <c r="B25" s="77"/>
      <c r="C25" s="83"/>
      <c r="D25" s="83" t="s">
        <v>176</v>
      </c>
      <c r="E25" s="80" t="s">
        <v>191</v>
      </c>
      <c r="F25" s="79" t="s">
        <v>330</v>
      </c>
      <c r="G25" s="82" t="s">
        <v>326</v>
      </c>
      <c r="H25" s="85" t="s">
        <v>331</v>
      </c>
      <c r="I25" s="86" t="s">
        <v>194</v>
      </c>
      <c r="J25" s="90" t="s">
        <v>108</v>
      </c>
      <c r="K25" s="80" t="s">
        <v>135</v>
      </c>
    </row>
    <row r="26" spans="1:11" ht="409.5" customHeight="1" x14ac:dyDescent="0.25">
      <c r="A26" s="140"/>
      <c r="B26" s="77"/>
      <c r="C26" s="83"/>
      <c r="D26" s="83" t="s">
        <v>177</v>
      </c>
      <c r="E26" s="80" t="s">
        <v>196</v>
      </c>
      <c r="F26" s="79" t="s">
        <v>329</v>
      </c>
      <c r="G26" s="82" t="s">
        <v>326</v>
      </c>
      <c r="H26" s="85" t="s">
        <v>332</v>
      </c>
      <c r="I26" s="86" t="s">
        <v>201</v>
      </c>
      <c r="J26" s="90" t="s">
        <v>108</v>
      </c>
      <c r="K26" s="80" t="s">
        <v>135</v>
      </c>
    </row>
    <row r="27" spans="1:11" ht="409.5" customHeight="1" x14ac:dyDescent="0.25">
      <c r="A27" s="140"/>
      <c r="B27" s="77"/>
      <c r="C27" s="83"/>
      <c r="D27" s="83" t="s">
        <v>178</v>
      </c>
      <c r="E27" s="80" t="s">
        <v>284</v>
      </c>
      <c r="F27" s="79" t="s">
        <v>285</v>
      </c>
      <c r="G27" s="82" t="s">
        <v>326</v>
      </c>
      <c r="H27" s="85" t="s">
        <v>333</v>
      </c>
      <c r="I27" s="86" t="s">
        <v>195</v>
      </c>
      <c r="J27" s="90" t="s">
        <v>108</v>
      </c>
      <c r="K27" s="80" t="s">
        <v>135</v>
      </c>
    </row>
    <row r="28" spans="1:11" ht="409.5" customHeight="1" x14ac:dyDescent="0.25">
      <c r="A28" s="140"/>
      <c r="B28" s="77"/>
      <c r="C28" s="83"/>
      <c r="D28" s="83" t="s">
        <v>179</v>
      </c>
      <c r="E28" s="80" t="s">
        <v>196</v>
      </c>
      <c r="F28" s="79" t="s">
        <v>286</v>
      </c>
      <c r="G28" s="82" t="s">
        <v>326</v>
      </c>
      <c r="H28" s="85" t="s">
        <v>287</v>
      </c>
      <c r="I28" s="86" t="s">
        <v>200</v>
      </c>
      <c r="J28" s="90" t="s">
        <v>108</v>
      </c>
      <c r="K28" s="80" t="s">
        <v>135</v>
      </c>
    </row>
    <row r="29" spans="1:11" ht="409.5" customHeight="1" x14ac:dyDescent="0.25">
      <c r="A29" s="140"/>
      <c r="B29" s="77"/>
      <c r="C29" s="83"/>
      <c r="D29" s="83" t="s">
        <v>180</v>
      </c>
      <c r="E29" s="80" t="s">
        <v>215</v>
      </c>
      <c r="F29" s="79" t="s">
        <v>288</v>
      </c>
      <c r="G29" s="82" t="s">
        <v>216</v>
      </c>
      <c r="H29" s="85" t="s">
        <v>289</v>
      </c>
      <c r="I29" s="86" t="s">
        <v>218</v>
      </c>
      <c r="J29" s="90" t="s">
        <v>108</v>
      </c>
      <c r="K29" s="80" t="s">
        <v>135</v>
      </c>
    </row>
    <row r="30" spans="1:11" ht="409.5" customHeight="1" x14ac:dyDescent="0.25">
      <c r="A30" s="140"/>
      <c r="B30" s="77"/>
      <c r="C30" s="83"/>
      <c r="D30" s="83" t="s">
        <v>181</v>
      </c>
      <c r="E30" s="80" t="s">
        <v>290</v>
      </c>
      <c r="F30" s="79" t="s">
        <v>291</v>
      </c>
      <c r="G30" s="82" t="s">
        <v>216</v>
      </c>
      <c r="H30" s="85" t="s">
        <v>334</v>
      </c>
      <c r="I30" s="86" t="s">
        <v>217</v>
      </c>
      <c r="J30" s="90" t="s">
        <v>108</v>
      </c>
      <c r="K30" s="80" t="s">
        <v>135</v>
      </c>
    </row>
    <row r="31" spans="1:11" ht="409.5" customHeight="1" x14ac:dyDescent="0.25">
      <c r="A31" s="140"/>
      <c r="B31" s="77"/>
      <c r="C31" s="83"/>
      <c r="D31" s="83" t="s">
        <v>182</v>
      </c>
      <c r="E31" s="80" t="s">
        <v>219</v>
      </c>
      <c r="F31" s="79" t="s">
        <v>292</v>
      </c>
      <c r="G31" s="82" t="s">
        <v>216</v>
      </c>
      <c r="H31" s="85" t="s">
        <v>293</v>
      </c>
      <c r="I31" s="86" t="s">
        <v>222</v>
      </c>
      <c r="J31" s="90" t="s">
        <v>108</v>
      </c>
      <c r="K31" s="80" t="s">
        <v>135</v>
      </c>
    </row>
    <row r="32" spans="1:11" ht="409.5" customHeight="1" x14ac:dyDescent="0.25">
      <c r="A32" s="140"/>
      <c r="B32" s="77"/>
      <c r="C32" s="83"/>
      <c r="D32" s="83" t="s">
        <v>184</v>
      </c>
      <c r="E32" s="80" t="s">
        <v>220</v>
      </c>
      <c r="F32" s="79" t="s">
        <v>294</v>
      </c>
      <c r="G32" s="82" t="s">
        <v>216</v>
      </c>
      <c r="H32" s="85" t="s">
        <v>335</v>
      </c>
      <c r="I32" s="86" t="s">
        <v>221</v>
      </c>
      <c r="J32" s="90" t="s">
        <v>108</v>
      </c>
      <c r="K32" s="80" t="s">
        <v>135</v>
      </c>
    </row>
    <row r="33" spans="1:11" ht="409.5" customHeight="1" x14ac:dyDescent="0.25">
      <c r="A33" s="140"/>
      <c r="B33" s="77"/>
      <c r="C33" s="83"/>
      <c r="D33" s="83" t="s">
        <v>185</v>
      </c>
      <c r="E33" s="80" t="s">
        <v>223</v>
      </c>
      <c r="F33" s="79" t="s">
        <v>295</v>
      </c>
      <c r="G33" s="82" t="s">
        <v>216</v>
      </c>
      <c r="H33" s="85" t="s">
        <v>336</v>
      </c>
      <c r="I33" s="86" t="s">
        <v>224</v>
      </c>
      <c r="J33" s="90" t="s">
        <v>108</v>
      </c>
      <c r="K33" s="80" t="s">
        <v>135</v>
      </c>
    </row>
    <row r="34" spans="1:11" ht="409.5" customHeight="1" x14ac:dyDescent="0.25">
      <c r="A34" s="140"/>
      <c r="B34" s="77"/>
      <c r="C34" s="83"/>
      <c r="D34" s="83" t="s">
        <v>202</v>
      </c>
      <c r="E34" s="80" t="s">
        <v>225</v>
      </c>
      <c r="F34" s="79" t="s">
        <v>296</v>
      </c>
      <c r="G34" s="82" t="s">
        <v>216</v>
      </c>
      <c r="H34" s="85" t="s">
        <v>337</v>
      </c>
      <c r="I34" s="86" t="s">
        <v>226</v>
      </c>
      <c r="J34" s="90" t="s">
        <v>108</v>
      </c>
      <c r="K34" s="80" t="s">
        <v>135</v>
      </c>
    </row>
    <row r="35" spans="1:11" ht="409.5" customHeight="1" x14ac:dyDescent="0.25">
      <c r="A35" s="140"/>
      <c r="B35" s="77"/>
      <c r="C35" s="83"/>
      <c r="D35" s="83" t="s">
        <v>203</v>
      </c>
      <c r="E35" s="80" t="s">
        <v>196</v>
      </c>
      <c r="F35" s="79" t="s">
        <v>297</v>
      </c>
      <c r="G35" s="82" t="s">
        <v>216</v>
      </c>
      <c r="H35" s="85" t="s">
        <v>338</v>
      </c>
      <c r="I35" s="86" t="s">
        <v>230</v>
      </c>
      <c r="J35" s="90" t="s">
        <v>108</v>
      </c>
      <c r="K35" s="80"/>
    </row>
    <row r="36" spans="1:11" ht="409.5" customHeight="1" x14ac:dyDescent="0.25">
      <c r="A36" s="140"/>
      <c r="B36" s="77"/>
      <c r="C36" s="83"/>
      <c r="D36" s="83" t="s">
        <v>204</v>
      </c>
      <c r="E36" s="80" t="s">
        <v>231</v>
      </c>
      <c r="F36" s="79" t="s">
        <v>298</v>
      </c>
      <c r="G36" s="82" t="s">
        <v>260</v>
      </c>
      <c r="H36" s="85" t="s">
        <v>339</v>
      </c>
      <c r="I36" s="86" t="s">
        <v>232</v>
      </c>
      <c r="J36" s="90" t="s">
        <v>108</v>
      </c>
      <c r="K36" s="80"/>
    </row>
    <row r="37" spans="1:11" ht="409.5" customHeight="1" x14ac:dyDescent="0.25">
      <c r="A37" s="140"/>
      <c r="B37" s="77"/>
      <c r="C37" s="83"/>
      <c r="D37" s="83" t="s">
        <v>205</v>
      </c>
      <c r="E37" s="80" t="s">
        <v>299</v>
      </c>
      <c r="F37" s="79" t="s">
        <v>233</v>
      </c>
      <c r="G37" s="82" t="s">
        <v>259</v>
      </c>
      <c r="H37" s="85" t="s">
        <v>361</v>
      </c>
      <c r="I37" s="86" t="s">
        <v>239</v>
      </c>
      <c r="J37" s="90" t="s">
        <v>108</v>
      </c>
      <c r="K37" s="80"/>
    </row>
    <row r="38" spans="1:11" ht="409.5" customHeight="1" x14ac:dyDescent="0.25">
      <c r="A38" s="140"/>
      <c r="B38" s="77"/>
      <c r="C38" s="83"/>
      <c r="D38" s="83" t="s">
        <v>206</v>
      </c>
      <c r="E38" s="80" t="s">
        <v>234</v>
      </c>
      <c r="F38" s="79" t="s">
        <v>238</v>
      </c>
      <c r="G38" s="82" t="s">
        <v>362</v>
      </c>
      <c r="H38" s="85" t="s">
        <v>363</v>
      </c>
      <c r="I38" s="86" t="s">
        <v>240</v>
      </c>
      <c r="J38" s="90"/>
      <c r="K38" s="80"/>
    </row>
    <row r="39" spans="1:11" ht="409.5" customHeight="1" x14ac:dyDescent="0.25">
      <c r="A39" s="140"/>
      <c r="B39" s="77"/>
      <c r="C39" s="83"/>
      <c r="D39" s="83" t="s">
        <v>207</v>
      </c>
      <c r="E39" s="80" t="s">
        <v>235</v>
      </c>
      <c r="F39" s="79" t="s">
        <v>300</v>
      </c>
      <c r="G39" s="82" t="s">
        <v>362</v>
      </c>
      <c r="H39" s="85" t="s">
        <v>301</v>
      </c>
      <c r="I39" s="86" t="s">
        <v>241</v>
      </c>
      <c r="J39" s="90"/>
      <c r="K39" s="80"/>
    </row>
    <row r="40" spans="1:11" ht="409.5" customHeight="1" x14ac:dyDescent="0.25">
      <c r="A40" s="140"/>
      <c r="B40" s="77"/>
      <c r="C40" s="83"/>
      <c r="D40" s="83" t="s">
        <v>208</v>
      </c>
      <c r="E40" s="80" t="s">
        <v>236</v>
      </c>
      <c r="F40" s="79" t="s">
        <v>302</v>
      </c>
      <c r="G40" s="82" t="s">
        <v>259</v>
      </c>
      <c r="H40" s="85" t="s">
        <v>340</v>
      </c>
      <c r="I40" s="86" t="s">
        <v>237</v>
      </c>
      <c r="J40" s="90"/>
      <c r="K40" s="80"/>
    </row>
    <row r="41" spans="1:11" ht="409.5" customHeight="1" x14ac:dyDescent="0.25">
      <c r="A41" s="140"/>
      <c r="B41" s="77"/>
      <c r="C41" s="83"/>
      <c r="D41" s="83" t="s">
        <v>209</v>
      </c>
      <c r="E41" s="80" t="s">
        <v>242</v>
      </c>
      <c r="F41" s="79" t="s">
        <v>303</v>
      </c>
      <c r="G41" s="82" t="s">
        <v>243</v>
      </c>
      <c r="H41" s="85" t="s">
        <v>341</v>
      </c>
      <c r="I41" s="86" t="s">
        <v>244</v>
      </c>
      <c r="J41" s="90"/>
      <c r="K41" s="80"/>
    </row>
    <row r="42" spans="1:11" ht="409.5" customHeight="1" x14ac:dyDescent="0.25">
      <c r="A42" s="140"/>
      <c r="B42" s="77"/>
      <c r="C42" s="83"/>
      <c r="D42" s="83" t="s">
        <v>210</v>
      </c>
      <c r="E42" s="80" t="s">
        <v>245</v>
      </c>
      <c r="F42" s="79" t="s">
        <v>304</v>
      </c>
      <c r="G42" s="82" t="s">
        <v>243</v>
      </c>
      <c r="H42" s="85" t="s">
        <v>305</v>
      </c>
      <c r="I42" s="86" t="s">
        <v>246</v>
      </c>
      <c r="J42" s="90"/>
      <c r="K42" s="80"/>
    </row>
    <row r="43" spans="1:11" ht="409.5" customHeight="1" x14ac:dyDescent="0.25">
      <c r="A43" s="140"/>
      <c r="B43" s="77"/>
      <c r="C43" s="83"/>
      <c r="D43" s="83" t="s">
        <v>211</v>
      </c>
      <c r="E43" s="80" t="s">
        <v>247</v>
      </c>
      <c r="F43" s="79" t="s">
        <v>344</v>
      </c>
      <c r="G43" s="82" t="s">
        <v>243</v>
      </c>
      <c r="H43" s="85" t="s">
        <v>343</v>
      </c>
      <c r="I43" s="86" t="s">
        <v>342</v>
      </c>
      <c r="J43" s="90"/>
      <c r="K43" s="80"/>
    </row>
    <row r="44" spans="1:11" ht="409.5" customHeight="1" x14ac:dyDescent="0.25">
      <c r="A44" s="140"/>
      <c r="B44" s="77"/>
      <c r="C44" s="83"/>
      <c r="D44" s="83" t="s">
        <v>212</v>
      </c>
      <c r="E44" s="80" t="s">
        <v>251</v>
      </c>
      <c r="F44" s="79" t="s">
        <v>249</v>
      </c>
      <c r="G44" s="82" t="s">
        <v>248</v>
      </c>
      <c r="H44" s="85" t="s">
        <v>345</v>
      </c>
      <c r="I44" s="86" t="s">
        <v>250</v>
      </c>
      <c r="J44" s="90"/>
      <c r="K44" s="80"/>
    </row>
    <row r="45" spans="1:11" ht="409.5" customHeight="1" x14ac:dyDescent="0.25">
      <c r="A45" s="140"/>
      <c r="B45" s="77"/>
      <c r="C45" s="83"/>
      <c r="D45" s="83" t="s">
        <v>213</v>
      </c>
      <c r="E45" s="80" t="s">
        <v>252</v>
      </c>
      <c r="F45" s="79" t="s">
        <v>253</v>
      </c>
      <c r="G45" s="82" t="s">
        <v>248</v>
      </c>
      <c r="H45" s="85" t="s">
        <v>346</v>
      </c>
      <c r="I45" s="86" t="s">
        <v>254</v>
      </c>
      <c r="J45" s="90"/>
      <c r="K45" s="80"/>
    </row>
    <row r="46" spans="1:11" ht="409.5" customHeight="1" x14ac:dyDescent="0.25">
      <c r="A46" s="140"/>
      <c r="B46" s="77"/>
      <c r="C46" s="83"/>
      <c r="D46" s="83" t="s">
        <v>214</v>
      </c>
      <c r="E46" s="80" t="s">
        <v>255</v>
      </c>
      <c r="F46" s="79" t="s">
        <v>256</v>
      </c>
      <c r="G46" s="82" t="s">
        <v>257</v>
      </c>
      <c r="H46" s="85" t="s">
        <v>347</v>
      </c>
      <c r="I46" s="86" t="s">
        <v>258</v>
      </c>
      <c r="J46" s="90"/>
      <c r="K46" s="80"/>
    </row>
    <row r="47" spans="1:11" ht="409.5" customHeight="1" x14ac:dyDescent="0.25">
      <c r="A47" s="140"/>
      <c r="B47" s="77"/>
      <c r="C47" s="83"/>
      <c r="D47" s="83" t="s">
        <v>227</v>
      </c>
      <c r="E47" s="80" t="s">
        <v>261</v>
      </c>
      <c r="F47" s="79" t="s">
        <v>306</v>
      </c>
      <c r="G47" s="82" t="s">
        <v>257</v>
      </c>
      <c r="H47" s="85" t="s">
        <v>307</v>
      </c>
      <c r="I47" s="86" t="s">
        <v>262</v>
      </c>
      <c r="J47" s="90"/>
      <c r="K47" s="80"/>
    </row>
    <row r="48" spans="1:11" ht="409.5" customHeight="1" x14ac:dyDescent="0.25">
      <c r="A48" s="140"/>
      <c r="B48" s="77"/>
      <c r="C48" s="83"/>
      <c r="D48" s="83" t="s">
        <v>228</v>
      </c>
      <c r="E48" s="80" t="s">
        <v>263</v>
      </c>
      <c r="F48" s="79" t="s">
        <v>264</v>
      </c>
      <c r="G48" s="82" t="s">
        <v>308</v>
      </c>
      <c r="H48" s="85" t="s">
        <v>364</v>
      </c>
      <c r="I48" s="91" t="s">
        <v>265</v>
      </c>
      <c r="J48" s="90"/>
      <c r="K48" s="80"/>
    </row>
    <row r="49" spans="1:11" ht="409.5" customHeight="1" x14ac:dyDescent="0.25">
      <c r="A49" s="140"/>
      <c r="B49" s="77"/>
      <c r="C49" s="83"/>
      <c r="D49" s="83" t="s">
        <v>229</v>
      </c>
      <c r="E49" s="80" t="s">
        <v>309</v>
      </c>
      <c r="F49" s="79" t="s">
        <v>310</v>
      </c>
      <c r="G49" s="82" t="s">
        <v>311</v>
      </c>
      <c r="H49" s="85" t="s">
        <v>349</v>
      </c>
      <c r="I49" s="91" t="s">
        <v>348</v>
      </c>
      <c r="J49" s="90"/>
      <c r="K49" s="80"/>
    </row>
  </sheetData>
  <mergeCells count="5">
    <mergeCell ref="A9:A49"/>
    <mergeCell ref="A1:D5"/>
    <mergeCell ref="E1:K5"/>
    <mergeCell ref="A8:K8"/>
    <mergeCell ref="B7:K7"/>
  </mergeCells>
  <phoneticPr fontId="25" type="noConversion"/>
  <dataValidations count="1">
    <dataValidation type="list" allowBlank="1" showInputMessage="1" showErrorMessage="1" sqref="J10:J49" xr:uid="{DF51A4B4-74EB-43EA-8E2D-763A79627260}">
      <formula1>Resultado</formula1>
    </dataValidation>
  </dataValidations>
  <pageMargins left="0.7" right="0.7" top="0.75" bottom="0.75" header="0.3" footer="0.3"/>
  <pageSetup scale="57" orientation="portrait" r:id="rId1"/>
  <rowBreaks count="1" manualBreakCount="1">
    <brk id="35" max="10"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293E0-6CFC-4E24-9C46-CD0588A15814}">
  <sheetPr>
    <pageSetUpPr fitToPage="1"/>
  </sheetPr>
  <dimension ref="A1:L16"/>
  <sheetViews>
    <sheetView showGridLines="0" zoomScale="110" workbookViewId="0">
      <selection activeCell="C12" sqref="C12:L12"/>
    </sheetView>
  </sheetViews>
  <sheetFormatPr baseColWidth="10" defaultColWidth="11.42578125" defaultRowHeight="16.5" x14ac:dyDescent="0.35"/>
  <cols>
    <col min="1" max="1" width="1.85546875" style="32" customWidth="1"/>
    <col min="2" max="2" width="15.42578125" style="32" customWidth="1"/>
    <col min="3" max="10" width="7.7109375" style="32" customWidth="1"/>
    <col min="11" max="11" width="6" style="32" customWidth="1"/>
    <col min="12" max="12" width="5.42578125" style="32" customWidth="1"/>
    <col min="13" max="16384" width="11.42578125" style="32"/>
  </cols>
  <sheetData>
    <row r="1" spans="1:12" ht="17.25" customHeight="1" x14ac:dyDescent="0.35">
      <c r="A1" s="155"/>
      <c r="B1" s="155"/>
      <c r="C1" s="155"/>
      <c r="D1" s="155"/>
      <c r="E1" s="158" t="s">
        <v>70</v>
      </c>
      <c r="F1" s="158"/>
      <c r="G1" s="158"/>
      <c r="H1" s="158"/>
      <c r="I1" s="158"/>
      <c r="J1" s="158"/>
      <c r="K1" s="158"/>
      <c r="L1" s="158"/>
    </row>
    <row r="2" spans="1:12" ht="17.25" customHeight="1" x14ac:dyDescent="0.35">
      <c r="A2" s="156"/>
      <c r="B2" s="156"/>
      <c r="C2" s="156"/>
      <c r="D2" s="156"/>
      <c r="E2" s="159"/>
      <c r="F2" s="159"/>
      <c r="G2" s="159"/>
      <c r="H2" s="159"/>
      <c r="I2" s="159"/>
      <c r="J2" s="159"/>
      <c r="K2" s="159"/>
      <c r="L2" s="159"/>
    </row>
    <row r="3" spans="1:12" ht="17.25" customHeight="1" thickBot="1" x14ac:dyDescent="0.4">
      <c r="A3" s="157"/>
      <c r="B3" s="157"/>
      <c r="C3" s="157"/>
      <c r="D3" s="157"/>
      <c r="E3" s="160"/>
      <c r="F3" s="160"/>
      <c r="G3" s="160"/>
      <c r="H3" s="160"/>
      <c r="I3" s="160"/>
      <c r="J3" s="160"/>
      <c r="K3" s="160"/>
      <c r="L3" s="160"/>
    </row>
    <row r="4" spans="1:12" ht="19.5" customHeight="1" thickBot="1" x14ac:dyDescent="0.4">
      <c r="A4" s="161" t="str">
        <f>+EstrategiaPruebas!A4</f>
        <v>iTop R-000763</v>
      </c>
      <c r="B4" s="162"/>
      <c r="C4" s="162"/>
      <c r="D4" s="162"/>
      <c r="E4" s="162"/>
      <c r="F4" s="162"/>
      <c r="G4" s="162"/>
      <c r="H4" s="162"/>
      <c r="I4" s="162"/>
      <c r="J4" s="162"/>
      <c r="K4" s="162"/>
      <c r="L4" s="163"/>
    </row>
    <row r="5" spans="1:12" ht="9" customHeight="1" x14ac:dyDescent="0.35">
      <c r="A5" s="164"/>
      <c r="B5" s="164"/>
      <c r="C5" s="164"/>
      <c r="D5" s="164"/>
      <c r="E5" s="164"/>
      <c r="F5" s="164"/>
      <c r="G5" s="164"/>
      <c r="H5" s="164"/>
      <c r="I5" s="164"/>
      <c r="J5" s="164"/>
      <c r="K5" s="164"/>
      <c r="L5" s="164"/>
    </row>
    <row r="6" spans="1:12" s="33" customFormat="1" ht="12.75" customHeight="1" x14ac:dyDescent="0.3">
      <c r="A6" s="165"/>
      <c r="B6" s="166" t="s">
        <v>71</v>
      </c>
      <c r="C6" s="166" t="s">
        <v>72</v>
      </c>
      <c r="D6" s="166"/>
      <c r="E6" s="166" t="s">
        <v>73</v>
      </c>
      <c r="F6" s="166"/>
      <c r="G6" s="166" t="s">
        <v>74</v>
      </c>
      <c r="H6" s="166"/>
      <c r="I6" s="166" t="s">
        <v>75</v>
      </c>
      <c r="J6" s="166"/>
      <c r="K6" s="166" t="s">
        <v>76</v>
      </c>
      <c r="L6" s="166"/>
    </row>
    <row r="7" spans="1:12" s="33" customFormat="1" ht="26.25" customHeight="1" x14ac:dyDescent="0.3">
      <c r="A7" s="165"/>
      <c r="B7" s="166"/>
      <c r="C7" s="166"/>
      <c r="D7" s="166"/>
      <c r="E7" s="166"/>
      <c r="F7" s="166"/>
      <c r="G7" s="166"/>
      <c r="H7" s="166"/>
      <c r="I7" s="166"/>
      <c r="J7" s="166"/>
      <c r="K7" s="166"/>
      <c r="L7" s="166"/>
    </row>
    <row r="8" spans="1:12" s="33" customFormat="1" ht="12" customHeight="1" x14ac:dyDescent="0.3">
      <c r="A8" s="165"/>
      <c r="B8" s="34">
        <f>+COUNTA(#REF!)</f>
        <v>1</v>
      </c>
      <c r="C8" s="34">
        <f>+E8+G8+I8</f>
        <v>27</v>
      </c>
      <c r="D8" s="35">
        <f>+IF(B8&gt;0,C8/B8,"")</f>
        <v>27</v>
      </c>
      <c r="E8" s="34">
        <f>COUNTIF(DiseñoEjecución!$J$10:$J$492,"Pasó")</f>
        <v>27</v>
      </c>
      <c r="F8" s="35">
        <f>+IF(B8&gt;0,E8/B8,"")</f>
        <v>27</v>
      </c>
      <c r="G8" s="34">
        <f>COUNTIF(DiseñoEjecución!$J$10:$J$492,"Falló")</f>
        <v>0</v>
      </c>
      <c r="H8" s="35">
        <f>+IF(B8&gt;0,G8/B8,"")</f>
        <v>0</v>
      </c>
      <c r="I8" s="34">
        <f>COUNTIF(DiseñoEjecución!$J$10:$J$492,"No aplica")</f>
        <v>0</v>
      </c>
      <c r="J8" s="35">
        <f>+IF(B8&gt;0,I8/B8,"")</f>
        <v>0</v>
      </c>
      <c r="K8" s="167">
        <v>0</v>
      </c>
      <c r="L8" s="167"/>
    </row>
    <row r="9" spans="1:12" ht="12.75" customHeight="1" x14ac:dyDescent="0.35">
      <c r="A9" s="165"/>
      <c r="B9" s="36">
        <f>SUM(B8:B8)</f>
        <v>1</v>
      </c>
      <c r="C9" s="36">
        <f>SUM(C8:C8)</f>
        <v>27</v>
      </c>
      <c r="D9" s="37">
        <f>IFERROR((C9/$B$9),0)</f>
        <v>27</v>
      </c>
      <c r="E9" s="36">
        <f>SUM(E8:E8)</f>
        <v>27</v>
      </c>
      <c r="F9" s="37">
        <f>IFERROR((E9/$B$9),0)</f>
        <v>27</v>
      </c>
      <c r="G9" s="36">
        <f>SUM(G8:G8)</f>
        <v>0</v>
      </c>
      <c r="H9" s="37">
        <f>IFERROR((G9/$B$9),0)</f>
        <v>0</v>
      </c>
      <c r="I9" s="36">
        <f>SUM(I8:I8)</f>
        <v>0</v>
      </c>
      <c r="J9" s="37">
        <f>IFERROR((I9/$B$9),0)</f>
        <v>0</v>
      </c>
      <c r="K9" s="168">
        <f>SUM(K8:L8)</f>
        <v>0</v>
      </c>
      <c r="L9" s="169"/>
    </row>
    <row r="10" spans="1:12" x14ac:dyDescent="0.35">
      <c r="A10" s="165"/>
      <c r="H10" s="38"/>
    </row>
    <row r="11" spans="1:12" ht="13.5" customHeight="1" x14ac:dyDescent="0.35">
      <c r="A11" s="165"/>
      <c r="B11" s="153" t="s">
        <v>77</v>
      </c>
      <c r="C11" s="153"/>
      <c r="D11" s="153"/>
      <c r="E11" s="153"/>
      <c r="F11" s="153"/>
      <c r="G11" s="153"/>
      <c r="H11" s="153"/>
      <c r="I11" s="153"/>
      <c r="J11" s="153"/>
      <c r="K11" s="153"/>
      <c r="L11" s="153"/>
    </row>
    <row r="12" spans="1:12" x14ac:dyDescent="0.35">
      <c r="A12" s="165"/>
      <c r="B12" s="39" t="s">
        <v>78</v>
      </c>
      <c r="C12" s="154"/>
      <c r="D12" s="154"/>
      <c r="E12" s="154"/>
      <c r="F12" s="154"/>
      <c r="G12" s="154"/>
      <c r="H12" s="154"/>
      <c r="I12" s="154"/>
      <c r="J12" s="154"/>
      <c r="K12" s="154"/>
      <c r="L12" s="154"/>
    </row>
    <row r="13" spans="1:12" x14ac:dyDescent="0.35">
      <c r="A13" s="165"/>
      <c r="B13" s="39" t="s">
        <v>79</v>
      </c>
      <c r="C13" s="154"/>
      <c r="D13" s="154"/>
      <c r="E13" s="154"/>
      <c r="F13" s="154"/>
      <c r="G13" s="154"/>
      <c r="H13" s="154"/>
      <c r="I13" s="154"/>
      <c r="J13" s="154"/>
      <c r="K13" s="154"/>
      <c r="L13" s="154"/>
    </row>
    <row r="14" spans="1:12" x14ac:dyDescent="0.35">
      <c r="A14" s="165"/>
      <c r="B14" s="39" t="s">
        <v>80</v>
      </c>
      <c r="C14" s="154"/>
      <c r="D14" s="154"/>
      <c r="E14" s="154"/>
      <c r="F14" s="154"/>
      <c r="G14" s="154"/>
      <c r="H14" s="154"/>
      <c r="I14" s="154"/>
      <c r="J14" s="154"/>
      <c r="K14" s="154"/>
      <c r="L14" s="154"/>
    </row>
    <row r="15" spans="1:12" x14ac:dyDescent="0.35">
      <c r="A15" s="165"/>
      <c r="B15" s="39" t="s">
        <v>81</v>
      </c>
      <c r="C15" s="154"/>
      <c r="D15" s="154"/>
      <c r="E15" s="154"/>
      <c r="F15" s="154"/>
      <c r="G15" s="154"/>
      <c r="H15" s="154"/>
      <c r="I15" s="154"/>
      <c r="J15" s="154"/>
      <c r="K15" s="154"/>
      <c r="L15" s="154"/>
    </row>
    <row r="16" spans="1:12" s="40" customFormat="1" x14ac:dyDescent="0.35">
      <c r="A16" s="165"/>
    </row>
  </sheetData>
  <sheetProtection insertRows="0" deleteRows="0"/>
  <mergeCells count="18">
    <mergeCell ref="K8:L8"/>
    <mergeCell ref="K9:L9"/>
    <mergeCell ref="B11:L11"/>
    <mergeCell ref="C12:L12"/>
    <mergeCell ref="C13:L13"/>
    <mergeCell ref="A1:D3"/>
    <mergeCell ref="E1:L3"/>
    <mergeCell ref="A4:L4"/>
    <mergeCell ref="A5:L5"/>
    <mergeCell ref="A6:A16"/>
    <mergeCell ref="B6:B7"/>
    <mergeCell ref="C6:D7"/>
    <mergeCell ref="E6:F7"/>
    <mergeCell ref="G6:H7"/>
    <mergeCell ref="I6:J7"/>
    <mergeCell ref="C14:L14"/>
    <mergeCell ref="C15:L15"/>
    <mergeCell ref="K6:L7"/>
  </mergeCells>
  <pageMargins left="0.75" right="0.75" top="1" bottom="1" header="0" footer="0"/>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9D3E-A4B4-48D9-8C44-F172ABE502BC}">
  <sheetPr>
    <pageSetUpPr fitToPage="1"/>
  </sheetPr>
  <dimension ref="A1:K56"/>
  <sheetViews>
    <sheetView showGridLines="0" showWhiteSpace="0" view="pageBreakPreview" topLeftCell="A19" zoomScaleNormal="100" zoomScaleSheetLayoutView="100" workbookViewId="0">
      <selection activeCell="H38" sqref="H38"/>
    </sheetView>
  </sheetViews>
  <sheetFormatPr baseColWidth="10" defaultColWidth="11.42578125" defaultRowHeight="16.5" x14ac:dyDescent="0.35"/>
  <cols>
    <col min="1" max="1" width="2.7109375" style="43" customWidth="1"/>
    <col min="2" max="3" width="13.5703125" style="43" customWidth="1"/>
    <col min="4" max="4" width="3.85546875" style="43" customWidth="1"/>
    <col min="5" max="5" width="54" style="43" customWidth="1"/>
    <col min="6" max="6" width="7.28515625" style="43" customWidth="1"/>
    <col min="7" max="7" width="12.140625" style="43" customWidth="1"/>
    <col min="8" max="8" width="12.7109375" style="43" customWidth="1"/>
    <col min="9" max="9" width="60" style="43" customWidth="1"/>
    <col min="10" max="16384" width="11.42578125" style="43"/>
  </cols>
  <sheetData>
    <row r="1" spans="1:11" ht="23.25" customHeight="1" x14ac:dyDescent="0.35">
      <c r="A1" s="41"/>
      <c r="B1" s="42"/>
      <c r="C1" s="42"/>
      <c r="D1" s="224" t="s">
        <v>82</v>
      </c>
      <c r="E1" s="224"/>
      <c r="F1" s="224"/>
      <c r="G1" s="224"/>
      <c r="H1" s="224"/>
      <c r="I1" s="224"/>
    </row>
    <row r="2" spans="1:11" ht="23.25" customHeight="1" x14ac:dyDescent="0.35">
      <c r="A2" s="44"/>
      <c r="D2" s="225"/>
      <c r="E2" s="225"/>
      <c r="F2" s="225"/>
      <c r="G2" s="225"/>
      <c r="H2" s="225"/>
      <c r="I2" s="225"/>
    </row>
    <row r="3" spans="1:11" ht="23.25" customHeight="1" thickBot="1" x14ac:dyDescent="0.4">
      <c r="A3" s="45"/>
      <c r="B3" s="46"/>
      <c r="C3" s="46"/>
      <c r="D3" s="226"/>
      <c r="E3" s="226"/>
      <c r="F3" s="226"/>
      <c r="G3" s="226"/>
      <c r="H3" s="226"/>
      <c r="I3" s="226"/>
    </row>
    <row r="4" spans="1:11" ht="21.75" customHeight="1" thickBot="1" x14ac:dyDescent="0.4">
      <c r="A4" s="161" t="str">
        <f>+EstrategiaPruebas!A4</f>
        <v>iTop R-000763</v>
      </c>
      <c r="B4" s="162"/>
      <c r="C4" s="162"/>
      <c r="D4" s="162"/>
      <c r="E4" s="162"/>
      <c r="F4" s="162"/>
      <c r="G4" s="162"/>
      <c r="H4" s="162"/>
      <c r="I4" s="163"/>
    </row>
    <row r="5" spans="1:11" ht="19.5" x14ac:dyDescent="0.35">
      <c r="A5" s="227"/>
      <c r="B5" s="229" t="s">
        <v>83</v>
      </c>
      <c r="C5" s="229"/>
      <c r="D5" s="229"/>
      <c r="E5" s="229"/>
      <c r="F5" s="229"/>
      <c r="G5" s="229"/>
      <c r="H5" s="229"/>
      <c r="I5" s="229"/>
    </row>
    <row r="6" spans="1:11" x14ac:dyDescent="0.35">
      <c r="A6" s="228"/>
      <c r="B6" s="213" t="s">
        <v>33</v>
      </c>
      <c r="C6" s="213"/>
      <c r="D6" s="230" t="str">
        <f>+EstrategiaPruebas!E6</f>
        <v>Area People Qvision</v>
      </c>
      <c r="E6" s="230"/>
      <c r="F6" s="47"/>
      <c r="G6" s="189" t="s">
        <v>34</v>
      </c>
      <c r="H6" s="231"/>
      <c r="I6" s="48">
        <f>+EstrategiaPruebas!J6</f>
        <v>45467</v>
      </c>
    </row>
    <row r="7" spans="1:11" x14ac:dyDescent="0.35">
      <c r="A7" s="228"/>
      <c r="B7" s="213" t="s">
        <v>35</v>
      </c>
      <c r="C7" s="213"/>
      <c r="D7" s="230" t="str">
        <f>+EstrategiaPruebas!E7</f>
        <v>Requerimiento I y II iTop R-000763</v>
      </c>
      <c r="E7" s="230"/>
      <c r="F7" s="47"/>
      <c r="G7" s="189" t="s">
        <v>36</v>
      </c>
      <c r="H7" s="231"/>
      <c r="I7" s="48">
        <f>+EstrategiaPruebas!J7</f>
        <v>45481</v>
      </c>
    </row>
    <row r="8" spans="1:11" x14ac:dyDescent="0.35">
      <c r="A8" s="228"/>
      <c r="B8" s="213" t="s">
        <v>37</v>
      </c>
      <c r="C8" s="213"/>
      <c r="D8" s="230" t="str">
        <f>+EstrategiaPruebas!E8</f>
        <v>MVP 1</v>
      </c>
      <c r="E8" s="230"/>
      <c r="F8" s="47"/>
      <c r="G8" s="189" t="s">
        <v>38</v>
      </c>
      <c r="H8" s="231"/>
      <c r="I8" s="49">
        <f>+EstrategiaPruebas!J8</f>
        <v>10</v>
      </c>
    </row>
    <row r="9" spans="1:11" x14ac:dyDescent="0.35">
      <c r="A9" s="228"/>
      <c r="B9" s="213" t="s">
        <v>84</v>
      </c>
      <c r="C9" s="213"/>
      <c r="D9" s="216" t="s">
        <v>85</v>
      </c>
      <c r="E9" s="216"/>
      <c r="F9" s="47"/>
      <c r="G9" s="47"/>
      <c r="H9" s="50"/>
      <c r="I9" s="51"/>
    </row>
    <row r="10" spans="1:11" x14ac:dyDescent="0.35">
      <c r="A10" s="228"/>
      <c r="B10" s="52"/>
      <c r="C10" s="53"/>
      <c r="D10" s="54"/>
      <c r="E10" s="55"/>
      <c r="F10" s="55"/>
      <c r="G10" s="55"/>
      <c r="H10" s="55"/>
      <c r="I10" s="55"/>
      <c r="K10" s="54"/>
    </row>
    <row r="11" spans="1:11" ht="14.25" customHeight="1" x14ac:dyDescent="0.35">
      <c r="A11" s="228"/>
      <c r="B11" s="223" t="s">
        <v>40</v>
      </c>
      <c r="C11" s="223"/>
      <c r="D11" s="223"/>
      <c r="E11" s="223"/>
      <c r="F11" s="223"/>
      <c r="G11" s="223"/>
      <c r="H11" s="223"/>
      <c r="I11" s="223"/>
    </row>
    <row r="12" spans="1:11" ht="18" customHeight="1" x14ac:dyDescent="0.35">
      <c r="A12" s="228"/>
      <c r="B12" s="213" t="s">
        <v>41</v>
      </c>
      <c r="C12" s="213"/>
      <c r="D12" s="212" t="str">
        <f>+EstrategiaPruebas!E15</f>
        <v>Juan Pablo Julio Niño</v>
      </c>
      <c r="E12" s="212"/>
      <c r="F12" s="214" t="s">
        <v>42</v>
      </c>
      <c r="G12" s="215"/>
      <c r="H12" s="212" t="str">
        <f>+EstrategiaPruebas!J15</f>
        <v>Viviana Torres Restrepo</v>
      </c>
      <c r="I12" s="212"/>
    </row>
    <row r="13" spans="1:11" ht="15" customHeight="1" x14ac:dyDescent="0.35">
      <c r="A13" s="228"/>
      <c r="B13" s="213" t="s">
        <v>43</v>
      </c>
      <c r="C13" s="213"/>
      <c r="D13" s="212" t="str">
        <f>+EstrategiaPruebas!E16</f>
        <v>Rosa Maria Quilindo Ledezma</v>
      </c>
      <c r="E13" s="212"/>
      <c r="F13" s="214" t="s">
        <v>44</v>
      </c>
      <c r="G13" s="215"/>
      <c r="H13" s="212" t="str">
        <f>+EstrategiaPruebas!J16</f>
        <v>Luis Gregorio Toro</v>
      </c>
      <c r="I13" s="212"/>
    </row>
    <row r="14" spans="1:11" ht="15" customHeight="1" x14ac:dyDescent="0.35">
      <c r="A14" s="228"/>
      <c r="B14" s="57"/>
      <c r="C14" s="57"/>
      <c r="D14" s="58"/>
      <c r="E14" s="58"/>
      <c r="F14" s="58"/>
      <c r="G14" s="58"/>
      <c r="H14" s="59"/>
      <c r="I14" s="58"/>
    </row>
    <row r="15" spans="1:11" ht="15" customHeight="1" x14ac:dyDescent="0.35">
      <c r="A15" s="228"/>
      <c r="B15" s="186" t="s">
        <v>45</v>
      </c>
      <c r="C15" s="186"/>
      <c r="D15" s="186"/>
      <c r="E15" s="186"/>
      <c r="F15" s="186"/>
      <c r="G15" s="186"/>
      <c r="H15" s="186"/>
      <c r="I15" s="186"/>
    </row>
    <row r="16" spans="1:11" ht="15" customHeight="1" x14ac:dyDescent="0.35">
      <c r="A16" s="228"/>
      <c r="B16" s="60" t="s">
        <v>46</v>
      </c>
      <c r="C16" s="186" t="s">
        <v>47</v>
      </c>
      <c r="D16" s="186"/>
      <c r="E16" s="186"/>
      <c r="F16" s="186" t="s">
        <v>48</v>
      </c>
      <c r="G16" s="186"/>
      <c r="H16" s="186"/>
      <c r="I16" s="186"/>
    </row>
    <row r="17" spans="1:10" ht="62.25" customHeight="1" x14ac:dyDescent="0.35">
      <c r="A17" s="228"/>
      <c r="B17" s="26" t="s">
        <v>355</v>
      </c>
      <c r="C17" s="111" t="s">
        <v>354</v>
      </c>
      <c r="D17" s="112"/>
      <c r="E17" s="112"/>
      <c r="F17" s="112"/>
      <c r="G17" s="113" t="s">
        <v>358</v>
      </c>
      <c r="H17" s="113"/>
      <c r="I17" s="113"/>
      <c r="J17" s="113"/>
    </row>
    <row r="18" spans="1:10" ht="53.25" customHeight="1" x14ac:dyDescent="0.35">
      <c r="A18" s="228"/>
      <c r="B18" s="26" t="s">
        <v>356</v>
      </c>
      <c r="C18" s="111" t="s">
        <v>158</v>
      </c>
      <c r="D18" s="112"/>
      <c r="E18" s="112"/>
      <c r="F18" s="112"/>
      <c r="G18" s="113" t="s">
        <v>357</v>
      </c>
      <c r="H18" s="114"/>
      <c r="I18" s="114"/>
      <c r="J18" s="114"/>
    </row>
    <row r="19" spans="1:10" ht="15" customHeight="1" x14ac:dyDescent="0.35">
      <c r="A19" s="228"/>
      <c r="B19" s="205" t="s">
        <v>86</v>
      </c>
      <c r="C19" s="205"/>
      <c r="D19" s="205"/>
      <c r="E19" s="205"/>
      <c r="F19" s="205"/>
      <c r="G19" s="205"/>
      <c r="H19" s="205"/>
      <c r="I19" s="205"/>
    </row>
    <row r="20" spans="1:10" ht="42.75" customHeight="1" x14ac:dyDescent="0.35">
      <c r="A20" s="228"/>
      <c r="B20" s="206" t="str">
        <f>+EstrategiaPruebas!B23</f>
        <v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v>
      </c>
      <c r="C20" s="207"/>
      <c r="D20" s="207"/>
      <c r="E20" s="207"/>
      <c r="F20" s="207"/>
      <c r="G20" s="207"/>
      <c r="H20" s="207"/>
      <c r="I20" s="208"/>
    </row>
    <row r="21" spans="1:10" ht="42.75" customHeight="1" x14ac:dyDescent="0.35">
      <c r="A21" s="228"/>
      <c r="B21" s="209"/>
      <c r="C21" s="210"/>
      <c r="D21" s="210"/>
      <c r="E21" s="210"/>
      <c r="F21" s="210"/>
      <c r="G21" s="210"/>
      <c r="H21" s="210"/>
      <c r="I21" s="211"/>
    </row>
    <row r="22" spans="1:10" ht="5.25" customHeight="1" x14ac:dyDescent="0.35">
      <c r="A22" s="228"/>
    </row>
    <row r="23" spans="1:10" ht="11.25" customHeight="1" x14ac:dyDescent="0.35">
      <c r="A23" s="228"/>
      <c r="B23" s="176" t="s">
        <v>87</v>
      </c>
      <c r="C23" s="176"/>
      <c r="D23" s="176"/>
      <c r="E23" s="176"/>
      <c r="F23" s="176"/>
      <c r="G23" s="176"/>
      <c r="H23" s="176"/>
      <c r="I23" s="176"/>
    </row>
    <row r="24" spans="1:10" ht="6.75" customHeight="1" x14ac:dyDescent="0.35">
      <c r="A24" s="228"/>
    </row>
    <row r="25" spans="1:10" ht="24" customHeight="1" x14ac:dyDescent="0.35">
      <c r="A25" s="228"/>
      <c r="B25" s="61" t="s">
        <v>46</v>
      </c>
      <c r="C25" s="172" t="s">
        <v>88</v>
      </c>
      <c r="D25" s="172"/>
      <c r="E25" s="173"/>
      <c r="F25" s="87" t="s">
        <v>89</v>
      </c>
      <c r="G25" s="174" t="s">
        <v>73</v>
      </c>
      <c r="H25" s="175"/>
      <c r="I25" s="61" t="s">
        <v>90</v>
      </c>
    </row>
    <row r="26" spans="1:10" ht="38.25" customHeight="1" x14ac:dyDescent="0.35">
      <c r="A26" s="228"/>
      <c r="B26" s="26" t="s">
        <v>355</v>
      </c>
      <c r="C26" s="217" t="s">
        <v>359</v>
      </c>
      <c r="D26" s="218"/>
      <c r="E26" s="219"/>
      <c r="F26" s="89">
        <v>6</v>
      </c>
      <c r="G26" s="170">
        <v>6</v>
      </c>
      <c r="H26" s="171"/>
      <c r="I26" s="62"/>
    </row>
    <row r="27" spans="1:10" ht="39" customHeight="1" x14ac:dyDescent="0.35">
      <c r="A27" s="228"/>
      <c r="B27" s="26" t="s">
        <v>356</v>
      </c>
      <c r="C27" s="220" t="s">
        <v>158</v>
      </c>
      <c r="D27" s="221"/>
      <c r="E27" s="222"/>
      <c r="F27" s="88">
        <v>35</v>
      </c>
      <c r="G27" s="170">
        <v>35</v>
      </c>
      <c r="H27" s="171"/>
      <c r="I27" s="62"/>
    </row>
    <row r="28" spans="1:10" ht="18.75" customHeight="1" x14ac:dyDescent="0.35">
      <c r="A28" s="228"/>
      <c r="B28" s="186" t="s">
        <v>91</v>
      </c>
      <c r="C28" s="186"/>
      <c r="D28" s="187"/>
      <c r="E28" s="187"/>
      <c r="F28" s="187"/>
      <c r="G28" s="187"/>
      <c r="H28" s="187"/>
      <c r="I28" s="187"/>
    </row>
    <row r="29" spans="1:10" ht="18.75" customHeight="1" x14ac:dyDescent="0.35">
      <c r="A29" s="228"/>
      <c r="B29" s="186"/>
      <c r="C29" s="186"/>
      <c r="D29" s="187"/>
      <c r="E29" s="187"/>
      <c r="F29" s="187"/>
      <c r="G29" s="187"/>
      <c r="H29" s="187"/>
      <c r="I29" s="187"/>
    </row>
    <row r="30" spans="1:10" ht="6.75" customHeight="1" x14ac:dyDescent="0.35">
      <c r="A30" s="228"/>
    </row>
    <row r="31" spans="1:10" ht="14.25" customHeight="1" x14ac:dyDescent="0.35">
      <c r="A31" s="228"/>
      <c r="B31" s="176" t="s">
        <v>92</v>
      </c>
      <c r="C31" s="176"/>
      <c r="D31" s="176"/>
      <c r="E31" s="176"/>
      <c r="F31" s="176"/>
      <c r="G31" s="176"/>
      <c r="H31" s="176"/>
      <c r="I31" s="176"/>
      <c r="J31" s="63"/>
    </row>
    <row r="32" spans="1:10" ht="3" customHeight="1" x14ac:dyDescent="0.35">
      <c r="A32" s="228"/>
    </row>
    <row r="33" spans="1:9" ht="1.5" customHeight="1" x14ac:dyDescent="0.35">
      <c r="A33" s="228"/>
      <c r="F33" s="64"/>
      <c r="G33" s="64"/>
    </row>
    <row r="34" spans="1:9" ht="1.5" customHeight="1" x14ac:dyDescent="0.35">
      <c r="A34" s="228"/>
    </row>
    <row r="35" spans="1:9" ht="16.5" customHeight="1" x14ac:dyDescent="0.35">
      <c r="A35" s="228"/>
      <c r="B35" s="60" t="s">
        <v>93</v>
      </c>
      <c r="C35" s="60"/>
      <c r="E35" s="65" t="s">
        <v>94</v>
      </c>
      <c r="F35" s="66" t="s">
        <v>95</v>
      </c>
      <c r="G35" s="67"/>
      <c r="H35" s="68" t="s">
        <v>96</v>
      </c>
      <c r="I35" s="68"/>
    </row>
    <row r="36" spans="1:9" ht="16.5" customHeight="1" x14ac:dyDescent="0.35">
      <c r="A36" s="228"/>
      <c r="B36" s="56" t="s">
        <v>97</v>
      </c>
      <c r="C36" s="56"/>
      <c r="E36" s="69" t="s">
        <v>98</v>
      </c>
      <c r="F36" s="70"/>
      <c r="G36" s="55"/>
      <c r="H36" s="188">
        <f>+C39</f>
        <v>0</v>
      </c>
      <c r="I36" s="188"/>
    </row>
    <row r="37" spans="1:9" ht="16.5" customHeight="1" x14ac:dyDescent="0.35">
      <c r="A37" s="228"/>
      <c r="B37" s="56" t="s">
        <v>99</v>
      </c>
      <c r="C37" s="56"/>
      <c r="E37" s="69" t="s">
        <v>100</v>
      </c>
      <c r="F37" s="70"/>
      <c r="G37" s="55"/>
    </row>
    <row r="38" spans="1:9" ht="16.5" customHeight="1" x14ac:dyDescent="0.35">
      <c r="A38" s="228"/>
      <c r="B38" s="56" t="s">
        <v>101</v>
      </c>
      <c r="C38" s="56"/>
      <c r="E38" s="65" t="s">
        <v>102</v>
      </c>
      <c r="F38" s="66">
        <f>SUM(F36:F37)</f>
        <v>0</v>
      </c>
      <c r="G38" s="67"/>
    </row>
    <row r="39" spans="1:9" ht="16.5" customHeight="1" x14ac:dyDescent="0.35">
      <c r="A39" s="228"/>
      <c r="B39" s="66" t="s">
        <v>102</v>
      </c>
      <c r="C39" s="71">
        <f>SUM(C36:C38)</f>
        <v>0</v>
      </c>
    </row>
    <row r="40" spans="1:9" ht="16.5" customHeight="1" x14ac:dyDescent="0.35">
      <c r="A40" s="228"/>
    </row>
    <row r="41" spans="1:9" ht="16.5" customHeight="1" x14ac:dyDescent="0.35">
      <c r="A41" s="228"/>
      <c r="B41" s="189" t="s">
        <v>91</v>
      </c>
      <c r="C41" s="189"/>
      <c r="D41" s="190"/>
      <c r="E41" s="191"/>
      <c r="F41" s="191"/>
      <c r="G41" s="191"/>
      <c r="H41" s="191"/>
      <c r="I41" s="192"/>
    </row>
    <row r="42" spans="1:9" ht="16.5" customHeight="1" x14ac:dyDescent="0.35">
      <c r="A42" s="228"/>
      <c r="B42" s="189"/>
      <c r="C42" s="189"/>
      <c r="D42" s="193"/>
      <c r="E42" s="194"/>
      <c r="F42" s="194"/>
      <c r="G42" s="194"/>
      <c r="H42" s="194"/>
      <c r="I42" s="195"/>
    </row>
    <row r="43" spans="1:9" ht="13.5" customHeight="1" x14ac:dyDescent="0.35">
      <c r="A43" s="228"/>
    </row>
    <row r="44" spans="1:9" ht="13.5" customHeight="1" x14ac:dyDescent="0.35">
      <c r="A44" s="228"/>
      <c r="B44" s="176" t="s">
        <v>103</v>
      </c>
      <c r="C44" s="176"/>
      <c r="D44" s="176"/>
      <c r="E44" s="176"/>
      <c r="F44" s="176"/>
      <c r="G44" s="176"/>
      <c r="H44" s="176"/>
      <c r="I44" s="176"/>
    </row>
    <row r="45" spans="1:9" ht="5.25" customHeight="1" x14ac:dyDescent="0.35">
      <c r="A45" s="228"/>
    </row>
    <row r="46" spans="1:9" ht="13.5" customHeight="1" x14ac:dyDescent="0.35">
      <c r="A46" s="228"/>
      <c r="B46" s="196" t="s">
        <v>360</v>
      </c>
      <c r="C46" s="197"/>
      <c r="D46" s="197"/>
      <c r="E46" s="197"/>
      <c r="F46" s="197"/>
      <c r="G46" s="197"/>
      <c r="H46" s="197"/>
      <c r="I46" s="198"/>
    </row>
    <row r="47" spans="1:9" ht="13.5" customHeight="1" x14ac:dyDescent="0.35">
      <c r="A47" s="228"/>
      <c r="B47" s="199"/>
      <c r="C47" s="200"/>
      <c r="D47" s="200"/>
      <c r="E47" s="200"/>
      <c r="F47" s="200"/>
      <c r="G47" s="200"/>
      <c r="H47" s="200"/>
      <c r="I47" s="201"/>
    </row>
    <row r="48" spans="1:9" ht="13.5" customHeight="1" x14ac:dyDescent="0.35">
      <c r="A48" s="228"/>
      <c r="B48" s="199"/>
      <c r="C48" s="200"/>
      <c r="D48" s="200"/>
      <c r="E48" s="200"/>
      <c r="F48" s="200"/>
      <c r="G48" s="200"/>
      <c r="H48" s="200"/>
      <c r="I48" s="201"/>
    </row>
    <row r="49" spans="1:9" ht="13.5" customHeight="1" x14ac:dyDescent="0.35">
      <c r="A49" s="228"/>
      <c r="B49" s="202"/>
      <c r="C49" s="203"/>
      <c r="D49" s="203"/>
      <c r="E49" s="203"/>
      <c r="F49" s="203"/>
      <c r="G49" s="203"/>
      <c r="H49" s="203"/>
      <c r="I49" s="204"/>
    </row>
    <row r="50" spans="1:9" ht="3.75" customHeight="1" x14ac:dyDescent="0.35">
      <c r="A50" s="228"/>
    </row>
    <row r="51" spans="1:9" ht="14.25" customHeight="1" x14ac:dyDescent="0.35">
      <c r="A51" s="228"/>
      <c r="B51" s="176" t="s">
        <v>104</v>
      </c>
      <c r="C51" s="176"/>
      <c r="D51" s="176"/>
      <c r="E51" s="176"/>
      <c r="F51" s="176"/>
      <c r="G51" s="176"/>
      <c r="H51" s="176"/>
      <c r="I51" s="176"/>
    </row>
    <row r="52" spans="1:9" ht="5.25" customHeight="1" x14ac:dyDescent="0.35">
      <c r="A52" s="228"/>
    </row>
    <row r="53" spans="1:9" x14ac:dyDescent="0.35">
      <c r="A53" s="228"/>
      <c r="B53" s="177" t="str">
        <f>CONCATENATE(D9," como producto conforme el proyecto (",D7,"), el cual incluye las historias de usuario del (",A4,"), con las observaciones que están establecidas en los Daily, Cierre y Certificación de Sprint y los errores detallados, al igual que sus consideraciones y sugerencias reportadas.")</f>
        <v>No aceptar como producto conforme el proyecto (Requerimiento I y II iTop R-000763), el cual incluye las historias de usuario del (iTop R-000763), con las observaciones que están establecidas en los Daily, Cierre y Certificación de Sprint y los errores detallados, al igual que sus consideraciones y sugerencias reportadas.</v>
      </c>
      <c r="C53" s="178"/>
      <c r="D53" s="178"/>
      <c r="E53" s="178"/>
      <c r="F53" s="178"/>
      <c r="G53" s="178"/>
      <c r="H53" s="178"/>
      <c r="I53" s="179"/>
    </row>
    <row r="54" spans="1:9" x14ac:dyDescent="0.35">
      <c r="A54" s="228"/>
      <c r="B54" s="180"/>
      <c r="C54" s="181"/>
      <c r="D54" s="181"/>
      <c r="E54" s="181"/>
      <c r="F54" s="181"/>
      <c r="G54" s="181"/>
      <c r="H54" s="181"/>
      <c r="I54" s="182"/>
    </row>
    <row r="55" spans="1:9" x14ac:dyDescent="0.35">
      <c r="A55" s="228"/>
      <c r="B55" s="183"/>
      <c r="C55" s="184"/>
      <c r="D55" s="184"/>
      <c r="E55" s="184"/>
      <c r="F55" s="184"/>
      <c r="G55" s="184"/>
      <c r="H55" s="184"/>
      <c r="I55" s="185"/>
    </row>
    <row r="56" spans="1:9" x14ac:dyDescent="0.35">
      <c r="A56" s="228"/>
    </row>
  </sheetData>
  <sheetProtection insertRows="0" deleteRows="0"/>
  <mergeCells count="50">
    <mergeCell ref="D1:I3"/>
    <mergeCell ref="A4:I4"/>
    <mergeCell ref="A5:A56"/>
    <mergeCell ref="B5:I5"/>
    <mergeCell ref="B6:C6"/>
    <mergeCell ref="D6:E6"/>
    <mergeCell ref="G6:H6"/>
    <mergeCell ref="B7:C7"/>
    <mergeCell ref="D7:E7"/>
    <mergeCell ref="G7:H7"/>
    <mergeCell ref="B8:C8"/>
    <mergeCell ref="D8:E8"/>
    <mergeCell ref="G8:H8"/>
    <mergeCell ref="B9:C9"/>
    <mergeCell ref="D9:E9"/>
    <mergeCell ref="B12:C12"/>
    <mergeCell ref="D12:E12"/>
    <mergeCell ref="F12:G12"/>
    <mergeCell ref="B11:I11"/>
    <mergeCell ref="H12:I12"/>
    <mergeCell ref="B13:C13"/>
    <mergeCell ref="D13:E13"/>
    <mergeCell ref="F13:G13"/>
    <mergeCell ref="H13:I13"/>
    <mergeCell ref="B15:I15"/>
    <mergeCell ref="C16:E16"/>
    <mergeCell ref="F16:I16"/>
    <mergeCell ref="B19:I19"/>
    <mergeCell ref="B20:I21"/>
    <mergeCell ref="C17:F17"/>
    <mergeCell ref="G17:J17"/>
    <mergeCell ref="C18:F18"/>
    <mergeCell ref="G18:J18"/>
    <mergeCell ref="B51:I51"/>
    <mergeCell ref="B53:I55"/>
    <mergeCell ref="B28:C29"/>
    <mergeCell ref="D28:I29"/>
    <mergeCell ref="B31:I31"/>
    <mergeCell ref="H36:I36"/>
    <mergeCell ref="B41:C42"/>
    <mergeCell ref="D41:I42"/>
    <mergeCell ref="B44:I44"/>
    <mergeCell ref="B46:I49"/>
    <mergeCell ref="G26:H26"/>
    <mergeCell ref="G27:H27"/>
    <mergeCell ref="C25:E25"/>
    <mergeCell ref="G25:H25"/>
    <mergeCell ref="B23:I23"/>
    <mergeCell ref="C26:E26"/>
    <mergeCell ref="C27:E27"/>
  </mergeCells>
  <dataValidations count="1">
    <dataValidation type="list" allowBlank="1" showInputMessage="1" showErrorMessage="1" sqref="F11:I11" xr:uid="{F5FF2C74-7CEF-47F5-B8E6-12C33085AAC0}">
      <formula1>"Aceptar, No Aceptar, Seleccione"</formula1>
    </dataValidation>
  </dataValidations>
  <pageMargins left="0.7" right="0.7" top="0.75" bottom="0.75" header="0.3" footer="0.3"/>
  <pageSetup scale="50"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9800D89-4D7C-4C27-8A88-9168082653A2}">
          <x14:formula1>
            <xm:f>Parametros!$F$2:$F$3</xm:f>
          </x14:formula1>
          <xm:sqref>D9:E9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7110-CF64-40C4-BCB1-DE97DA093EA8}">
  <dimension ref="A1:F6"/>
  <sheetViews>
    <sheetView workbookViewId="0">
      <selection activeCell="D3" sqref="D3"/>
    </sheetView>
  </sheetViews>
  <sheetFormatPr baseColWidth="10" defaultColWidth="11.42578125" defaultRowHeight="12.75" x14ac:dyDescent="0.2"/>
  <cols>
    <col min="1" max="1" width="19" style="73" bestFit="1" customWidth="1"/>
    <col min="2" max="3" width="11.42578125" style="73"/>
    <col min="4" max="4" width="23.140625" style="73" bestFit="1" customWidth="1"/>
    <col min="5" max="16384" width="11.42578125" style="73"/>
  </cols>
  <sheetData>
    <row r="1" spans="1:6" x14ac:dyDescent="0.2">
      <c r="A1" s="72" t="s">
        <v>105</v>
      </c>
      <c r="B1" s="72" t="s">
        <v>106</v>
      </c>
      <c r="C1" s="72" t="s">
        <v>52</v>
      </c>
      <c r="D1" s="72" t="s">
        <v>107</v>
      </c>
      <c r="E1" s="72" t="s">
        <v>53</v>
      </c>
      <c r="F1" s="72" t="s">
        <v>84</v>
      </c>
    </row>
    <row r="2" spans="1:6" x14ac:dyDescent="0.2">
      <c r="A2" s="73" t="s">
        <v>108</v>
      </c>
      <c r="B2" s="73" t="s">
        <v>109</v>
      </c>
      <c r="C2" s="73" t="s">
        <v>110</v>
      </c>
      <c r="D2" s="73" t="s">
        <v>111</v>
      </c>
      <c r="E2" s="74" t="s">
        <v>97</v>
      </c>
      <c r="F2" s="74" t="s">
        <v>112</v>
      </c>
    </row>
    <row r="3" spans="1:6" x14ac:dyDescent="0.2">
      <c r="A3" s="73" t="s">
        <v>113</v>
      </c>
      <c r="B3" s="73" t="s">
        <v>114</v>
      </c>
      <c r="C3" s="73" t="s">
        <v>115</v>
      </c>
      <c r="D3" s="73" t="s">
        <v>116</v>
      </c>
      <c r="E3" s="74" t="s">
        <v>99</v>
      </c>
      <c r="F3" s="74" t="s">
        <v>85</v>
      </c>
    </row>
    <row r="4" spans="1:6" x14ac:dyDescent="0.2">
      <c r="A4" s="74" t="s">
        <v>117</v>
      </c>
      <c r="C4" s="73" t="s">
        <v>118</v>
      </c>
      <c r="D4" s="73" t="s">
        <v>119</v>
      </c>
      <c r="E4" s="74" t="s">
        <v>101</v>
      </c>
    </row>
    <row r="5" spans="1:6" x14ac:dyDescent="0.2">
      <c r="A5" s="74"/>
    </row>
    <row r="6" spans="1:6" x14ac:dyDescent="0.2">
      <c r="A6" s="74"/>
    </row>
  </sheetData>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Revisiones</vt:lpstr>
      <vt:lpstr>EstrategiaPruebas</vt:lpstr>
      <vt:lpstr>DiseñoEjecución</vt:lpstr>
      <vt:lpstr>Métricas</vt:lpstr>
      <vt:lpstr>CierreSprint</vt:lpstr>
      <vt:lpstr>Parametros</vt:lpstr>
      <vt:lpstr>Parametros!Aplica</vt:lpstr>
      <vt:lpstr>AplicaCP</vt:lpstr>
      <vt:lpstr>CierreSprint!Área_de_impresión</vt:lpstr>
      <vt:lpstr>EstrategiaPruebas!Área_de_impresión</vt:lpstr>
      <vt:lpstr>Resultado</vt:lpstr>
      <vt:lpstr>Parametros!Resultado_obtenido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Freddy Humberto Silva Cardenas</dc:creator>
  <cp:lastModifiedBy>Rosa Maria Quilindo Ledezma</cp:lastModifiedBy>
  <dcterms:created xsi:type="dcterms:W3CDTF">2023-11-02T17:43:57Z</dcterms:created>
  <dcterms:modified xsi:type="dcterms:W3CDTF">2024-09-02T23:54:04Z</dcterms:modified>
</cp:coreProperties>
</file>