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na\Desktop\"/>
    </mc:Choice>
  </mc:AlternateContent>
  <xr:revisionPtr revIDLastSave="0" documentId="13_ncr:1_{CF2A5F87-9E4F-490F-B0C7-5AC8818BB82A}" xr6:coauthVersionLast="47" xr6:coauthVersionMax="47" xr10:uidLastSave="{00000000-0000-0000-0000-000000000000}"/>
  <bookViews>
    <workbookView xWindow="-120" yWindow="-120" windowWidth="20730" windowHeight="11160" xr2:uid="{5F19805A-9366-4AA8-BD04-872949A3E61B}"/>
  </bookViews>
  <sheets>
    <sheet name="Linear" sheetId="1" r:id="rId1"/>
  </sheets>
  <definedNames>
    <definedName name="_xlnm.Print_Area" localSheetId="0">Linear!$A$1:$AQ$58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53" i="1" l="1"/>
  <c r="AT21" i="1"/>
  <c r="AT20" i="1"/>
  <c r="AT19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40" i="1"/>
  <c r="Z20" i="1"/>
  <c r="AA20" i="1"/>
  <c r="Z21" i="1"/>
  <c r="AA21" i="1"/>
  <c r="Z22" i="1"/>
  <c r="AA22" i="1"/>
  <c r="Z23" i="1"/>
  <c r="AA23" i="1"/>
  <c r="Z24" i="1"/>
  <c r="AA24" i="1"/>
  <c r="Z25" i="1"/>
  <c r="AA25" i="1"/>
  <c r="Z26" i="1"/>
  <c r="AA26" i="1"/>
  <c r="Z27" i="1"/>
  <c r="AA27" i="1"/>
  <c r="Z28" i="1"/>
  <c r="AA28" i="1"/>
  <c r="Z29" i="1"/>
  <c r="AA29" i="1"/>
  <c r="Z30" i="1"/>
  <c r="AA30" i="1"/>
  <c r="Z31" i="1"/>
  <c r="AA31" i="1"/>
  <c r="Z32" i="1"/>
  <c r="AA32" i="1"/>
  <c r="Z33" i="1"/>
  <c r="AA33" i="1"/>
  <c r="Z34" i="1"/>
  <c r="AA34" i="1"/>
  <c r="Z35" i="1"/>
  <c r="AA35" i="1"/>
  <c r="Z36" i="1"/>
  <c r="AA36" i="1"/>
  <c r="Z37" i="1"/>
  <c r="AA37" i="1"/>
  <c r="Z38" i="1"/>
  <c r="AA38" i="1"/>
  <c r="Z39" i="1"/>
  <c r="AA39" i="1"/>
  <c r="AA19" i="1"/>
  <c r="Z19" i="1"/>
  <c r="AT23" i="1" l="1"/>
  <c r="AT22" i="1"/>
</calcChain>
</file>

<file path=xl/sharedStrings.xml><?xml version="1.0" encoding="utf-8"?>
<sst xmlns="http://schemas.openxmlformats.org/spreadsheetml/2006/main" count="29" uniqueCount="23">
  <si>
    <t>Data</t>
  </si>
  <si>
    <t>Sequência</t>
  </si>
  <si>
    <t>Vendas
R$</t>
  </si>
  <si>
    <t>Amostra</t>
  </si>
  <si>
    <t>Semana</t>
  </si>
  <si>
    <t>Visualização
Amostra</t>
  </si>
  <si>
    <t>Cálculo
Projeção</t>
  </si>
  <si>
    <t>21 dias  =  3 semanas
11/out a 31/out</t>
  </si>
  <si>
    <t>Visualização
Amostra + Projeção</t>
  </si>
  <si>
    <t xml:space="preserve">Amostra = 3 semanas  = Passado
Previsão = 2 semanas = Futuro
</t>
  </si>
  <si>
    <t></t>
  </si>
  <si>
    <t></t>
  </si>
  <si>
    <t></t>
  </si>
  <si>
    <t></t>
  </si>
  <si>
    <t>R$ por semana</t>
  </si>
  <si>
    <t>Qual a Previsão semanal de Vendas em R$ para as próximas 2 semanas?</t>
  </si>
  <si>
    <t>Regressão Linear</t>
  </si>
  <si>
    <r>
      <t xml:space="preserve">Regressão linear é uma equação para se estimar a condicional (valor esperado) de uma variável y, dados os valores de algumas outras variáveis x.
A equação relacionada às 3 semanas de histórico é
y = 24,649. x - 1E+06
Baseado no histórico dessas 3 semanas calculei a previsão semanal de Vendas em R$ para 2 semanas seguintes.
Utilizei a fórmula do Excel </t>
    </r>
    <r>
      <rPr>
        <b/>
        <sz val="20"/>
        <color rgb="FF0070C0"/>
        <rFont val="Century Gothic"/>
        <family val="2"/>
      </rPr>
      <t>=PREVISÃO.LINEAR()</t>
    </r>
    <r>
      <rPr>
        <sz val="20"/>
        <color theme="1"/>
        <rFont val="Century Gothic"/>
        <family val="2"/>
      </rPr>
      <t xml:space="preserve">.
A síntaxe é PREVISÃO.LINEAR(x, valores_conhecidos_y, valores_conhecidos_x)
</t>
    </r>
    <r>
      <rPr>
        <sz val="20"/>
        <color rgb="FFFF0000"/>
        <rFont val="Century Gothic"/>
        <family val="2"/>
      </rPr>
      <t xml:space="preserve">Ponto de atenção
</t>
    </r>
    <r>
      <rPr>
        <sz val="20"/>
        <rFont val="Century Gothic"/>
        <family val="2"/>
      </rPr>
      <t>O cálculo da projeção linear é afetado por outliers ou pontos atípicos ou fenômenos especiais.</t>
    </r>
  </si>
  <si>
    <t>1
18 a 24/out</t>
  </si>
  <si>
    <t>2
25 a 31/out</t>
  </si>
  <si>
    <t>3
01 a 07/nov</t>
  </si>
  <si>
    <t>4
08 a 14/nov</t>
  </si>
  <si>
    <t>5
15 a 21/nov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</si>
</sst>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20"/>
      <color theme="1"/>
      <name val="Century Gothic"/>
      <family val="2"/>
    </font>
    <font>
      <sz val="26"/>
      <color theme="1"/>
      <name val="Impact"/>
      <family val="2"/>
    </font>
    <font>
      <sz val="14"/>
      <color theme="1"/>
      <name val="Century Gothic"/>
      <family val="2"/>
    </font>
    <font>
      <sz val="36"/>
      <color rgb="FF0070C0"/>
      <name val="Impact"/>
      <family val="2"/>
    </font>
    <font>
      <sz val="18"/>
      <color theme="1"/>
      <name val="Century Gothic"/>
      <family val="2"/>
    </font>
    <font>
      <sz val="18"/>
      <color theme="1"/>
      <name val="Calibri"/>
      <family val="2"/>
      <scheme val="minor"/>
    </font>
    <font>
      <sz val="28"/>
      <color theme="1"/>
      <name val="Impact"/>
      <family val="2"/>
    </font>
    <font>
      <sz val="36"/>
      <color theme="1" tint="0.249977111117893"/>
      <name val="Wingdings"/>
      <charset val="2"/>
    </font>
    <font>
      <sz val="36"/>
      <color theme="1" tint="0.249977111117893"/>
      <name val="Impact"/>
      <family val="2"/>
    </font>
    <font>
      <sz val="36"/>
      <color theme="1"/>
      <name val="Impact"/>
      <family val="2"/>
    </font>
    <font>
      <sz val="36"/>
      <color theme="1"/>
      <name val="Wingdings"/>
      <charset val="2"/>
    </font>
    <font>
      <sz val="36"/>
      <color theme="1" tint="0.249977111117893"/>
      <name val="Bahnschrift SemiLight"/>
      <family val="2"/>
    </font>
    <font>
      <sz val="48"/>
      <color rgb="FF0070C0"/>
      <name val="Impact"/>
      <family val="2"/>
    </font>
    <font>
      <sz val="54"/>
      <color rgb="FF0070C0"/>
      <name val="Impact"/>
      <family val="2"/>
    </font>
    <font>
      <sz val="20"/>
      <name val="Century Gothic"/>
      <family val="2"/>
    </font>
    <font>
      <sz val="20"/>
      <color rgb="FFFF0000"/>
      <name val="Century Gothic"/>
      <family val="2"/>
    </font>
    <font>
      <sz val="12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1"/>
      <color theme="1"/>
      <name val="Script"/>
    </font>
    <font>
      <b/>
      <sz val="20"/>
      <color rgb="FF0070C0"/>
      <name val="Century Gothic"/>
      <family val="2"/>
    </font>
    <font>
      <sz val="28"/>
      <color theme="2" tint="-9.9978637043366805E-2"/>
      <name val="Impac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/>
      <diagonal/>
    </border>
    <border>
      <left/>
      <right/>
      <top/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/>
      <diagonal/>
    </border>
    <border>
      <left/>
      <right/>
      <top/>
      <bottom style="thin">
        <color theme="0" tint="-0.1498764000366222"/>
      </bottom>
      <diagonal/>
    </border>
    <border>
      <left/>
      <right/>
      <top style="thin">
        <color theme="0" tint="-0.1498764000366222"/>
      </top>
      <bottom/>
      <diagonal/>
    </border>
    <border>
      <left/>
      <right/>
      <top/>
      <bottom style="thin">
        <color theme="0" tint="-0.1498458815271462"/>
      </bottom>
      <diagonal/>
    </border>
    <border>
      <left/>
      <right/>
      <top style="thin">
        <color theme="0" tint="-0.1498458815271462"/>
      </top>
      <bottom/>
      <diagonal/>
    </border>
    <border>
      <left/>
      <right/>
      <top style="thin">
        <color rgb="FF0070C0"/>
      </top>
      <bottom/>
      <diagonal/>
    </border>
    <border>
      <left/>
      <right/>
      <top/>
      <bottom style="thin">
        <color rgb="FF0070C0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3" fontId="0" fillId="0" borderId="2" xfId="0" applyNumberFormat="1" applyBorder="1" applyAlignment="1">
      <alignment horizontal="right" vertical="top"/>
    </xf>
    <xf numFmtId="0" fontId="0" fillId="0" borderId="0" xfId="0" applyBorder="1" applyAlignment="1">
      <alignment horizontal="center" vertical="top"/>
    </xf>
    <xf numFmtId="3" fontId="0" fillId="0" borderId="0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top" textRotation="90"/>
    </xf>
    <xf numFmtId="0" fontId="5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0" fillId="0" borderId="1" xfId="0" quotePrefix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quotePrefix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7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11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3" fillId="0" borderId="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horizontal="left" vertical="top" wrapText="1"/>
    </xf>
    <xf numFmtId="0" fontId="18" fillId="0" borderId="2" xfId="0" applyFont="1" applyBorder="1" applyAlignment="1">
      <alignment horizontal="center" vertical="top"/>
    </xf>
    <xf numFmtId="3" fontId="18" fillId="0" borderId="2" xfId="0" applyNumberFormat="1" applyFont="1" applyBorder="1" applyAlignment="1">
      <alignment horizontal="right" vertical="top"/>
    </xf>
    <xf numFmtId="0" fontId="18" fillId="0" borderId="0" xfId="0" applyFont="1" applyBorder="1" applyAlignment="1">
      <alignment horizontal="center" vertical="top"/>
    </xf>
    <xf numFmtId="3" fontId="18" fillId="0" borderId="0" xfId="0" applyNumberFormat="1" applyFont="1" applyBorder="1" applyAlignment="1">
      <alignment horizontal="right" vertical="top"/>
    </xf>
    <xf numFmtId="0" fontId="18" fillId="0" borderId="3" xfId="0" applyFont="1" applyBorder="1" applyAlignment="1">
      <alignment horizontal="center" vertical="top"/>
    </xf>
    <xf numFmtId="3" fontId="18" fillId="0" borderId="3" xfId="0" applyNumberFormat="1" applyFont="1" applyBorder="1" applyAlignment="1">
      <alignment horizontal="right" vertical="top"/>
    </xf>
    <xf numFmtId="0" fontId="18" fillId="0" borderId="4" xfId="0" applyFont="1" applyBorder="1" applyAlignment="1">
      <alignment horizontal="center" vertical="top"/>
    </xf>
    <xf numFmtId="3" fontId="18" fillId="0" borderId="4" xfId="0" applyNumberFormat="1" applyFont="1" applyBorder="1" applyAlignment="1">
      <alignment horizontal="right" vertical="top"/>
    </xf>
    <xf numFmtId="0" fontId="18" fillId="0" borderId="5" xfId="0" applyFont="1" applyBorder="1" applyAlignment="1">
      <alignment horizontal="center" vertical="top"/>
    </xf>
    <xf numFmtId="3" fontId="18" fillId="0" borderId="5" xfId="0" applyNumberFormat="1" applyFont="1" applyBorder="1" applyAlignment="1">
      <alignment horizontal="right" vertical="top"/>
    </xf>
    <xf numFmtId="0" fontId="18" fillId="0" borderId="6" xfId="0" applyFont="1" applyBorder="1" applyAlignment="1">
      <alignment horizontal="center" vertical="top"/>
    </xf>
    <xf numFmtId="3" fontId="18" fillId="0" borderId="6" xfId="0" applyNumberFormat="1" applyFont="1" applyBorder="1" applyAlignment="1">
      <alignment horizontal="right" vertical="top"/>
    </xf>
    <xf numFmtId="0" fontId="19" fillId="0" borderId="2" xfId="0" applyFont="1" applyBorder="1" applyAlignment="1">
      <alignment horizontal="center" vertical="center"/>
    </xf>
    <xf numFmtId="3" fontId="19" fillId="0" borderId="2" xfId="0" applyNumberFormat="1" applyFont="1" applyBorder="1" applyAlignment="1">
      <alignment horizontal="right" vertical="center"/>
    </xf>
    <xf numFmtId="0" fontId="19" fillId="0" borderId="0" xfId="0" applyFont="1" applyBorder="1" applyAlignment="1">
      <alignment horizontal="center" vertical="center"/>
    </xf>
    <xf numFmtId="3" fontId="19" fillId="0" borderId="0" xfId="0" applyNumberFormat="1" applyFont="1" applyBorder="1" applyAlignment="1">
      <alignment horizontal="right" vertical="center"/>
    </xf>
    <xf numFmtId="0" fontId="19" fillId="0" borderId="3" xfId="0" applyFont="1" applyBorder="1" applyAlignment="1">
      <alignment horizontal="center" vertical="center"/>
    </xf>
    <xf numFmtId="3" fontId="19" fillId="0" borderId="3" xfId="0" applyNumberFormat="1" applyFont="1" applyBorder="1" applyAlignment="1">
      <alignment horizontal="right" vertical="center"/>
    </xf>
    <xf numFmtId="0" fontId="19" fillId="0" borderId="4" xfId="0" applyFont="1" applyBorder="1" applyAlignment="1">
      <alignment horizontal="center" vertical="center"/>
    </xf>
    <xf numFmtId="3" fontId="19" fillId="0" borderId="4" xfId="0" applyNumberFormat="1" applyFont="1" applyBorder="1" applyAlignment="1">
      <alignment horizontal="right" vertical="center"/>
    </xf>
    <xf numFmtId="0" fontId="19" fillId="0" borderId="5" xfId="0" applyFont="1" applyBorder="1" applyAlignment="1">
      <alignment horizontal="center" vertical="center"/>
    </xf>
    <xf numFmtId="3" fontId="19" fillId="0" borderId="5" xfId="0" applyNumberFormat="1" applyFont="1" applyBorder="1" applyAlignment="1">
      <alignment horizontal="right" vertical="center"/>
    </xf>
    <xf numFmtId="0" fontId="19" fillId="0" borderId="6" xfId="0" applyFont="1" applyBorder="1" applyAlignment="1">
      <alignment horizontal="center" vertical="center"/>
    </xf>
    <xf numFmtId="3" fontId="19" fillId="0" borderId="6" xfId="0" applyNumberFormat="1" applyFont="1" applyBorder="1" applyAlignment="1">
      <alignment horizontal="right" vertical="center"/>
    </xf>
    <xf numFmtId="0" fontId="19" fillId="0" borderId="7" xfId="0" applyFont="1" applyBorder="1" applyAlignment="1">
      <alignment horizontal="center" vertical="center"/>
    </xf>
    <xf numFmtId="3" fontId="19" fillId="0" borderId="7" xfId="0" applyNumberFormat="1" applyFont="1" applyBorder="1" applyAlignment="1">
      <alignment horizontal="right" vertical="center"/>
    </xf>
    <xf numFmtId="0" fontId="18" fillId="0" borderId="8" xfId="0" applyFont="1" applyBorder="1" applyAlignment="1">
      <alignment horizontal="center" vertical="center"/>
    </xf>
    <xf numFmtId="3" fontId="18" fillId="0" borderId="8" xfId="0" applyNumberFormat="1" applyFont="1" applyBorder="1" applyAlignment="1">
      <alignment horizontal="right"/>
    </xf>
    <xf numFmtId="0" fontId="18" fillId="0" borderId="0" xfId="0" applyFont="1" applyBorder="1" applyAlignment="1">
      <alignment horizontal="center" vertical="center"/>
    </xf>
    <xf numFmtId="3" fontId="18" fillId="0" borderId="0" xfId="0" applyNumberFormat="1" applyFont="1" applyBorder="1" applyAlignment="1">
      <alignment horizontal="right"/>
    </xf>
    <xf numFmtId="0" fontId="18" fillId="0" borderId="9" xfId="0" applyFont="1" applyBorder="1" applyAlignment="1">
      <alignment horizontal="center" vertical="center"/>
    </xf>
    <xf numFmtId="3" fontId="18" fillId="0" borderId="9" xfId="0" applyNumberFormat="1" applyFont="1" applyBorder="1" applyAlignment="1">
      <alignment horizontal="right"/>
    </xf>
    <xf numFmtId="0" fontId="18" fillId="0" borderId="10" xfId="0" applyFont="1" applyBorder="1" applyAlignment="1">
      <alignment horizontal="center" vertical="center"/>
    </xf>
    <xf numFmtId="3" fontId="18" fillId="0" borderId="10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center" vertical="top" wrapText="1"/>
    </xf>
    <xf numFmtId="16" fontId="18" fillId="0" borderId="2" xfId="0" applyNumberFormat="1" applyFont="1" applyBorder="1" applyAlignment="1">
      <alignment horizontal="center" vertical="top"/>
    </xf>
    <xf numFmtId="16" fontId="18" fillId="0" borderId="0" xfId="0" applyNumberFormat="1" applyFont="1" applyBorder="1" applyAlignment="1">
      <alignment horizontal="center" vertical="top"/>
    </xf>
    <xf numFmtId="16" fontId="18" fillId="0" borderId="3" xfId="0" applyNumberFormat="1" applyFont="1" applyBorder="1" applyAlignment="1">
      <alignment horizontal="center" vertical="top"/>
    </xf>
    <xf numFmtId="16" fontId="18" fillId="0" borderId="4" xfId="0" applyNumberFormat="1" applyFont="1" applyBorder="1" applyAlignment="1">
      <alignment horizontal="center" vertical="top"/>
    </xf>
    <xf numFmtId="16" fontId="18" fillId="0" borderId="5" xfId="0" applyNumberFormat="1" applyFont="1" applyBorder="1" applyAlignment="1">
      <alignment horizontal="center" vertical="top"/>
    </xf>
    <xf numFmtId="16" fontId="18" fillId="0" borderId="6" xfId="0" applyNumberFormat="1" applyFont="1" applyBorder="1" applyAlignment="1">
      <alignment horizontal="center" vertical="top"/>
    </xf>
    <xf numFmtId="16" fontId="19" fillId="0" borderId="2" xfId="0" applyNumberFormat="1" applyFont="1" applyBorder="1" applyAlignment="1">
      <alignment horizontal="center" vertical="center"/>
    </xf>
    <xf numFmtId="16" fontId="19" fillId="0" borderId="0" xfId="0" applyNumberFormat="1" applyFont="1" applyBorder="1" applyAlignment="1">
      <alignment horizontal="center" vertical="center"/>
    </xf>
    <xf numFmtId="16" fontId="19" fillId="0" borderId="3" xfId="0" applyNumberFormat="1" applyFont="1" applyBorder="1" applyAlignment="1">
      <alignment horizontal="center" vertical="center"/>
    </xf>
    <xf numFmtId="16" fontId="19" fillId="0" borderId="4" xfId="0" applyNumberFormat="1" applyFont="1" applyBorder="1" applyAlignment="1">
      <alignment horizontal="center" vertical="center"/>
    </xf>
    <xf numFmtId="16" fontId="19" fillId="0" borderId="5" xfId="0" applyNumberFormat="1" applyFont="1" applyBorder="1" applyAlignment="1">
      <alignment horizontal="center" vertical="center"/>
    </xf>
    <xf numFmtId="16" fontId="19" fillId="0" borderId="6" xfId="0" applyNumberFormat="1" applyFont="1" applyBorder="1" applyAlignment="1">
      <alignment horizontal="center" vertical="center"/>
    </xf>
    <xf numFmtId="16" fontId="19" fillId="0" borderId="7" xfId="0" applyNumberFormat="1" applyFont="1" applyBorder="1" applyAlignment="1">
      <alignment horizontal="center" vertical="center"/>
    </xf>
    <xf numFmtId="16" fontId="18" fillId="0" borderId="8" xfId="0" applyNumberFormat="1" applyFont="1" applyBorder="1" applyAlignment="1">
      <alignment horizontal="center" vertical="center"/>
    </xf>
    <xf numFmtId="16" fontId="18" fillId="0" borderId="0" xfId="0" applyNumberFormat="1" applyFont="1" applyBorder="1" applyAlignment="1">
      <alignment horizontal="center" vertical="center"/>
    </xf>
    <xf numFmtId="16" fontId="18" fillId="0" borderId="9" xfId="0" applyNumberFormat="1" applyFont="1" applyBorder="1" applyAlignment="1">
      <alignment horizontal="center" vertical="center"/>
    </xf>
    <xf numFmtId="16" fontId="18" fillId="0" borderId="10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16" fontId="20" fillId="0" borderId="0" xfId="0" applyNumberFormat="1" applyFont="1" applyBorder="1" applyAlignment="1">
      <alignment horizontal="center" vertical="center"/>
    </xf>
    <xf numFmtId="15" fontId="4" fillId="0" borderId="0" xfId="0" applyNumberFormat="1" applyFont="1" applyBorder="1" applyAlignment="1">
      <alignment horizontal="right" vertical="top"/>
    </xf>
    <xf numFmtId="0" fontId="4" fillId="0" borderId="0" xfId="0" applyFont="1" applyBorder="1" applyAlignment="1">
      <alignment horizontal="right" vertical="top"/>
    </xf>
    <xf numFmtId="0" fontId="8" fillId="0" borderId="4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/>
    </xf>
    <xf numFmtId="0" fontId="22" fillId="0" borderId="0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4" fillId="2" borderId="0" xfId="0" applyFont="1" applyFill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10" fillId="0" borderId="0" xfId="0" quotePrefix="1" applyFont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 wrapText="1"/>
    </xf>
    <xf numFmtId="0" fontId="13" fillId="0" borderId="0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top" wrapText="1"/>
    </xf>
    <xf numFmtId="0" fontId="2" fillId="0" borderId="0" xfId="0" quotePrefix="1" applyFont="1" applyBorder="1" applyAlignment="1">
      <alignment horizontal="left" vertical="top" wrapText="1"/>
    </xf>
    <xf numFmtId="0" fontId="9" fillId="0" borderId="0" xfId="0" quotePrefix="1" applyFont="1" applyBorder="1" applyAlignment="1">
      <alignment horizontal="center" vertical="top"/>
    </xf>
    <xf numFmtId="0" fontId="12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top"/>
    </xf>
    <xf numFmtId="0" fontId="22" fillId="0" borderId="2" xfId="0" applyFont="1" applyBorder="1" applyAlignment="1">
      <alignment horizontal="center" vertical="top"/>
    </xf>
    <xf numFmtId="0" fontId="22" fillId="0" borderId="3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0" fontId="22" fillId="0" borderId="4" xfId="0" applyFont="1" applyBorder="1" applyAlignment="1">
      <alignment horizontal="center" vertical="top"/>
    </xf>
    <xf numFmtId="0" fontId="22" fillId="0" borderId="5" xfId="0" applyFont="1" applyBorder="1" applyAlignment="1">
      <alignment horizontal="center" vertical="top"/>
    </xf>
    <xf numFmtId="0" fontId="22" fillId="0" borderId="6" xfId="0" applyFont="1" applyBorder="1" applyAlignment="1">
      <alignment horizontal="center" vertical="top"/>
    </xf>
    <xf numFmtId="0" fontId="22" fillId="0" borderId="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33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>
                <a:latin typeface="Century Gothic" panose="020B0502020202020204" pitchFamily="34" charset="0"/>
              </a:rPr>
              <a:t>Vendas</a:t>
            </a:r>
            <a:r>
              <a:rPr lang="en-US" baseline="0">
                <a:latin typeface="Century Gothic" panose="020B0502020202020204" pitchFamily="34" charset="0"/>
              </a:rPr>
              <a:t> por Dia em </a:t>
            </a:r>
            <a:r>
              <a:rPr lang="en-US">
                <a:latin typeface="Century Gothic" panose="020B0502020202020204" pitchFamily="34" charset="0"/>
              </a:rPr>
              <a:t>R$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4276862371311569"/>
          <c:y val="0.12340300436629537"/>
          <c:w val="0.81400889796094389"/>
          <c:h val="0.71181592901226698"/>
        </c:manualLayout>
      </c:layout>
      <c:scatterChart>
        <c:scatterStyle val="lineMarker"/>
        <c:varyColors val="0"/>
        <c:ser>
          <c:idx val="0"/>
          <c:order val="0"/>
          <c:tx>
            <c:strRef>
              <c:f>Linear!$G$18</c:f>
              <c:strCache>
                <c:ptCount val="1"/>
                <c:pt idx="0">
                  <c:v>Vendas
R$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trendline>
            <c:spPr>
              <a:ln w="31750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0279599652573715E-2"/>
                  <c:y val="0.123799573394356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rgbClr val="002060"/>
                      </a:solidFill>
                      <a:latin typeface="Century Gothic" panose="020B0502020202020204" pitchFamily="34" charset="0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Linear!$F$19:$F$39</c:f>
              <c:numCache>
                <c:formatCode>d\-mmm</c:formatCode>
                <c:ptCount val="21"/>
                <c:pt idx="0">
                  <c:v>44487</c:v>
                </c:pt>
                <c:pt idx="1">
                  <c:v>44488</c:v>
                </c:pt>
                <c:pt idx="2">
                  <c:v>44489</c:v>
                </c:pt>
                <c:pt idx="3">
                  <c:v>44490</c:v>
                </c:pt>
                <c:pt idx="4">
                  <c:v>44491</c:v>
                </c:pt>
                <c:pt idx="5">
                  <c:v>44492</c:v>
                </c:pt>
                <c:pt idx="6">
                  <c:v>44493</c:v>
                </c:pt>
                <c:pt idx="7">
                  <c:v>44494</c:v>
                </c:pt>
                <c:pt idx="8">
                  <c:v>44495</c:v>
                </c:pt>
                <c:pt idx="9">
                  <c:v>44496</c:v>
                </c:pt>
                <c:pt idx="10">
                  <c:v>44497</c:v>
                </c:pt>
                <c:pt idx="11">
                  <c:v>44498</c:v>
                </c:pt>
                <c:pt idx="12">
                  <c:v>44499</c:v>
                </c:pt>
                <c:pt idx="13">
                  <c:v>44500</c:v>
                </c:pt>
                <c:pt idx="14">
                  <c:v>44501</c:v>
                </c:pt>
                <c:pt idx="15">
                  <c:v>44502</c:v>
                </c:pt>
                <c:pt idx="16">
                  <c:v>44503</c:v>
                </c:pt>
                <c:pt idx="17">
                  <c:v>44504</c:v>
                </c:pt>
                <c:pt idx="18">
                  <c:v>44505</c:v>
                </c:pt>
                <c:pt idx="19">
                  <c:v>44506</c:v>
                </c:pt>
                <c:pt idx="20">
                  <c:v>44507</c:v>
                </c:pt>
              </c:numCache>
            </c:numRef>
          </c:xVal>
          <c:yVal>
            <c:numRef>
              <c:f>Linear!$G$19:$G$39</c:f>
              <c:numCache>
                <c:formatCode>#,##0</c:formatCode>
                <c:ptCount val="21"/>
                <c:pt idx="0">
                  <c:v>1230</c:v>
                </c:pt>
                <c:pt idx="1">
                  <c:v>1020</c:v>
                </c:pt>
                <c:pt idx="2">
                  <c:v>1050</c:v>
                </c:pt>
                <c:pt idx="3">
                  <c:v>1120</c:v>
                </c:pt>
                <c:pt idx="4">
                  <c:v>1260</c:v>
                </c:pt>
                <c:pt idx="5">
                  <c:v>1260</c:v>
                </c:pt>
                <c:pt idx="6">
                  <c:v>650</c:v>
                </c:pt>
                <c:pt idx="7">
                  <c:v>1490</c:v>
                </c:pt>
                <c:pt idx="8">
                  <c:v>1240</c:v>
                </c:pt>
                <c:pt idx="9">
                  <c:v>1280</c:v>
                </c:pt>
                <c:pt idx="10">
                  <c:v>1360</c:v>
                </c:pt>
                <c:pt idx="11">
                  <c:v>1530</c:v>
                </c:pt>
                <c:pt idx="12">
                  <c:v>1530</c:v>
                </c:pt>
                <c:pt idx="13">
                  <c:v>800</c:v>
                </c:pt>
                <c:pt idx="14">
                  <c:v>1750</c:v>
                </c:pt>
                <c:pt idx="15">
                  <c:v>1460</c:v>
                </c:pt>
                <c:pt idx="16">
                  <c:v>1500</c:v>
                </c:pt>
                <c:pt idx="17">
                  <c:v>1600</c:v>
                </c:pt>
                <c:pt idx="18">
                  <c:v>1800</c:v>
                </c:pt>
                <c:pt idx="19">
                  <c:v>1800</c:v>
                </c:pt>
                <c:pt idx="20">
                  <c:v>930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00-4AD5-928D-0687FD60A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034680"/>
        <c:axId val="609036920"/>
      </c:scatterChart>
      <c:valAx>
        <c:axId val="609034680"/>
        <c:scaling>
          <c:orientation val="minMax"/>
          <c:max val="44521"/>
          <c:min val="44487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pt-BR"/>
          </a:p>
        </c:txPr>
        <c:crossAx val="609036920"/>
        <c:crosses val="autoZero"/>
        <c:crossBetween val="midCat"/>
        <c:majorUnit val="7"/>
      </c:valAx>
      <c:valAx>
        <c:axId val="609036920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  <a:alpha val="6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/>
                  <a:t>R$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034680"/>
        <c:crossesAt val="44475"/>
        <c:crossBetween val="midCat"/>
        <c:majorUnit val="5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>
                <a:latin typeface="Century Gothic" panose="020B0502020202020204" pitchFamily="34" charset="0"/>
              </a:rPr>
              <a:t>Vendas</a:t>
            </a:r>
            <a:r>
              <a:rPr lang="en-US" baseline="0">
                <a:latin typeface="Century Gothic" panose="020B0502020202020204" pitchFamily="34" charset="0"/>
              </a:rPr>
              <a:t> por Dia em </a:t>
            </a:r>
            <a:r>
              <a:rPr lang="en-US">
                <a:latin typeface="Century Gothic" panose="020B0502020202020204" pitchFamily="34" charset="0"/>
              </a:rPr>
              <a:t>R$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4566706786920539"/>
          <c:y val="0.12340300436629537"/>
          <c:w val="0.81132179005257288"/>
          <c:h val="0.73519305120224887"/>
        </c:manualLayout>
      </c:layout>
      <c:scatterChart>
        <c:scatterStyle val="lineMarker"/>
        <c:varyColors val="0"/>
        <c:ser>
          <c:idx val="0"/>
          <c:order val="0"/>
          <c:tx>
            <c:strRef>
              <c:f>Linear!$G$18</c:f>
              <c:strCache>
                <c:ptCount val="1"/>
                <c:pt idx="0">
                  <c:v>Vendas
R$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0070C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 w="31750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Linear!$Z$40:$Z$53</c:f>
              <c:numCache>
                <c:formatCode>d\-mmm</c:formatCode>
                <c:ptCount val="14"/>
                <c:pt idx="0">
                  <c:v>44508</c:v>
                </c:pt>
                <c:pt idx="1">
                  <c:v>44509</c:v>
                </c:pt>
                <c:pt idx="2">
                  <c:v>44510</c:v>
                </c:pt>
                <c:pt idx="3">
                  <c:v>44511</c:v>
                </c:pt>
                <c:pt idx="4">
                  <c:v>44512</c:v>
                </c:pt>
                <c:pt idx="5">
                  <c:v>44513</c:v>
                </c:pt>
                <c:pt idx="6">
                  <c:v>44514</c:v>
                </c:pt>
                <c:pt idx="7">
                  <c:v>44515</c:v>
                </c:pt>
                <c:pt idx="8">
                  <c:v>44516</c:v>
                </c:pt>
                <c:pt idx="9">
                  <c:v>44517</c:v>
                </c:pt>
                <c:pt idx="10">
                  <c:v>44518</c:v>
                </c:pt>
                <c:pt idx="11">
                  <c:v>44519</c:v>
                </c:pt>
                <c:pt idx="12">
                  <c:v>44520</c:v>
                </c:pt>
                <c:pt idx="13">
                  <c:v>44521</c:v>
                </c:pt>
              </c:numCache>
            </c:numRef>
          </c:xVal>
          <c:yVal>
            <c:numRef>
              <c:f>Linear!$AA$40:$AA$53</c:f>
              <c:numCache>
                <c:formatCode>#,##0</c:formatCode>
                <c:ptCount val="14"/>
                <c:pt idx="0">
                  <c:v>1588.285714285681</c:v>
                </c:pt>
                <c:pt idx="1">
                  <c:v>1612.9350649351254</c:v>
                </c:pt>
                <c:pt idx="2">
                  <c:v>1637.584415584337</c:v>
                </c:pt>
                <c:pt idx="3">
                  <c:v>1662.2337662337814</c:v>
                </c:pt>
                <c:pt idx="4">
                  <c:v>1686.8831168832257</c:v>
                </c:pt>
                <c:pt idx="5">
                  <c:v>1711.5324675324373</c:v>
                </c:pt>
                <c:pt idx="6">
                  <c:v>1736.1818181818817</c:v>
                </c:pt>
                <c:pt idx="7">
                  <c:v>1760.8311688310932</c:v>
                </c:pt>
                <c:pt idx="8">
                  <c:v>1785.4805194805376</c:v>
                </c:pt>
                <c:pt idx="9">
                  <c:v>1810.129870129982</c:v>
                </c:pt>
                <c:pt idx="10">
                  <c:v>1834.7792207791936</c:v>
                </c:pt>
                <c:pt idx="11">
                  <c:v>1859.428571428638</c:v>
                </c:pt>
                <c:pt idx="12">
                  <c:v>1884.0779220778495</c:v>
                </c:pt>
                <c:pt idx="13">
                  <c:v>1908.7272727272939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C8-4FE1-92E6-2F2D3C5D088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Linear!$F$19:$F$39</c:f>
              <c:numCache>
                <c:formatCode>d\-mmm</c:formatCode>
                <c:ptCount val="21"/>
                <c:pt idx="0">
                  <c:v>44487</c:v>
                </c:pt>
                <c:pt idx="1">
                  <c:v>44488</c:v>
                </c:pt>
                <c:pt idx="2">
                  <c:v>44489</c:v>
                </c:pt>
                <c:pt idx="3">
                  <c:v>44490</c:v>
                </c:pt>
                <c:pt idx="4">
                  <c:v>44491</c:v>
                </c:pt>
                <c:pt idx="5">
                  <c:v>44492</c:v>
                </c:pt>
                <c:pt idx="6">
                  <c:v>44493</c:v>
                </c:pt>
                <c:pt idx="7">
                  <c:v>44494</c:v>
                </c:pt>
                <c:pt idx="8">
                  <c:v>44495</c:v>
                </c:pt>
                <c:pt idx="9">
                  <c:v>44496</c:v>
                </c:pt>
                <c:pt idx="10">
                  <c:v>44497</c:v>
                </c:pt>
                <c:pt idx="11">
                  <c:v>44498</c:v>
                </c:pt>
                <c:pt idx="12">
                  <c:v>44499</c:v>
                </c:pt>
                <c:pt idx="13">
                  <c:v>44500</c:v>
                </c:pt>
                <c:pt idx="14">
                  <c:v>44501</c:v>
                </c:pt>
                <c:pt idx="15">
                  <c:v>44502</c:v>
                </c:pt>
                <c:pt idx="16">
                  <c:v>44503</c:v>
                </c:pt>
                <c:pt idx="17">
                  <c:v>44504</c:v>
                </c:pt>
                <c:pt idx="18">
                  <c:v>44505</c:v>
                </c:pt>
                <c:pt idx="19">
                  <c:v>44506</c:v>
                </c:pt>
                <c:pt idx="20">
                  <c:v>44507</c:v>
                </c:pt>
              </c:numCache>
            </c:numRef>
          </c:xVal>
          <c:yVal>
            <c:numRef>
              <c:f>Linear!$G$19:$G$39</c:f>
              <c:numCache>
                <c:formatCode>#,##0</c:formatCode>
                <c:ptCount val="21"/>
                <c:pt idx="0">
                  <c:v>1230</c:v>
                </c:pt>
                <c:pt idx="1">
                  <c:v>1020</c:v>
                </c:pt>
                <c:pt idx="2">
                  <c:v>1050</c:v>
                </c:pt>
                <c:pt idx="3">
                  <c:v>1120</c:v>
                </c:pt>
                <c:pt idx="4">
                  <c:v>1260</c:v>
                </c:pt>
                <c:pt idx="5">
                  <c:v>1260</c:v>
                </c:pt>
                <c:pt idx="6">
                  <c:v>650</c:v>
                </c:pt>
                <c:pt idx="7">
                  <c:v>1490</c:v>
                </c:pt>
                <c:pt idx="8">
                  <c:v>1240</c:v>
                </c:pt>
                <c:pt idx="9">
                  <c:v>1280</c:v>
                </c:pt>
                <c:pt idx="10">
                  <c:v>1360</c:v>
                </c:pt>
                <c:pt idx="11">
                  <c:v>1530</c:v>
                </c:pt>
                <c:pt idx="12">
                  <c:v>1530</c:v>
                </c:pt>
                <c:pt idx="13">
                  <c:v>800</c:v>
                </c:pt>
                <c:pt idx="14">
                  <c:v>1750</c:v>
                </c:pt>
                <c:pt idx="15">
                  <c:v>1460</c:v>
                </c:pt>
                <c:pt idx="16">
                  <c:v>1500</c:v>
                </c:pt>
                <c:pt idx="17">
                  <c:v>1600</c:v>
                </c:pt>
                <c:pt idx="18">
                  <c:v>1800</c:v>
                </c:pt>
                <c:pt idx="19">
                  <c:v>1800</c:v>
                </c:pt>
                <c:pt idx="20">
                  <c:v>930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69C8-4FE1-92E6-2F2D3C5D0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034680"/>
        <c:axId val="609036920"/>
      </c:scatterChart>
      <c:valAx>
        <c:axId val="609034680"/>
        <c:scaling>
          <c:orientation val="minMax"/>
          <c:max val="44521"/>
          <c:min val="44487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pt-BR"/>
          </a:p>
        </c:txPr>
        <c:crossAx val="609036920"/>
        <c:crosses val="autoZero"/>
        <c:crossBetween val="midCat"/>
        <c:majorUnit val="7"/>
      </c:valAx>
      <c:valAx>
        <c:axId val="609036920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  <a:alpha val="6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/>
                  <a:t>R$</a:t>
                </a:r>
              </a:p>
            </c:rich>
          </c:tx>
          <c:layout>
            <c:manualLayout>
              <c:xMode val="edge"/>
              <c:yMode val="edge"/>
              <c:x val="3.4949680134503287E-2"/>
              <c:y val="0.455121366139410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034680"/>
        <c:crossesAt val="44475"/>
        <c:crossBetween val="midCat"/>
        <c:majorUnit val="5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91437189135889"/>
          <c:y val="2.7549800350785535E-2"/>
          <c:w val="0.81948096266972137"/>
          <c:h val="0.744836554521593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Linear!$AT$18</c:f>
              <c:strCache>
                <c:ptCount val="1"/>
                <c:pt idx="0">
                  <c:v>Vendas
R$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Pt>
            <c:idx val="3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3-C458-42D6-95FF-CF7BDFB704B4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4-C458-42D6-95FF-CF7BDFB704B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Linear!$AS$19:$AS$24</c:f>
              <c:strCache>
                <c:ptCount val="5"/>
                <c:pt idx="0">
                  <c:v>1
18 a 24/out</c:v>
                </c:pt>
                <c:pt idx="1">
                  <c:v>2
25 a 31/out</c:v>
                </c:pt>
                <c:pt idx="2">
                  <c:v>3
01 a 07/nov</c:v>
                </c:pt>
                <c:pt idx="3">
                  <c:v>4
08 a 14/nov</c:v>
                </c:pt>
                <c:pt idx="4">
                  <c:v>5
15 a 21/nov</c:v>
                </c:pt>
              </c:strCache>
            </c:strRef>
          </c:cat>
          <c:val>
            <c:numRef>
              <c:f>Linear!$AT$19:$AT$23</c:f>
              <c:numCache>
                <c:formatCode>#,##0</c:formatCode>
                <c:ptCount val="5"/>
                <c:pt idx="0">
                  <c:v>7590</c:v>
                </c:pt>
                <c:pt idx="1">
                  <c:v>9230</c:v>
                </c:pt>
                <c:pt idx="2">
                  <c:v>10840</c:v>
                </c:pt>
                <c:pt idx="3">
                  <c:v>11635.636363636469</c:v>
                </c:pt>
                <c:pt idx="4">
                  <c:v>12843.454545454588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58-42D6-95FF-CF7BDFB70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-27"/>
        <c:axId val="609045240"/>
        <c:axId val="609049720"/>
      </c:barChart>
      <c:catAx>
        <c:axId val="609045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2400"/>
                  <a:t>Semana</a:t>
                </a:r>
              </a:p>
            </c:rich>
          </c:tx>
          <c:layout>
            <c:manualLayout>
              <c:xMode val="edge"/>
              <c:yMode val="edge"/>
              <c:x val="0.50463414137381823"/>
              <c:y val="0.90115545215938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pt-BR"/>
          </a:p>
        </c:txPr>
        <c:crossAx val="609049720"/>
        <c:crosses val="autoZero"/>
        <c:auto val="1"/>
        <c:lblAlgn val="ctr"/>
        <c:lblOffset val="100"/>
        <c:noMultiLvlLbl val="0"/>
      </c:catAx>
      <c:valAx>
        <c:axId val="609049720"/>
        <c:scaling>
          <c:orientation val="minMax"/>
          <c:max val="15000"/>
          <c:min val="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2400"/>
                  <a:t>R$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1"/>
        <c:majorTickMark val="none"/>
        <c:minorTickMark val="none"/>
        <c:tickLblPos val="nextTo"/>
        <c:crossAx val="609045240"/>
        <c:crosses val="autoZero"/>
        <c:crossBetween val="between"/>
        <c:majorUnit val="5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2.jpe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</xdr:colOff>
      <xdr:row>16</xdr:row>
      <xdr:rowOff>108856</xdr:rowOff>
    </xdr:from>
    <xdr:to>
      <xdr:col>21</xdr:col>
      <xdr:colOff>512989</xdr:colOff>
      <xdr:row>49</xdr:row>
      <xdr:rowOff>47623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A837ED3-1BC9-4D7B-A31B-8BBCC4403F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1</xdr:colOff>
      <xdr:row>16</xdr:row>
      <xdr:rowOff>108856</xdr:rowOff>
    </xdr:from>
    <xdr:to>
      <xdr:col>41</xdr:col>
      <xdr:colOff>512989</xdr:colOff>
      <xdr:row>49</xdr:row>
      <xdr:rowOff>47623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7CEE1C1-8473-4EB6-B5E5-4F1ADB58F0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40</xdr:col>
      <xdr:colOff>391692</xdr:colOff>
      <xdr:row>50</xdr:row>
      <xdr:rowOff>28575</xdr:rowOff>
    </xdr:from>
    <xdr:to>
      <xdr:col>41</xdr:col>
      <xdr:colOff>548179</xdr:colOff>
      <xdr:row>54</xdr:row>
      <xdr:rowOff>23812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CAF0D59B-16B8-4325-875A-A002DD920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24604242" y="19059525"/>
          <a:ext cx="747037" cy="776287"/>
        </a:xfrm>
        <a:prstGeom prst="rect">
          <a:avLst/>
        </a:prstGeom>
      </xdr:spPr>
    </xdr:pic>
    <xdr:clientData/>
  </xdr:twoCellAnchor>
  <xdr:twoCellAnchor>
    <xdr:from>
      <xdr:col>23</xdr:col>
      <xdr:colOff>88900</xdr:colOff>
      <xdr:row>7</xdr:row>
      <xdr:rowOff>0</xdr:rowOff>
    </xdr:from>
    <xdr:to>
      <xdr:col>43</xdr:col>
      <xdr:colOff>19050</xdr:colOff>
      <xdr:row>10</xdr:row>
      <xdr:rowOff>2762250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5D57B93-192D-4413-9C14-B4356421BB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95250</xdr:colOff>
      <xdr:row>6</xdr:row>
      <xdr:rowOff>152400</xdr:rowOff>
    </xdr:from>
    <xdr:to>
      <xdr:col>34</xdr:col>
      <xdr:colOff>0</xdr:colOff>
      <xdr:row>8</xdr:row>
      <xdr:rowOff>190500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4ECE45DF-C4A5-4C81-A433-03477E2B42C9}"/>
            </a:ext>
          </a:extLst>
        </xdr:cNvPr>
        <xdr:cNvSpPr txBox="1"/>
      </xdr:nvSpPr>
      <xdr:spPr>
        <a:xfrm>
          <a:off x="15506700" y="2324100"/>
          <a:ext cx="5162550" cy="800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4000">
              <a:solidFill>
                <a:srgbClr val="FFC000"/>
              </a:solidFill>
              <a:latin typeface="Century Gothic" panose="020B0502020202020204" pitchFamily="34" charset="0"/>
            </a:rPr>
            <a:t>passado</a:t>
          </a:r>
        </a:p>
      </xdr:txBody>
    </xdr:sp>
    <xdr:clientData/>
  </xdr:twoCellAnchor>
  <xdr:twoCellAnchor>
    <xdr:from>
      <xdr:col>35</xdr:col>
      <xdr:colOff>361950</xdr:colOff>
      <xdr:row>6</xdr:row>
      <xdr:rowOff>114300</xdr:rowOff>
    </xdr:from>
    <xdr:to>
      <xdr:col>41</xdr:col>
      <xdr:colOff>38100</xdr:colOff>
      <xdr:row>8</xdr:row>
      <xdr:rowOff>152400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248506F1-8302-4156-81F2-BF6D882548C3}"/>
            </a:ext>
          </a:extLst>
        </xdr:cNvPr>
        <xdr:cNvSpPr txBox="1"/>
      </xdr:nvSpPr>
      <xdr:spPr>
        <a:xfrm>
          <a:off x="21621750" y="2286000"/>
          <a:ext cx="3219450" cy="800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4000">
              <a:solidFill>
                <a:srgbClr val="0070C0"/>
              </a:solidFill>
              <a:latin typeface="Century Gothic" panose="020B0502020202020204" pitchFamily="34" charset="0"/>
            </a:rPr>
            <a:t>futuro</a:t>
          </a:r>
        </a:p>
      </xdr:txBody>
    </xdr:sp>
    <xdr:clientData/>
  </xdr:twoCellAnchor>
  <xdr:twoCellAnchor>
    <xdr:from>
      <xdr:col>38</xdr:col>
      <xdr:colOff>233361</xdr:colOff>
      <xdr:row>49</xdr:row>
      <xdr:rowOff>57151</xdr:rowOff>
    </xdr:from>
    <xdr:to>
      <xdr:col>40</xdr:col>
      <xdr:colOff>256761</xdr:colOff>
      <xdr:row>54</xdr:row>
      <xdr:rowOff>247650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3B070130-DD3E-4588-A002-203230CA0623}"/>
            </a:ext>
          </a:extLst>
        </xdr:cNvPr>
        <xdr:cNvSpPr/>
      </xdr:nvSpPr>
      <xdr:spPr>
        <a:xfrm>
          <a:off x="23264811" y="18897601"/>
          <a:ext cx="1204500" cy="1162049"/>
        </a:xfrm>
        <a:prstGeom prst="ellipse">
          <a:avLst/>
        </a:prstGeom>
        <a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5000" b="-5000"/>
          </a:stretch>
        </a:blipFill>
        <a:ln>
          <a:noFill/>
        </a:ln>
      </xdr:spPr>
      <xdr:style>
        <a:lnRef idx="2">
          <a:scrgbClr r="0" g="0" b="0"/>
        </a:lnRef>
        <a:fillRef idx="1">
          <a:scrgbClr r="0" g="0" b="0"/>
        </a:fillRef>
        <a:effectRef idx="0">
          <a:schemeClr val="accent1">
            <a:tint val="50000"/>
            <a:hueOff val="0"/>
            <a:satOff val="0"/>
            <a:lumOff val="0"/>
            <a:alphaOff val="0"/>
          </a:schemeClr>
        </a:effectRef>
        <a:fontRef idx="minor">
          <a:schemeClr val="lt1">
            <a:hueOff val="0"/>
            <a:satOff val="0"/>
            <a:lumOff val="0"/>
            <a:alphaOff val="0"/>
          </a:schemeClr>
        </a:fontRef>
      </xdr:style>
    </xdr:sp>
    <xdr:clientData/>
  </xdr:twoCellAnchor>
  <xdr:twoCellAnchor>
    <xdr:from>
      <xdr:col>33</xdr:col>
      <xdr:colOff>52386</xdr:colOff>
      <xdr:row>50</xdr:row>
      <xdr:rowOff>171450</xdr:rowOff>
    </xdr:from>
    <xdr:to>
      <xdr:col>38</xdr:col>
      <xdr:colOff>157163</xdr:colOff>
      <xdr:row>54</xdr:row>
      <xdr:rowOff>209550</xdr:rowOff>
    </xdr:to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3AB2C568-5436-4171-AD9D-98B2BDEBE75E}"/>
            </a:ext>
          </a:extLst>
        </xdr:cNvPr>
        <xdr:cNvSpPr txBox="1"/>
      </xdr:nvSpPr>
      <xdr:spPr>
        <a:xfrm>
          <a:off x="20131086" y="19202400"/>
          <a:ext cx="3057527" cy="819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pt-BR" sz="3200">
              <a:solidFill>
                <a:srgbClr val="333333"/>
              </a:solidFill>
              <a:latin typeface="Script MT Bold" panose="020B0604020202020204" pitchFamily="66" charset="0"/>
            </a:rPr>
            <a:t>Rosana Santos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7A09-876F-4576-91D5-CE61B25121FB}">
  <dimension ref="A1:BD60"/>
  <sheetViews>
    <sheetView showGridLines="0" tabSelected="1" zoomScale="30" zoomScaleNormal="30" workbookViewId="0">
      <selection activeCell="D8" sqref="D8:S11"/>
    </sheetView>
  </sheetViews>
  <sheetFormatPr defaultColWidth="0" defaultRowHeight="15" zeroHeight="1"/>
  <cols>
    <col min="1" max="1" width="2.7109375" style="15" customWidth="1"/>
    <col min="2" max="2" width="4.7109375" style="15" customWidth="1"/>
    <col min="3" max="3" width="3.7109375" customWidth="1"/>
    <col min="4" max="5" width="8.7109375" style="1" customWidth="1"/>
    <col min="6" max="6" width="12.7109375" style="1" customWidth="1"/>
    <col min="7" max="7" width="16.7109375" style="1" customWidth="1"/>
    <col min="8" max="23" width="8.7109375" customWidth="1"/>
    <col min="24" max="25" width="8.7109375" style="1" customWidth="1"/>
    <col min="26" max="26" width="12.7109375" style="1" customWidth="1"/>
    <col min="27" max="27" width="16.7109375" style="1" customWidth="1"/>
    <col min="28" max="42" width="8.7109375" customWidth="1"/>
    <col min="43" max="43" width="4.7109375" style="15" customWidth="1"/>
    <col min="44" max="44" width="2.7109375" style="15" customWidth="1"/>
    <col min="45" max="45" width="6.7109375" style="1" customWidth="1"/>
    <col min="46" max="46" width="15.7109375" style="1" customWidth="1"/>
    <col min="47" max="47" width="10.42578125" style="15" bestFit="1" customWidth="1"/>
    <col min="48" max="49" width="9.140625" style="15" hidden="1" customWidth="1"/>
    <col min="50" max="56" width="0" style="15" hidden="1" customWidth="1"/>
    <col min="57" max="16384" width="9.140625" style="15" hidden="1"/>
  </cols>
  <sheetData>
    <row r="1" spans="1:54"/>
    <row r="2" spans="1:54">
      <c r="A2" s="19"/>
      <c r="B2" s="19"/>
      <c r="C2" s="19"/>
      <c r="D2" s="20"/>
      <c r="E2" s="20"/>
      <c r="F2" s="20"/>
      <c r="G2" s="20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20"/>
      <c r="Y2" s="20"/>
      <c r="Z2" s="20"/>
      <c r="AA2" s="20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20"/>
      <c r="AT2" s="20"/>
    </row>
    <row r="3" spans="1:54" ht="57.75" customHeight="1">
      <c r="C3" s="15"/>
      <c r="D3" s="101" t="s">
        <v>15</v>
      </c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29"/>
      <c r="AR3" s="29"/>
      <c r="AS3" s="29"/>
      <c r="AT3" s="29"/>
      <c r="AU3" s="14"/>
      <c r="AV3" s="14"/>
      <c r="AW3" s="14"/>
      <c r="AX3" s="14"/>
      <c r="AY3" s="14"/>
      <c r="AZ3" s="14"/>
      <c r="BA3" s="14"/>
      <c r="BB3" s="14"/>
    </row>
    <row r="4" spans="1:54" ht="71.25" customHeight="1">
      <c r="B4" s="9"/>
      <c r="C4" s="9"/>
      <c r="D4" s="102" t="s">
        <v>16</v>
      </c>
      <c r="E4" s="102"/>
      <c r="F4" s="102"/>
      <c r="G4" s="102"/>
      <c r="H4" s="102"/>
      <c r="I4" s="102"/>
      <c r="J4" s="102"/>
      <c r="K4" s="102"/>
      <c r="L4" s="102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1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14"/>
      <c r="AV4" s="14"/>
      <c r="AW4" s="14"/>
      <c r="AX4" s="14"/>
      <c r="AY4" s="14"/>
      <c r="AZ4" s="14"/>
      <c r="BA4" s="14"/>
      <c r="BB4" s="14"/>
    </row>
    <row r="5" spans="1:54" ht="9.9499999999999993" customHeight="1">
      <c r="C5" s="15"/>
      <c r="D5" s="13"/>
      <c r="E5" s="13"/>
      <c r="F5" s="28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8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4"/>
      <c r="AR5" s="14"/>
      <c r="AS5" s="13"/>
      <c r="AT5" s="13"/>
      <c r="AU5" s="14"/>
      <c r="AV5" s="14"/>
      <c r="AW5" s="14"/>
      <c r="AX5" s="14"/>
      <c r="AY5" s="14"/>
      <c r="AZ5" s="14"/>
      <c r="BA5" s="14"/>
      <c r="BB5" s="14"/>
    </row>
    <row r="6" spans="1:54" hidden="1">
      <c r="C6" s="15"/>
      <c r="D6" s="16"/>
      <c r="E6" s="16"/>
      <c r="F6" s="10"/>
      <c r="G6" s="10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16"/>
      <c r="Y6" s="16"/>
      <c r="Z6" s="10"/>
      <c r="AA6" s="10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S6" s="16"/>
      <c r="AT6" s="10"/>
    </row>
    <row r="7" spans="1:54" ht="30" customHeight="1">
      <c r="C7" s="15"/>
      <c r="D7" s="18"/>
      <c r="E7" s="18"/>
      <c r="F7" s="11"/>
      <c r="G7" s="11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8"/>
      <c r="Y7" s="18"/>
      <c r="Z7" s="11"/>
      <c r="AA7" s="11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S7" s="18"/>
      <c r="AT7" s="11"/>
    </row>
    <row r="8" spans="1:54" ht="30" customHeight="1">
      <c r="C8" s="15"/>
      <c r="D8" s="103" t="s">
        <v>17</v>
      </c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32"/>
      <c r="U8" s="15"/>
      <c r="V8" s="15"/>
      <c r="W8" s="15"/>
      <c r="X8" s="18"/>
      <c r="Y8" s="18"/>
      <c r="Z8" s="11"/>
      <c r="AA8" s="11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S8" s="18"/>
      <c r="AT8" s="11"/>
    </row>
    <row r="9" spans="1:54" ht="30" customHeight="1">
      <c r="C9" s="15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32"/>
      <c r="U9" s="15"/>
      <c r="V9" s="15"/>
      <c r="W9" s="15"/>
      <c r="X9" s="18"/>
      <c r="Y9" s="18"/>
      <c r="Z9" s="11"/>
      <c r="AA9" s="11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S9" s="18"/>
      <c r="AT9" s="11"/>
    </row>
    <row r="10" spans="1:54" ht="250.5" customHeight="1">
      <c r="C10" s="15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32"/>
      <c r="U10" s="15"/>
      <c r="V10" s="15"/>
      <c r="W10" s="15"/>
      <c r="X10" s="18"/>
      <c r="Y10" s="18"/>
      <c r="Z10" s="11"/>
      <c r="AA10" s="11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S10" s="18"/>
      <c r="AT10" s="11"/>
    </row>
    <row r="11" spans="1:54" ht="250.5" customHeight="1">
      <c r="C11" s="15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32"/>
      <c r="U11" s="15"/>
      <c r="V11" s="15"/>
      <c r="W11" s="15"/>
      <c r="X11" s="18"/>
      <c r="Y11" s="18"/>
      <c r="Z11" s="11"/>
      <c r="AA11" s="11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S11" s="18"/>
      <c r="AT11" s="11"/>
    </row>
    <row r="12" spans="1:54" ht="30" customHeight="1">
      <c r="C12" s="15"/>
      <c r="D12" s="18"/>
      <c r="E12" s="18"/>
      <c r="F12" s="11"/>
      <c r="G12" s="11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8"/>
      <c r="Y12" s="18"/>
      <c r="Z12" s="11"/>
      <c r="AA12" s="11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S12" s="18"/>
      <c r="AT12" s="11"/>
    </row>
    <row r="13" spans="1:54" ht="47.25" hidden="1">
      <c r="C13" s="15"/>
      <c r="D13" s="104" t="s">
        <v>11</v>
      </c>
      <c r="E13" s="99"/>
      <c r="F13" s="99"/>
      <c r="G13" s="99"/>
      <c r="H13" s="27"/>
      <c r="I13" s="105" t="s">
        <v>10</v>
      </c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27"/>
      <c r="X13" s="105" t="s">
        <v>12</v>
      </c>
      <c r="Y13" s="106"/>
      <c r="Z13" s="106"/>
      <c r="AA13" s="106"/>
      <c r="AB13" s="27"/>
      <c r="AC13" s="105" t="s">
        <v>13</v>
      </c>
      <c r="AD13" s="105"/>
      <c r="AE13" s="105"/>
      <c r="AF13" s="105"/>
      <c r="AG13" s="105"/>
      <c r="AH13" s="105"/>
      <c r="AI13" s="105"/>
      <c r="AJ13" s="105"/>
      <c r="AK13" s="105"/>
      <c r="AL13" s="105"/>
      <c r="AM13" s="105"/>
      <c r="AN13" s="105"/>
      <c r="AO13" s="105"/>
      <c r="AP13" s="105"/>
      <c r="AS13" s="99"/>
      <c r="AT13" s="99"/>
    </row>
    <row r="14" spans="1:54" ht="63.75" customHeight="1">
      <c r="C14" s="15"/>
      <c r="D14" s="99"/>
      <c r="E14" s="99"/>
      <c r="F14" s="99"/>
      <c r="G14" s="99"/>
      <c r="H14" s="27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27"/>
      <c r="X14" s="106"/>
      <c r="Y14" s="106"/>
      <c r="Z14" s="106"/>
      <c r="AA14" s="106"/>
      <c r="AB14" s="27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S14" s="99"/>
      <c r="AT14" s="99"/>
    </row>
    <row r="15" spans="1:54" s="17" customFormat="1" ht="57.75" customHeight="1">
      <c r="D15" s="100" t="s">
        <v>3</v>
      </c>
      <c r="E15" s="100"/>
      <c r="F15" s="100"/>
      <c r="G15" s="100"/>
      <c r="H15" s="25"/>
      <c r="I15" s="100" t="s">
        <v>5</v>
      </c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25"/>
      <c r="X15" s="100" t="s">
        <v>6</v>
      </c>
      <c r="Y15" s="100"/>
      <c r="Z15" s="100"/>
      <c r="AA15" s="100"/>
      <c r="AB15" s="25"/>
      <c r="AC15" s="100" t="s">
        <v>8</v>
      </c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S15" s="100" t="s">
        <v>14</v>
      </c>
      <c r="AT15" s="100"/>
    </row>
    <row r="16" spans="1:54" s="17" customFormat="1" ht="42.75" customHeight="1">
      <c r="D16" s="96" t="s">
        <v>7</v>
      </c>
      <c r="E16" s="96"/>
      <c r="F16" s="96"/>
      <c r="G16" s="96"/>
      <c r="H16" s="2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26"/>
      <c r="X16" s="96"/>
      <c r="Y16" s="96"/>
      <c r="Z16" s="96"/>
      <c r="AA16" s="96"/>
      <c r="AB16" s="26"/>
      <c r="AC16" s="96" t="s">
        <v>9</v>
      </c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S16" s="96"/>
      <c r="AT16" s="96"/>
    </row>
    <row r="17" spans="3:46" ht="18" hidden="1">
      <c r="C17" s="15"/>
      <c r="D17" s="21"/>
      <c r="E17" s="22"/>
      <c r="F17" s="22"/>
      <c r="G17" s="21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22"/>
      <c r="Y17" s="22"/>
      <c r="Z17" s="22"/>
      <c r="AA17" s="21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S17" s="22"/>
      <c r="AT17" s="21"/>
    </row>
    <row r="18" spans="3:46" ht="60" customHeight="1">
      <c r="C18" s="15"/>
      <c r="D18" s="12" t="s">
        <v>4</v>
      </c>
      <c r="E18" s="12" t="s">
        <v>1</v>
      </c>
      <c r="F18" s="68" t="s">
        <v>0</v>
      </c>
      <c r="G18" s="67" t="s">
        <v>2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2" t="s">
        <v>4</v>
      </c>
      <c r="Y18" s="12" t="s">
        <v>1</v>
      </c>
      <c r="Z18" s="68" t="s">
        <v>0</v>
      </c>
      <c r="AA18" s="67" t="s">
        <v>2</v>
      </c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S18" s="12" t="s">
        <v>4</v>
      </c>
      <c r="AT18" s="2" t="s">
        <v>2</v>
      </c>
    </row>
    <row r="19" spans="3:46" s="4" customFormat="1" ht="15" customHeight="1">
      <c r="D19" s="97">
        <v>1</v>
      </c>
      <c r="E19" s="33">
        <v>1</v>
      </c>
      <c r="F19" s="69">
        <v>44487</v>
      </c>
      <c r="G19" s="34">
        <v>1230</v>
      </c>
      <c r="X19" s="107">
        <v>1</v>
      </c>
      <c r="Y19" s="45">
        <v>1</v>
      </c>
      <c r="Z19" s="75">
        <f>F19</f>
        <v>44487</v>
      </c>
      <c r="AA19" s="46">
        <f>G19</f>
        <v>1230</v>
      </c>
      <c r="AS19" s="86" t="s">
        <v>18</v>
      </c>
      <c r="AT19" s="5">
        <f>SUM(G19:G25)</f>
        <v>7590</v>
      </c>
    </row>
    <row r="20" spans="3:46" s="4" customFormat="1" ht="15" customHeight="1">
      <c r="D20" s="92"/>
      <c r="E20" s="35">
        <v>2</v>
      </c>
      <c r="F20" s="70">
        <v>44488</v>
      </c>
      <c r="G20" s="36">
        <v>1020</v>
      </c>
      <c r="X20" s="94"/>
      <c r="Y20" s="47">
        <v>2</v>
      </c>
      <c r="Z20" s="76">
        <f t="shared" ref="Z20:Z39" si="0">F20</f>
        <v>44488</v>
      </c>
      <c r="AA20" s="48">
        <f t="shared" ref="AA20:AA39" si="1">G20</f>
        <v>1020</v>
      </c>
      <c r="AS20" s="26" t="s">
        <v>19</v>
      </c>
      <c r="AT20" s="7">
        <f>SUM(G26:G32)</f>
        <v>9230</v>
      </c>
    </row>
    <row r="21" spans="3:46" s="4" customFormat="1" ht="15" customHeight="1">
      <c r="D21" s="92"/>
      <c r="E21" s="35">
        <v>3</v>
      </c>
      <c r="F21" s="70">
        <v>44489</v>
      </c>
      <c r="G21" s="36">
        <v>1050</v>
      </c>
      <c r="X21" s="94"/>
      <c r="Y21" s="47">
        <v>3</v>
      </c>
      <c r="Z21" s="76">
        <f t="shared" si="0"/>
        <v>44489</v>
      </c>
      <c r="AA21" s="48">
        <f t="shared" si="1"/>
        <v>1050</v>
      </c>
      <c r="AS21" s="26" t="s">
        <v>20</v>
      </c>
      <c r="AT21" s="7">
        <f>SUM(G33:G39)</f>
        <v>10840</v>
      </c>
    </row>
    <row r="22" spans="3:46" s="4" customFormat="1" ht="15" customHeight="1">
      <c r="D22" s="92"/>
      <c r="E22" s="35">
        <v>4</v>
      </c>
      <c r="F22" s="70">
        <v>44490</v>
      </c>
      <c r="G22" s="36">
        <v>1120</v>
      </c>
      <c r="X22" s="94"/>
      <c r="Y22" s="47">
        <v>4</v>
      </c>
      <c r="Z22" s="76">
        <f t="shared" si="0"/>
        <v>44490</v>
      </c>
      <c r="AA22" s="48">
        <f t="shared" si="1"/>
        <v>1120</v>
      </c>
      <c r="AS22" s="87" t="s">
        <v>21</v>
      </c>
      <c r="AT22" s="8">
        <f>SUM(AA40:AA46)</f>
        <v>11635.636363636469</v>
      </c>
    </row>
    <row r="23" spans="3:46" s="4" customFormat="1" ht="15" customHeight="1">
      <c r="D23" s="92"/>
      <c r="E23" s="35">
        <v>5</v>
      </c>
      <c r="F23" s="70">
        <v>44491</v>
      </c>
      <c r="G23" s="36">
        <v>1260</v>
      </c>
      <c r="X23" s="94"/>
      <c r="Y23" s="47">
        <v>5</v>
      </c>
      <c r="Z23" s="76">
        <f t="shared" si="0"/>
        <v>44491</v>
      </c>
      <c r="AA23" s="48">
        <f t="shared" si="1"/>
        <v>1260</v>
      </c>
      <c r="AS23" s="26" t="s">
        <v>22</v>
      </c>
      <c r="AT23" s="7">
        <f>SUM(AA47:AA53)</f>
        <v>12843.454545454588</v>
      </c>
    </row>
    <row r="24" spans="3:46" s="4" customFormat="1" ht="15" customHeight="1">
      <c r="D24" s="92"/>
      <c r="E24" s="35">
        <v>6</v>
      </c>
      <c r="F24" s="70">
        <v>44492</v>
      </c>
      <c r="G24" s="36">
        <v>1260</v>
      </c>
      <c r="X24" s="94"/>
      <c r="Y24" s="47">
        <v>6</v>
      </c>
      <c r="Z24" s="76">
        <f t="shared" si="0"/>
        <v>44492</v>
      </c>
      <c r="AA24" s="48">
        <f t="shared" si="1"/>
        <v>1260</v>
      </c>
      <c r="AS24" s="6"/>
      <c r="AT24" s="7"/>
    </row>
    <row r="25" spans="3:46" s="4" customFormat="1" ht="15" customHeight="1">
      <c r="D25" s="98"/>
      <c r="E25" s="37">
        <v>7</v>
      </c>
      <c r="F25" s="71">
        <v>44493</v>
      </c>
      <c r="G25" s="38">
        <v>650</v>
      </c>
      <c r="X25" s="108"/>
      <c r="Y25" s="49">
        <v>7</v>
      </c>
      <c r="Z25" s="77">
        <f t="shared" si="0"/>
        <v>44493</v>
      </c>
      <c r="AA25" s="50">
        <f t="shared" si="1"/>
        <v>650</v>
      </c>
      <c r="AS25" s="6"/>
      <c r="AT25" s="7"/>
    </row>
    <row r="26" spans="3:46" s="4" customFormat="1" ht="15" customHeight="1">
      <c r="D26" s="91">
        <v>2</v>
      </c>
      <c r="E26" s="39">
        <v>8</v>
      </c>
      <c r="F26" s="72">
        <v>44494</v>
      </c>
      <c r="G26" s="40">
        <v>1490</v>
      </c>
      <c r="X26" s="112">
        <v>2</v>
      </c>
      <c r="Y26" s="51">
        <v>8</v>
      </c>
      <c r="Z26" s="78">
        <f t="shared" si="0"/>
        <v>44494</v>
      </c>
      <c r="AA26" s="52">
        <f t="shared" si="1"/>
        <v>1490</v>
      </c>
      <c r="AS26" s="6"/>
      <c r="AT26" s="7"/>
    </row>
    <row r="27" spans="3:46" s="4" customFormat="1" ht="15" customHeight="1">
      <c r="D27" s="92"/>
      <c r="E27" s="35">
        <v>9</v>
      </c>
      <c r="F27" s="70">
        <v>44495</v>
      </c>
      <c r="G27" s="36">
        <v>1240</v>
      </c>
      <c r="X27" s="94"/>
      <c r="Y27" s="47">
        <v>9</v>
      </c>
      <c r="Z27" s="76">
        <f t="shared" si="0"/>
        <v>44495</v>
      </c>
      <c r="AA27" s="48">
        <f t="shared" si="1"/>
        <v>1240</v>
      </c>
      <c r="AS27" s="6"/>
      <c r="AT27" s="7"/>
    </row>
    <row r="28" spans="3:46" s="4" customFormat="1" ht="15" customHeight="1">
      <c r="D28" s="92"/>
      <c r="E28" s="35">
        <v>10</v>
      </c>
      <c r="F28" s="70">
        <v>44496</v>
      </c>
      <c r="G28" s="36">
        <v>1280</v>
      </c>
      <c r="X28" s="94"/>
      <c r="Y28" s="47">
        <v>10</v>
      </c>
      <c r="Z28" s="76">
        <f t="shared" si="0"/>
        <v>44496</v>
      </c>
      <c r="AA28" s="48">
        <f t="shared" si="1"/>
        <v>1280</v>
      </c>
      <c r="AS28" s="6"/>
      <c r="AT28" s="7"/>
    </row>
    <row r="29" spans="3:46" s="4" customFormat="1" ht="15" customHeight="1">
      <c r="D29" s="92"/>
      <c r="E29" s="35">
        <v>11</v>
      </c>
      <c r="F29" s="70">
        <v>44497</v>
      </c>
      <c r="G29" s="36">
        <v>1360</v>
      </c>
      <c r="X29" s="94"/>
      <c r="Y29" s="47">
        <v>11</v>
      </c>
      <c r="Z29" s="76">
        <f t="shared" si="0"/>
        <v>44497</v>
      </c>
      <c r="AA29" s="48">
        <f t="shared" si="1"/>
        <v>1360</v>
      </c>
      <c r="AS29" s="6"/>
      <c r="AT29" s="7"/>
    </row>
    <row r="30" spans="3:46" s="4" customFormat="1" ht="15" customHeight="1">
      <c r="D30" s="92"/>
      <c r="E30" s="35">
        <v>12</v>
      </c>
      <c r="F30" s="70">
        <v>44498</v>
      </c>
      <c r="G30" s="36">
        <v>1530</v>
      </c>
      <c r="X30" s="94"/>
      <c r="Y30" s="47">
        <v>12</v>
      </c>
      <c r="Z30" s="76">
        <f t="shared" si="0"/>
        <v>44498</v>
      </c>
      <c r="AA30" s="48">
        <f t="shared" si="1"/>
        <v>1530</v>
      </c>
      <c r="AS30" s="6"/>
      <c r="AT30" s="7"/>
    </row>
    <row r="31" spans="3:46" s="4" customFormat="1" ht="15" customHeight="1">
      <c r="D31" s="92"/>
      <c r="E31" s="35">
        <v>13</v>
      </c>
      <c r="F31" s="70">
        <v>44499</v>
      </c>
      <c r="G31" s="36">
        <v>1530</v>
      </c>
      <c r="X31" s="94"/>
      <c r="Y31" s="47">
        <v>13</v>
      </c>
      <c r="Z31" s="76">
        <f t="shared" si="0"/>
        <v>44499</v>
      </c>
      <c r="AA31" s="48">
        <f t="shared" si="1"/>
        <v>1530</v>
      </c>
      <c r="AS31" s="6"/>
      <c r="AT31" s="7"/>
    </row>
    <row r="32" spans="3:46" s="4" customFormat="1" ht="15" customHeight="1">
      <c r="D32" s="93"/>
      <c r="E32" s="41">
        <v>14</v>
      </c>
      <c r="F32" s="73">
        <v>44500</v>
      </c>
      <c r="G32" s="42">
        <v>800</v>
      </c>
      <c r="X32" s="113"/>
      <c r="Y32" s="53">
        <v>14</v>
      </c>
      <c r="Z32" s="79">
        <f t="shared" si="0"/>
        <v>44500</v>
      </c>
      <c r="AA32" s="54">
        <f t="shared" si="1"/>
        <v>800</v>
      </c>
      <c r="AS32" s="6"/>
      <c r="AT32" s="7"/>
    </row>
    <row r="33" spans="3:46" s="4" customFormat="1" ht="15" customHeight="1">
      <c r="D33" s="95">
        <v>3</v>
      </c>
      <c r="E33" s="43">
        <v>15</v>
      </c>
      <c r="F33" s="74">
        <v>44501</v>
      </c>
      <c r="G33" s="44">
        <v>1750</v>
      </c>
      <c r="X33" s="114">
        <v>3</v>
      </c>
      <c r="Y33" s="55">
        <v>15</v>
      </c>
      <c r="Z33" s="80">
        <f t="shared" si="0"/>
        <v>44501</v>
      </c>
      <c r="AA33" s="56">
        <f t="shared" si="1"/>
        <v>1750</v>
      </c>
      <c r="AS33" s="6"/>
      <c r="AT33" s="7"/>
    </row>
    <row r="34" spans="3:46" s="4" customFormat="1" ht="15" customHeight="1">
      <c r="D34" s="92"/>
      <c r="E34" s="35">
        <v>16</v>
      </c>
      <c r="F34" s="70">
        <v>44502</v>
      </c>
      <c r="G34" s="36">
        <v>1460</v>
      </c>
      <c r="X34" s="94"/>
      <c r="Y34" s="47">
        <v>16</v>
      </c>
      <c r="Z34" s="76">
        <f t="shared" si="0"/>
        <v>44502</v>
      </c>
      <c r="AA34" s="48">
        <f t="shared" si="1"/>
        <v>1460</v>
      </c>
      <c r="AS34" s="6"/>
      <c r="AT34" s="7"/>
    </row>
    <row r="35" spans="3:46" s="4" customFormat="1" ht="15" customHeight="1">
      <c r="D35" s="92"/>
      <c r="E35" s="35">
        <v>17</v>
      </c>
      <c r="F35" s="70">
        <v>44503</v>
      </c>
      <c r="G35" s="36">
        <v>1500</v>
      </c>
      <c r="X35" s="94"/>
      <c r="Y35" s="47">
        <v>17</v>
      </c>
      <c r="Z35" s="76">
        <f t="shared" si="0"/>
        <v>44503</v>
      </c>
      <c r="AA35" s="48">
        <f t="shared" si="1"/>
        <v>1500</v>
      </c>
      <c r="AS35" s="6"/>
      <c r="AT35" s="7"/>
    </row>
    <row r="36" spans="3:46" s="4" customFormat="1" ht="15" customHeight="1">
      <c r="D36" s="92"/>
      <c r="E36" s="35">
        <v>18</v>
      </c>
      <c r="F36" s="70">
        <v>44504</v>
      </c>
      <c r="G36" s="36">
        <v>1600</v>
      </c>
      <c r="X36" s="94"/>
      <c r="Y36" s="47">
        <v>18</v>
      </c>
      <c r="Z36" s="76">
        <f t="shared" si="0"/>
        <v>44504</v>
      </c>
      <c r="AA36" s="48">
        <f t="shared" si="1"/>
        <v>1600</v>
      </c>
      <c r="AS36" s="6"/>
      <c r="AT36" s="7"/>
    </row>
    <row r="37" spans="3:46" s="4" customFormat="1" ht="15" customHeight="1">
      <c r="D37" s="92"/>
      <c r="E37" s="35">
        <v>19</v>
      </c>
      <c r="F37" s="70">
        <v>44505</v>
      </c>
      <c r="G37" s="36">
        <v>1800</v>
      </c>
      <c r="X37" s="94"/>
      <c r="Y37" s="47">
        <v>19</v>
      </c>
      <c r="Z37" s="76">
        <f t="shared" si="0"/>
        <v>44505</v>
      </c>
      <c r="AA37" s="48">
        <f t="shared" si="1"/>
        <v>1800</v>
      </c>
      <c r="AS37" s="6"/>
      <c r="AT37" s="7"/>
    </row>
    <row r="38" spans="3:46" s="4" customFormat="1" ht="15" customHeight="1">
      <c r="D38" s="92"/>
      <c r="E38" s="35">
        <v>20</v>
      </c>
      <c r="F38" s="70">
        <v>44506</v>
      </c>
      <c r="G38" s="36">
        <v>1800</v>
      </c>
      <c r="X38" s="94"/>
      <c r="Y38" s="47">
        <v>20</v>
      </c>
      <c r="Z38" s="76">
        <f t="shared" si="0"/>
        <v>44506</v>
      </c>
      <c r="AA38" s="48">
        <f t="shared" si="1"/>
        <v>1800</v>
      </c>
      <c r="AS38" s="6"/>
      <c r="AT38" s="7"/>
    </row>
    <row r="39" spans="3:46" s="4" customFormat="1" ht="15" customHeight="1">
      <c r="D39" s="92"/>
      <c r="E39" s="35">
        <v>21</v>
      </c>
      <c r="F39" s="70">
        <v>44507</v>
      </c>
      <c r="G39" s="36">
        <v>930</v>
      </c>
      <c r="X39" s="115"/>
      <c r="Y39" s="57">
        <v>21</v>
      </c>
      <c r="Z39" s="81">
        <f t="shared" si="0"/>
        <v>44507</v>
      </c>
      <c r="AA39" s="58">
        <f t="shared" si="1"/>
        <v>930</v>
      </c>
      <c r="AS39" s="6"/>
      <c r="AT39" s="7"/>
    </row>
    <row r="40" spans="3:46" ht="15" customHeight="1">
      <c r="C40" s="15"/>
      <c r="D40" s="11"/>
      <c r="E40" s="11"/>
      <c r="F40" s="11"/>
      <c r="G40" s="11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09">
        <v>4</v>
      </c>
      <c r="Y40" s="59">
        <v>22</v>
      </c>
      <c r="Z40" s="82">
        <v>44508</v>
      </c>
      <c r="AA40" s="60">
        <f t="shared" ref="AA40:AA53" si="2">_xlfn.FORECAST.LINEAR(Z40,$G$19:$G$39,$F$19:$F$39)</f>
        <v>1588.285714285681</v>
      </c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S40" s="11"/>
      <c r="AT40" s="11"/>
    </row>
    <row r="41" spans="3:46" ht="15" customHeight="1">
      <c r="C41" s="15"/>
      <c r="D41" s="11"/>
      <c r="E41" s="11"/>
      <c r="F41" s="11"/>
      <c r="G41" s="11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92"/>
      <c r="Y41" s="61">
        <v>23</v>
      </c>
      <c r="Z41" s="83">
        <v>44509</v>
      </c>
      <c r="AA41" s="62">
        <f t="shared" si="2"/>
        <v>1612.9350649351254</v>
      </c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S41" s="11"/>
      <c r="AT41" s="11"/>
    </row>
    <row r="42" spans="3:46" ht="15" customHeight="1">
      <c r="C42" s="15"/>
      <c r="D42" s="11"/>
      <c r="E42" s="11"/>
      <c r="F42" s="11"/>
      <c r="G42" s="11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92"/>
      <c r="Y42" s="61">
        <v>24</v>
      </c>
      <c r="Z42" s="83">
        <v>44510</v>
      </c>
      <c r="AA42" s="62">
        <f t="shared" si="2"/>
        <v>1637.584415584337</v>
      </c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S42" s="11"/>
      <c r="AT42" s="11"/>
    </row>
    <row r="43" spans="3:46" ht="15" customHeight="1">
      <c r="C43" s="15"/>
      <c r="D43" s="11"/>
      <c r="E43" s="11"/>
      <c r="F43" s="11"/>
      <c r="G43" s="11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92"/>
      <c r="Y43" s="61">
        <v>25</v>
      </c>
      <c r="Z43" s="83">
        <v>44511</v>
      </c>
      <c r="AA43" s="62">
        <f t="shared" si="2"/>
        <v>1662.2337662337814</v>
      </c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S43" s="11"/>
      <c r="AT43" s="11"/>
    </row>
    <row r="44" spans="3:46" ht="15" customHeight="1">
      <c r="C44" s="15"/>
      <c r="D44" s="11"/>
      <c r="E44" s="11"/>
      <c r="F44" s="11"/>
      <c r="G44" s="11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92"/>
      <c r="Y44" s="61">
        <v>26</v>
      </c>
      <c r="Z44" s="83">
        <v>44512</v>
      </c>
      <c r="AA44" s="62">
        <f t="shared" si="2"/>
        <v>1686.8831168832257</v>
      </c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S44" s="11"/>
      <c r="AT44" s="11"/>
    </row>
    <row r="45" spans="3:46" ht="15" customHeight="1">
      <c r="C45" s="15"/>
      <c r="D45" s="11"/>
      <c r="E45" s="11"/>
      <c r="F45" s="11"/>
      <c r="G45" s="11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92"/>
      <c r="Y45" s="61">
        <v>27</v>
      </c>
      <c r="Z45" s="83">
        <v>44513</v>
      </c>
      <c r="AA45" s="62">
        <f t="shared" si="2"/>
        <v>1711.5324675324373</v>
      </c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S45" s="11"/>
      <c r="AT45" s="11"/>
    </row>
    <row r="46" spans="3:46" ht="15" customHeight="1">
      <c r="C46" s="15"/>
      <c r="D46" s="11"/>
      <c r="E46" s="11"/>
      <c r="F46" s="11"/>
      <c r="G46" s="11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10"/>
      <c r="Y46" s="63">
        <v>28</v>
      </c>
      <c r="Z46" s="84">
        <v>44514</v>
      </c>
      <c r="AA46" s="64">
        <f t="shared" si="2"/>
        <v>1736.1818181818817</v>
      </c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S46" s="11"/>
      <c r="AT46" s="11"/>
    </row>
    <row r="47" spans="3:46" ht="15" customHeight="1">
      <c r="C47" s="15"/>
      <c r="D47" s="11"/>
      <c r="E47" s="11"/>
      <c r="F47" s="11"/>
      <c r="G47" s="11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11">
        <v>5</v>
      </c>
      <c r="Y47" s="65">
        <v>29</v>
      </c>
      <c r="Z47" s="85">
        <v>44515</v>
      </c>
      <c r="AA47" s="66">
        <f t="shared" si="2"/>
        <v>1760.8311688310932</v>
      </c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S47" s="11"/>
      <c r="AT47" s="11"/>
    </row>
    <row r="48" spans="3:46" ht="15" customHeight="1">
      <c r="C48" s="15"/>
      <c r="D48" s="11"/>
      <c r="E48" s="11"/>
      <c r="F48" s="11"/>
      <c r="G48" s="11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92"/>
      <c r="Y48" s="61">
        <v>30</v>
      </c>
      <c r="Z48" s="83">
        <v>44516</v>
      </c>
      <c r="AA48" s="62">
        <f t="shared" si="2"/>
        <v>1785.4805194805376</v>
      </c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S48" s="11"/>
      <c r="AT48" s="11"/>
    </row>
    <row r="49" spans="2:46" ht="15" customHeight="1">
      <c r="C49" s="15"/>
      <c r="D49" s="11"/>
      <c r="E49" s="11"/>
      <c r="F49" s="11"/>
      <c r="G49" s="11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92"/>
      <c r="Y49" s="61">
        <v>31</v>
      </c>
      <c r="Z49" s="83">
        <v>44517</v>
      </c>
      <c r="AA49" s="62">
        <f t="shared" si="2"/>
        <v>1810.129870129982</v>
      </c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S49" s="11"/>
      <c r="AT49" s="11"/>
    </row>
    <row r="50" spans="2:46" ht="15" customHeight="1">
      <c r="C50" s="15"/>
      <c r="D50" s="11"/>
      <c r="E50" s="11"/>
      <c r="F50" s="11"/>
      <c r="G50" s="11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92"/>
      <c r="Y50" s="61">
        <v>32</v>
      </c>
      <c r="Z50" s="83">
        <v>44518</v>
      </c>
      <c r="AA50" s="62">
        <f t="shared" si="2"/>
        <v>1834.7792207791936</v>
      </c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S50" s="11"/>
      <c r="AT50" s="11"/>
    </row>
    <row r="51" spans="2:46" ht="15" customHeight="1">
      <c r="C51" s="15"/>
      <c r="D51" s="11"/>
      <c r="E51" s="11"/>
      <c r="F51" s="11"/>
      <c r="G51" s="11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92"/>
      <c r="Y51" s="61">
        <v>33</v>
      </c>
      <c r="Z51" s="83">
        <v>44519</v>
      </c>
      <c r="AA51" s="62">
        <f t="shared" si="2"/>
        <v>1859.428571428638</v>
      </c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S51" s="11"/>
      <c r="AT51" s="11"/>
    </row>
    <row r="52" spans="2:46" ht="15" customHeight="1">
      <c r="C52" s="15"/>
      <c r="D52" s="11"/>
      <c r="E52" s="11"/>
      <c r="F52" s="11"/>
      <c r="G52" s="11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92"/>
      <c r="Y52" s="61">
        <v>34</v>
      </c>
      <c r="Z52" s="83">
        <v>44520</v>
      </c>
      <c r="AA52" s="62">
        <f t="shared" si="2"/>
        <v>1884.0779220778495</v>
      </c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S52" s="11"/>
      <c r="AT52" s="11"/>
    </row>
    <row r="53" spans="2:46" ht="15" customHeight="1">
      <c r="C53" s="15"/>
      <c r="D53" s="11"/>
      <c r="E53" s="11"/>
      <c r="F53" s="11"/>
      <c r="G53" s="11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3"/>
      <c r="Y53" s="61">
        <v>35</v>
      </c>
      <c r="Z53" s="83">
        <v>44521</v>
      </c>
      <c r="AA53" s="62">
        <f t="shared" si="2"/>
        <v>1908.7272727272939</v>
      </c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S53" s="11"/>
      <c r="AT53" s="11"/>
    </row>
    <row r="54" spans="2:46" ht="16.5">
      <c r="C54" s="15"/>
      <c r="D54" s="11"/>
      <c r="E54" s="11"/>
      <c r="F54" s="11"/>
      <c r="G54" s="11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3"/>
      <c r="Y54" s="3"/>
      <c r="Z54" s="88"/>
      <c r="AA54" s="11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S54" s="11"/>
      <c r="AT54" s="11"/>
    </row>
    <row r="55" spans="2:46" ht="37.5" customHeight="1">
      <c r="C55" s="15"/>
      <c r="D55" s="11"/>
      <c r="E55" s="11"/>
      <c r="F55" s="11"/>
      <c r="G55" s="11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1"/>
      <c r="Y55" s="11"/>
      <c r="Z55" s="11"/>
      <c r="AA55" s="11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89">
        <v>44509</v>
      </c>
      <c r="AP55" s="90"/>
      <c r="AS55" s="11"/>
      <c r="AT55" s="11"/>
    </row>
    <row r="56" spans="2:46">
      <c r="B56" s="23"/>
      <c r="C56" s="23"/>
      <c r="D56" s="24"/>
      <c r="E56" s="24"/>
      <c r="F56" s="24"/>
      <c r="G56" s="24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4"/>
      <c r="Y56" s="24"/>
      <c r="Z56" s="24"/>
      <c r="AA56" s="24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S56" s="11"/>
      <c r="AT56" s="11"/>
    </row>
    <row r="57" spans="2:46"/>
    <row r="58" spans="2:46"/>
    <row r="59" spans="2:46"/>
    <row r="60" spans="2:46"/>
  </sheetData>
  <mergeCells count="27">
    <mergeCell ref="I16:V16"/>
    <mergeCell ref="X16:AA16"/>
    <mergeCell ref="I15:V15"/>
    <mergeCell ref="X15:AA15"/>
    <mergeCell ref="D15:G15"/>
    <mergeCell ref="AS13:AT14"/>
    <mergeCell ref="AS15:AT15"/>
    <mergeCell ref="AS16:AT16"/>
    <mergeCell ref="AC13:AP14"/>
    <mergeCell ref="AC15:AP15"/>
    <mergeCell ref="AC16:AP16"/>
    <mergeCell ref="AO55:AP55"/>
    <mergeCell ref="D3:AP3"/>
    <mergeCell ref="X19:X25"/>
    <mergeCell ref="D8:S11"/>
    <mergeCell ref="D4:L4"/>
    <mergeCell ref="X40:X46"/>
    <mergeCell ref="X47:X52"/>
    <mergeCell ref="X26:X32"/>
    <mergeCell ref="X33:X39"/>
    <mergeCell ref="D16:G16"/>
    <mergeCell ref="D13:G14"/>
    <mergeCell ref="I13:V14"/>
    <mergeCell ref="X13:AA14"/>
    <mergeCell ref="D19:D25"/>
    <mergeCell ref="D26:D32"/>
    <mergeCell ref="D33:D39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scale="3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Linear</vt:lpstr>
      <vt:lpstr>Linear!Area_de_impressao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</dc:creator>
  <cp:lastModifiedBy>Rosana</cp:lastModifiedBy>
  <cp:lastPrinted>2021-11-09T04:42:35Z</cp:lastPrinted>
  <dcterms:created xsi:type="dcterms:W3CDTF">2021-11-08T19:30:14Z</dcterms:created>
  <dcterms:modified xsi:type="dcterms:W3CDTF">2021-11-09T11:44:45Z</dcterms:modified>
</cp:coreProperties>
</file>