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v042\Downloads\PLANILHA FINANCEIRA\"/>
    </mc:Choice>
  </mc:AlternateContent>
  <xr:revisionPtr revIDLastSave="0" documentId="13_ncr:1_{146E5611-9235-4FAA-B6EA-4F635C99BAEB}" xr6:coauthVersionLast="47" xr6:coauthVersionMax="47" xr10:uidLastSave="{00000000-0000-0000-0000-000000000000}"/>
  <bookViews>
    <workbookView xWindow="-120" yWindow="-120" windowWidth="20730" windowHeight="11040" xr2:uid="{CC880DC5-92E6-4F31-8A6C-656E877A37BF}"/>
  </bookViews>
  <sheets>
    <sheet name="Data" sheetId="1" r:id="rId1"/>
    <sheet name="Controlador" sheetId="2" r:id="rId2"/>
    <sheet name="Dashboard" sheetId="3" r:id="rId3"/>
  </sheets>
  <definedNames>
    <definedName name="SegmentaçãodeDados_Mês">#N/A</definedName>
  </definedNames>
  <calcPr calcId="191029"/>
  <pivotCaches>
    <pivotCache cacheId="3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<sst xmlns="http://schemas.openxmlformats.org/spreadsheetml/2006/main" count="233" uniqueCount="68">
  <si>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</si>
  <si>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</si>
  <si>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</si>
  <si>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</si>
  <si>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</si>
  <si>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</si>
  <si>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</si>
  <si>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</si>
  <si>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Salário</t>
  </si>
  <si>
    <t>Salário mensal Rô</t>
  </si>
  <si>
    <t>Salário mensal Carlos</t>
  </si>
  <si>
    <t>SAÍDA</t>
  </si>
  <si>
    <t>Salário Georgia</t>
  </si>
  <si>
    <t>Salário Carla</t>
  </si>
  <si>
    <t>Condominio</t>
  </si>
  <si>
    <t>Internet</t>
  </si>
  <si>
    <t>Telefones celulares</t>
  </si>
  <si>
    <t>Escola</t>
  </si>
  <si>
    <t>Tênis</t>
  </si>
  <si>
    <t>Inglês</t>
  </si>
  <si>
    <t>Luz</t>
  </si>
  <si>
    <t>Banho e tosa</t>
  </si>
  <si>
    <t>Cartão de Crédito Visa</t>
  </si>
  <si>
    <t>Cartão de Crédito Diners</t>
  </si>
  <si>
    <t>Espanhol</t>
  </si>
  <si>
    <t>Mesada</t>
  </si>
  <si>
    <t>Corte cabelo</t>
  </si>
  <si>
    <t>Seguro</t>
  </si>
  <si>
    <t>Gasolina</t>
  </si>
  <si>
    <t>Supermercado</t>
  </si>
  <si>
    <t>Unhas</t>
  </si>
  <si>
    <t>Alimentação</t>
  </si>
  <si>
    <t>Pizza</t>
  </si>
  <si>
    <t>Casa</t>
  </si>
  <si>
    <t>Julieta</t>
  </si>
  <si>
    <t>Helena</t>
  </si>
  <si>
    <t>Pet</t>
  </si>
  <si>
    <t>Carlos</t>
  </si>
  <si>
    <t>Carro</t>
  </si>
  <si>
    <t>Rosângela</t>
  </si>
  <si>
    <t>Comissão Rô</t>
  </si>
  <si>
    <t>Comissão Carlos</t>
  </si>
  <si>
    <t>Padaria</t>
  </si>
  <si>
    <t>Vestuário</t>
  </si>
  <si>
    <t>Sapatos Rosângela</t>
  </si>
  <si>
    <t>Limpeza</t>
  </si>
  <si>
    <t>Mc Donalds</t>
  </si>
  <si>
    <t>Roupas Carlos</t>
  </si>
  <si>
    <t>Roupas Helena</t>
  </si>
  <si>
    <t>Manutenção</t>
  </si>
  <si>
    <t>Massagem</t>
  </si>
  <si>
    <t>Vale Alimentação</t>
  </si>
  <si>
    <t>Depósito bancário</t>
  </si>
  <si>
    <t>Recebido</t>
  </si>
  <si>
    <t>Transferência</t>
  </si>
  <si>
    <t>Pago</t>
  </si>
  <si>
    <t>Débito automático</t>
  </si>
  <si>
    <t>Boleto Bancário</t>
  </si>
  <si>
    <t>Cartão de crédito</t>
  </si>
  <si>
    <t>Pendente</t>
  </si>
  <si>
    <t>Saque</t>
  </si>
  <si>
    <t>Cartão de débito</t>
  </si>
  <si>
    <t>Cartão Voucher</t>
  </si>
  <si>
    <t>Rótulos de Linha</t>
  </si>
  <si>
    <t>Total Geral</t>
  </si>
  <si>
    <t>Soma de Valor</t>
  </si>
  <si>
    <t>ída por categoria, sumarizando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</si>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</sst>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2">
    <cellStyle name="Moeda" xfId="1" builtinId="4"/>
    <cellStyle name="Normal" xfId="0" builtinId="0"/>
  </cellStyles>
  <dxfs count="4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9" formatCode="dd/mm/yyyy"/>
    </dxf>
  </dxfs>
  <tableStyles count="2" defaultTableStyle="TableStyleMedium2" defaultPivotStyle="PivotStyleLight16">
    <tableStyle name="Estilo de Segmentação de Dados 1" pivot="0" table="0" count="0" xr9:uid="{5113D582-430E-4612-923D-91C65DB23AFB}"/>
    <tableStyle name="SlicerStyleDark2 2" pivot="0" table="0" count="10" xr9:uid="{EAE73C81-9D44-4461-B983-0757BEE631B3}">
      <tableStyleElement type="wholeTable" dxfId="1"/>
      <tableStyleElement type="headerRow" dxfId="0"/>
    </tableStyle>
  </tableStyles>
  <colors>
    <mruColors>
      <color rgb="FFFFD653"/>
      <color rgb="FFFFDC6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2" tint="-9.9948118533890809E-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[PLANINHA FINANCEIRA - BOOTCAMP.xlsx]Controlador!Tabela dinâmica2</c:name>
    <c:fmtId val="8"/>
  </c:pivotSource>
  <c:chart>
    <c:autoTitleDeleted val="1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11592300962374E-2"/>
          <c:y val="9.7222222222222224E-2"/>
          <c:w val="0.90393285214348207"/>
          <c:h val="0.70866032370953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Controlador!$C$7:$C$15</c:f>
              <c:strCache>
                <c:ptCount val="8"/>
                <c:pt idx="0">
                  <c:v>Alimentação</c:v>
                </c:pt>
                <c:pt idx="1">
                  <c:v>Carlos</c:v>
                </c:pt>
                <c:pt idx="2">
                  <c:v>Carro</c:v>
                </c:pt>
                <c:pt idx="3">
                  <c:v>Casa</c:v>
                </c:pt>
                <c:pt idx="4">
                  <c:v>Julieta</c:v>
                </c:pt>
                <c:pt idx="5">
                  <c:v>Pet</c:v>
                </c:pt>
                <c:pt idx="6">
                  <c:v>Rosângela</c:v>
                </c:pt>
                <c:pt idx="7">
                  <c:v>Vestuário</c:v>
                </c:pt>
              </c:strCache>
            </c:strRef>
          </c:cat>
          <c:val>
            <c:numRef>
              <c:f>Controlador!$D$7:$D$15</c:f>
              <c:numCache>
                <c:formatCode>_("R$"* #,##0.00_);_("R$"* \(#,##0.00\);_("R$"* "-"??_);_(@_)</c:formatCode>
                <c:ptCount val="8"/>
                <c:pt idx="0">
                  <c:v>1245.8600000000001</c:v>
                </c:pt>
                <c:pt idx="1">
                  <c:v>100</c:v>
                </c:pt>
                <c:pt idx="2">
                  <c:v>520.56999999999994</c:v>
                </c:pt>
                <c:pt idx="3">
                  <c:v>4687.8500000000004</c:v>
                </c:pt>
                <c:pt idx="4">
                  <c:v>2225.4699999999998</c:v>
                </c:pt>
                <c:pt idx="5">
                  <c:v>100</c:v>
                </c:pt>
                <c:pt idx="6">
                  <c:v>142</c:v>
                </c:pt>
                <c:pt idx="7">
                  <c:v>719.21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C-4ED2-AAAA-807B6BDC7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91931120"/>
        <c:axId val="1091929200"/>
      </c:barChart>
      <c:catAx>
        <c:axId val="10919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929200"/>
        <c:crosses val="autoZero"/>
        <c:auto val="1"/>
        <c:lblAlgn val="ctr"/>
        <c:lblOffset val="100"/>
        <c:noMultiLvlLbl val="0"/>
      </c:catAx>
      <c:valAx>
        <c:axId val="10919292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19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[PLANINHA FINANCEIRA - BOOTCAMP.xlsx]Controlador!Tabela dinâmica10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0"/>
          <c:y val="0.23924771515985732"/>
          <c:w val="0.82474518810148734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Controlador!$F$7:$F$8</c:f>
              <c:strCache>
                <c:ptCount val="1"/>
                <c:pt idx="0">
                  <c:v>Salário</c:v>
                </c:pt>
              </c:strCache>
            </c:strRef>
          </c:cat>
          <c:val>
            <c:numRef>
              <c:f>Controlador!$G$7:$G$8</c:f>
              <c:numCache>
                <c:formatCode>_("R$"* #,##0.00_);_("R$"* \(#,##0.00\);_("R$"* "-"??_);_(@_)</c:formatCode>
                <c:ptCount val="1"/>
                <c:pt idx="0">
                  <c:v>21047.09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32A-8FBD-5C570C057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7682448"/>
        <c:axId val="1097682928"/>
      </c:barChart>
      <c:catAx>
        <c:axId val="10976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682928"/>
        <c:crosses val="autoZero"/>
        <c:auto val="1"/>
        <c:lblAlgn val="ctr"/>
        <c:lblOffset val="100"/>
        <c:noMultiLvlLbl val="0"/>
      </c:catAx>
      <c:valAx>
        <c:axId val="10976829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76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4</xdr:row>
      <xdr:rowOff>142875</xdr:rowOff>
    </xdr:from>
    <xdr:to>
      <xdr:col>9</xdr:col>
      <xdr:colOff>357188</xdr:colOff>
      <xdr:row>23</xdr:row>
      <xdr:rowOff>23812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9C9B021-4F11-4BD8-AA45-BFBA90400032}"/>
            </a:ext>
          </a:extLst>
        </xdr:cNvPr>
        <xdr:cNvGrpSpPr/>
      </xdr:nvGrpSpPr>
      <xdr:grpSpPr>
        <a:xfrm>
          <a:off x="2059782" y="904875"/>
          <a:ext cx="5000625" cy="3500437"/>
          <a:chOff x="1393031" y="904875"/>
          <a:chExt cx="5000625" cy="350043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8CD4C63-E013-5CAA-C0E6-4565A8D6C635}"/>
              </a:ext>
            </a:extLst>
          </xdr:cNvPr>
          <xdr:cNvSpPr/>
        </xdr:nvSpPr>
        <xdr:spPr>
          <a:xfrm>
            <a:off x="1393031" y="964406"/>
            <a:ext cx="5000625" cy="34409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3B34844-1895-752F-49DF-28ECD3B8518D}"/>
              </a:ext>
            </a:extLst>
          </xdr:cNvPr>
          <xdr:cNvGrpSpPr/>
        </xdr:nvGrpSpPr>
        <xdr:grpSpPr>
          <a:xfrm>
            <a:off x="1393031" y="904875"/>
            <a:ext cx="4988719" cy="3148012"/>
            <a:chOff x="1393031" y="904875"/>
            <a:chExt cx="4988719" cy="3148012"/>
          </a:xfrm>
        </xdr:grpSpPr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2A73820-8B0E-4041-AB30-6E7DEB6746E0}"/>
                </a:ext>
              </a:extLst>
            </xdr:cNvPr>
            <xdr:cNvGraphicFramePr>
              <a:graphicFrameLocks/>
            </xdr:cNvGraphicFramePr>
          </xdr:nvGraphicFramePr>
          <xdr:xfrm>
            <a:off x="1571625" y="130968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96C3BC48-B4FA-423B-9BA1-9BBE6E01BB41}"/>
                </a:ext>
              </a:extLst>
            </xdr:cNvPr>
            <xdr:cNvSpPr/>
          </xdr:nvSpPr>
          <xdr:spPr>
            <a:xfrm>
              <a:off x="1393031" y="904875"/>
              <a:ext cx="4988719" cy="4762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1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6754419A-D1AB-1621-458F-76E654E10874}"/>
              </a:ext>
            </a:extLst>
          </xdr:cNvPr>
          <xdr:cNvSpPr txBox="1"/>
        </xdr:nvSpPr>
        <xdr:spPr>
          <a:xfrm>
            <a:off x="1631156" y="1083469"/>
            <a:ext cx="3000375" cy="273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202407</xdr:colOff>
      <xdr:row>24</xdr:row>
      <xdr:rowOff>95250</xdr:rowOff>
    </xdr:from>
    <xdr:to>
      <xdr:col>9</xdr:col>
      <xdr:colOff>392907</xdr:colOff>
      <xdr:row>40</xdr:row>
      <xdr:rowOff>178594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A724893-CE9E-CB0B-6111-856B6466FCBD}"/>
            </a:ext>
          </a:extLst>
        </xdr:cNvPr>
        <xdr:cNvGrpSpPr/>
      </xdr:nvGrpSpPr>
      <xdr:grpSpPr>
        <a:xfrm>
          <a:off x="2047876" y="4667250"/>
          <a:ext cx="5048250" cy="3131344"/>
          <a:chOff x="1262063" y="4881562"/>
          <a:chExt cx="5048250" cy="313134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AB2C1D3-4F03-BC98-2C6F-9F668B5C6B8D}"/>
              </a:ext>
            </a:extLst>
          </xdr:cNvPr>
          <xdr:cNvSpPr/>
        </xdr:nvSpPr>
        <xdr:spPr>
          <a:xfrm>
            <a:off x="1262063" y="4929187"/>
            <a:ext cx="5048250" cy="30837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7C9DB51-AD87-9844-F64B-2EE73B044D0F}"/>
              </a:ext>
            </a:extLst>
          </xdr:cNvPr>
          <xdr:cNvGrpSpPr/>
        </xdr:nvGrpSpPr>
        <xdr:grpSpPr>
          <a:xfrm>
            <a:off x="1273969" y="4881562"/>
            <a:ext cx="5012531" cy="2845595"/>
            <a:chOff x="1273969" y="4881562"/>
            <a:chExt cx="5012531" cy="2845595"/>
          </a:xfrm>
        </xdr:grpSpPr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57ABC83-B6D0-4C64-8D4F-09F70581CC80}"/>
                </a:ext>
              </a:extLst>
            </xdr:cNvPr>
            <xdr:cNvGraphicFramePr>
              <a:graphicFrameLocks/>
            </xdr:cNvGraphicFramePr>
          </xdr:nvGraphicFramePr>
          <xdr:xfrm>
            <a:off x="1440655" y="5274469"/>
            <a:ext cx="4512469" cy="24526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3AF6CC1D-E5B4-714B-B55B-C19C67E44DFE}"/>
                </a:ext>
              </a:extLst>
            </xdr:cNvPr>
            <xdr:cNvSpPr/>
          </xdr:nvSpPr>
          <xdr:spPr>
            <a:xfrm>
              <a:off x="1273969" y="4881562"/>
              <a:ext cx="5012531" cy="4762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</xdr:grpSp>
    <xdr:clientData/>
  </xdr:twoCellAnchor>
  <xdr:twoCellAnchor>
    <xdr:from>
      <xdr:col>1</xdr:col>
      <xdr:colOff>416718</xdr:colOff>
      <xdr:row>25</xdr:row>
      <xdr:rowOff>0</xdr:rowOff>
    </xdr:from>
    <xdr:to>
      <xdr:col>6</xdr:col>
      <xdr:colOff>83343</xdr:colOff>
      <xdr:row>26</xdr:row>
      <xdr:rowOff>142875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A5574CE-5AB5-14D3-FFD4-FA7C1324F15E}"/>
            </a:ext>
          </a:extLst>
        </xdr:cNvPr>
        <xdr:cNvSpPr txBox="1"/>
      </xdr:nvSpPr>
      <xdr:spPr>
        <a:xfrm>
          <a:off x="2262187" y="4762500"/>
          <a:ext cx="2702719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</a:t>
          </a:r>
        </a:p>
      </xdr:txBody>
    </xdr:sp>
    <xdr:clientData/>
  </xdr:twoCellAnchor>
  <xdr:twoCellAnchor editAs="oneCell">
    <xdr:from>
      <xdr:col>2</xdr:col>
      <xdr:colOff>476250</xdr:colOff>
      <xdr:row>5</xdr:row>
      <xdr:rowOff>23812</xdr:rowOff>
    </xdr:from>
    <xdr:to>
      <xdr:col>3</xdr:col>
      <xdr:colOff>321469</xdr:colOff>
      <xdr:row>7</xdr:row>
      <xdr:rowOff>95249</xdr:rowOff>
    </xdr:to>
    <xdr:pic>
      <xdr:nvPicPr>
        <xdr:cNvPr id="22" name="Gráfico 21" descr="Dinheiro voador estrutura de tópicos">
          <a:extLst>
            <a:ext uri="{FF2B5EF4-FFF2-40B4-BE49-F238E27FC236}">
              <a16:creationId xmlns:a16="http://schemas.microsoft.com/office/drawing/2014/main" id="{7171C15A-34F9-2343-2DC1-98522003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43125" y="976312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24</xdr:row>
      <xdr:rowOff>83343</xdr:rowOff>
    </xdr:from>
    <xdr:to>
      <xdr:col>4</xdr:col>
      <xdr:colOff>45243</xdr:colOff>
      <xdr:row>27</xdr:row>
      <xdr:rowOff>69055</xdr:rowOff>
    </xdr:to>
    <xdr:pic>
      <xdr:nvPicPr>
        <xdr:cNvPr id="24" name="Gráfico 23" descr="Filantropia estrutura de tópicos">
          <a:extLst>
            <a:ext uri="{FF2B5EF4-FFF2-40B4-BE49-F238E27FC236}">
              <a16:creationId xmlns:a16="http://schemas.microsoft.com/office/drawing/2014/main" id="{72C099B0-4863-9DD0-8805-310D9536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69344" y="4655343"/>
          <a:ext cx="557212" cy="557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1828800</xdr:colOff>
      <xdr:row>9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F29337C0-FE04-44D4-BCAA-14D5A755C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1828800" cy="15835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214312</xdr:colOff>
      <xdr:row>0</xdr:row>
      <xdr:rowOff>35720</xdr:rowOff>
    </xdr:from>
    <xdr:to>
      <xdr:col>20</xdr:col>
      <xdr:colOff>595312</xdr:colOff>
      <xdr:row>4</xdr:row>
      <xdr:rowOff>47626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8AD2C518-F936-405F-8B14-C24E92DF5888}"/>
            </a:ext>
          </a:extLst>
        </xdr:cNvPr>
        <xdr:cNvSpPr/>
      </xdr:nvSpPr>
      <xdr:spPr>
        <a:xfrm>
          <a:off x="2059781" y="35720"/>
          <a:ext cx="11918156" cy="77390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226218</xdr:colOff>
      <xdr:row>0</xdr:row>
      <xdr:rowOff>47626</xdr:rowOff>
    </xdr:from>
    <xdr:to>
      <xdr:col>3</xdr:col>
      <xdr:colOff>154781</xdr:colOff>
      <xdr:row>4</xdr:row>
      <xdr:rowOff>35719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B0BA31C9-7D6F-45C3-8969-9F91194BEAB2}"/>
            </a:ext>
          </a:extLst>
        </xdr:cNvPr>
        <xdr:cNvSpPr/>
      </xdr:nvSpPr>
      <xdr:spPr>
        <a:xfrm>
          <a:off x="2071687" y="47626"/>
          <a:ext cx="1143000" cy="750093"/>
        </a:xfrm>
        <a:prstGeom prst="roundRect">
          <a:avLst>
            <a:gd name="adj" fmla="val 21015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261939</xdr:colOff>
      <xdr:row>0</xdr:row>
      <xdr:rowOff>83345</xdr:rowOff>
    </xdr:from>
    <xdr:to>
      <xdr:col>6</xdr:col>
      <xdr:colOff>166688</xdr:colOff>
      <xdr:row>1</xdr:row>
      <xdr:rowOff>178595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5148F397-6A61-B10B-49D0-4A818C25023E}"/>
            </a:ext>
          </a:extLst>
        </xdr:cNvPr>
        <xdr:cNvSpPr txBox="1"/>
      </xdr:nvSpPr>
      <xdr:spPr>
        <a:xfrm>
          <a:off x="3321845" y="83345"/>
          <a:ext cx="172640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latin typeface="Segoe UI Light" panose="020B0502040204020203" pitchFamily="34" charset="0"/>
              <a:cs typeface="Segoe UI Light" panose="020B0502040204020203" pitchFamily="34" charset="0"/>
            </a:rPr>
            <a:t>Olá Rosângela!</a:t>
          </a:r>
        </a:p>
        <a:p>
          <a:endParaRPr lang="pt-BR" sz="1100" kern="1200"/>
        </a:p>
      </xdr:txBody>
    </xdr:sp>
    <xdr:clientData/>
  </xdr:twoCellAnchor>
  <xdr:twoCellAnchor>
    <xdr:from>
      <xdr:col>3</xdr:col>
      <xdr:colOff>250031</xdr:colOff>
      <xdr:row>2</xdr:row>
      <xdr:rowOff>35720</xdr:rowOff>
    </xdr:from>
    <xdr:to>
      <xdr:col>8</xdr:col>
      <xdr:colOff>166687</xdr:colOff>
      <xdr:row>3</xdr:row>
      <xdr:rowOff>154782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6FBEF569-265E-4467-8D7E-916A2E0BEAE5}"/>
            </a:ext>
          </a:extLst>
        </xdr:cNvPr>
        <xdr:cNvSpPr txBox="1"/>
      </xdr:nvSpPr>
      <xdr:spPr>
        <a:xfrm>
          <a:off x="3309937" y="416720"/>
          <a:ext cx="2952750" cy="309562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Acompanhamento de Finanças.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321467</xdr:colOff>
      <xdr:row>0</xdr:row>
      <xdr:rowOff>142874</xdr:rowOff>
    </xdr:from>
    <xdr:to>
      <xdr:col>17</xdr:col>
      <xdr:colOff>71436</xdr:colOff>
      <xdr:row>2</xdr:row>
      <xdr:rowOff>119063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561BAC30-11FA-4F21-AEE0-BE8612E3D324}"/>
            </a:ext>
          </a:extLst>
        </xdr:cNvPr>
        <xdr:cNvSpPr/>
      </xdr:nvSpPr>
      <xdr:spPr>
        <a:xfrm>
          <a:off x="8846342" y="142874"/>
          <a:ext cx="2786063" cy="357189"/>
        </a:xfrm>
        <a:prstGeom prst="roundRect">
          <a:avLst>
            <a:gd name="adj" fmla="val 21015"/>
          </a:avLst>
        </a:prstGeom>
        <a:solidFill>
          <a:srgbClr val="FFDC6D"/>
        </a:soli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pesquisa</a:t>
          </a:r>
        </a:p>
      </xdr:txBody>
    </xdr:sp>
    <xdr:clientData/>
  </xdr:twoCellAnchor>
  <xdr:twoCellAnchor editAs="oneCell">
    <xdr:from>
      <xdr:col>15</xdr:col>
      <xdr:colOff>354808</xdr:colOff>
      <xdr:row>0</xdr:row>
      <xdr:rowOff>166688</xdr:rowOff>
    </xdr:from>
    <xdr:to>
      <xdr:col>16</xdr:col>
      <xdr:colOff>80963</xdr:colOff>
      <xdr:row>2</xdr:row>
      <xdr:rowOff>119062</xdr:rowOff>
    </xdr:to>
    <xdr:pic>
      <xdr:nvPicPr>
        <xdr:cNvPr id="50" name="Gráfico 49" descr="Lupa com preenchimento sólido">
          <a:extLst>
            <a:ext uri="{FF2B5EF4-FFF2-40B4-BE49-F238E27FC236}">
              <a16:creationId xmlns:a16="http://schemas.microsoft.com/office/drawing/2014/main" id="{5A0CB23B-60B7-BD5B-CEB7-44B61E3E4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701339" y="166688"/>
          <a:ext cx="333374" cy="333374"/>
        </a:xfrm>
        <a:prstGeom prst="rect">
          <a:avLst/>
        </a:prstGeom>
      </xdr:spPr>
    </xdr:pic>
    <xdr:clientData/>
  </xdr:twoCellAnchor>
  <xdr:twoCellAnchor editAs="oneCell">
    <xdr:from>
      <xdr:col>1</xdr:col>
      <xdr:colOff>500061</xdr:colOff>
      <xdr:row>0</xdr:row>
      <xdr:rowOff>130969</xdr:rowOff>
    </xdr:from>
    <xdr:to>
      <xdr:col>2</xdr:col>
      <xdr:colOff>380999</xdr:colOff>
      <xdr:row>3</xdr:row>
      <xdr:rowOff>47626</xdr:rowOff>
    </xdr:to>
    <xdr:pic>
      <xdr:nvPicPr>
        <xdr:cNvPr id="52" name="Gráfico 51" descr="Dólar estrutura de tópicos">
          <a:extLst>
            <a:ext uri="{FF2B5EF4-FFF2-40B4-BE49-F238E27FC236}">
              <a16:creationId xmlns:a16="http://schemas.microsoft.com/office/drawing/2014/main" id="{3E9BC3EF-542D-19AF-867E-F7E3D16A3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45530" y="130969"/>
          <a:ext cx="488157" cy="4881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Vieira" refreshedDate="45673.013683217592" createdVersion="8" refreshedVersion="8" minRefreshableVersion="3" recordCount="41" xr:uid="{371603B9-F854-4E77-BE96-ACB171137651}">
  <cacheSource type="worksheet">
    <worksheetSource name="tbl_oper"/>
  </cacheSource>
  <cacheFields count="8">
    <cacheField name="Data" numFmtId="14">
      <sharedItems containsSemiMixedTypes="0" containsNonDate="0" containsDate="1" containsString="0" minDate="2023-12-20T00:00:00" maxDate="2025-01-11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Salário"/>
        <s v="Casa"/>
        <s v="Julieta"/>
        <s v="Helena"/>
        <s v="Pet"/>
        <s v="Rosângela"/>
        <s v="Carlos"/>
        <s v="Carro"/>
        <s v="Alimentação"/>
        <s v="Vestuário"/>
      </sharedItems>
    </cacheField>
    <cacheField name="Descrição" numFmtId="0">
      <sharedItems/>
    </cacheField>
    <cacheField name="Valor" numFmtId="44">
      <sharedItems containsSemiMixedTypes="0" containsString="0" containsNumber="1" minValue="44" maxValue="8597.34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61744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3-12-20T00:00:00"/>
    <x v="0"/>
    <x v="0"/>
    <x v="0"/>
    <s v="Salário mensal Rô"/>
    <n v="7586.23"/>
    <s v="Depósito bancário"/>
    <s v="Recebido"/>
  </r>
  <r>
    <d v="2023-12-20T00:00:00"/>
    <x v="0"/>
    <x v="0"/>
    <x v="0"/>
    <s v="Salário mensal Carlos"/>
    <n v="8597.34"/>
    <s v="Depósito bancário"/>
    <s v="Recebido"/>
  </r>
  <r>
    <d v="2023-12-20T00:00:00"/>
    <x v="0"/>
    <x v="0"/>
    <x v="0"/>
    <s v="Comissão Rô"/>
    <n v="3598.21"/>
    <s v="Depósito bancário"/>
    <s v="Recebido"/>
  </r>
  <r>
    <d v="2023-12-20T00:00:00"/>
    <x v="0"/>
    <x v="0"/>
    <x v="0"/>
    <s v="Comissão Carlos"/>
    <n v="1265.31"/>
    <s v="Depósito bancário"/>
    <s v="Recebido"/>
  </r>
  <r>
    <d v="2024-12-29T00:00:00"/>
    <x v="0"/>
    <x v="1"/>
    <x v="1"/>
    <s v="Salário Georgia"/>
    <n v="2784.2"/>
    <s v="Transferência"/>
    <s v="Pago"/>
  </r>
  <r>
    <d v="2024-12-29T00:00:00"/>
    <x v="0"/>
    <x v="1"/>
    <x v="2"/>
    <s v="Salário Carla"/>
    <n v="2225.4699999999998"/>
    <s v="Transferência"/>
    <s v="Pago"/>
  </r>
  <r>
    <d v="2025-01-10T00:00:00"/>
    <x v="1"/>
    <x v="1"/>
    <x v="1"/>
    <s v="Condominio"/>
    <n v="713.1"/>
    <s v="Débito automático"/>
    <s v="Pago"/>
  </r>
  <r>
    <d v="2025-01-05T00:00:00"/>
    <x v="1"/>
    <x v="1"/>
    <x v="1"/>
    <s v="Internet"/>
    <n v="130"/>
    <s v="Débito automático"/>
    <s v="Pago"/>
  </r>
  <r>
    <d v="2025-01-05T00:00:00"/>
    <x v="1"/>
    <x v="1"/>
    <x v="1"/>
    <s v="Telefones celulares"/>
    <n v="156.97999999999999"/>
    <s v="Débito automático"/>
    <s v="Pago"/>
  </r>
  <r>
    <d v="2024-12-25T00:00:00"/>
    <x v="0"/>
    <x v="1"/>
    <x v="1"/>
    <s v="Cartão de Crédito Visa"/>
    <n v="865.23"/>
    <s v="Débito automático"/>
    <s v="Pago"/>
  </r>
  <r>
    <d v="2025-01-10T00:00:00"/>
    <x v="1"/>
    <x v="1"/>
    <x v="3"/>
    <s v="Escola"/>
    <n v="312"/>
    <s v="Boleto Bancário"/>
    <s v="Pago"/>
  </r>
  <r>
    <d v="2025-01-05T00:00:00"/>
    <x v="1"/>
    <x v="1"/>
    <x v="3"/>
    <s v="Tênis"/>
    <n v="257"/>
    <s v="Boleto Bancário"/>
    <s v="Pago"/>
  </r>
  <r>
    <d v="2025-01-10T00:00:00"/>
    <x v="1"/>
    <x v="1"/>
    <x v="3"/>
    <s v="Inglês"/>
    <n v="186"/>
    <s v="Boleto Bancário"/>
    <s v="Pago"/>
  </r>
  <r>
    <d v="2024-12-22T00:00:00"/>
    <x v="0"/>
    <x v="1"/>
    <x v="1"/>
    <s v="Luz"/>
    <n v="225.21"/>
    <s v="Débito automático"/>
    <s v="Pago"/>
  </r>
  <r>
    <d v="2024-12-30T00:00:00"/>
    <x v="0"/>
    <x v="1"/>
    <x v="4"/>
    <s v="Banho e tosa"/>
    <n v="100"/>
    <s v="Cartão de crédito"/>
    <s v="Pendente"/>
  </r>
  <r>
    <d v="2024-12-24T00:00:00"/>
    <x v="0"/>
    <x v="1"/>
    <x v="1"/>
    <s v="Cartão de Crédito Diners"/>
    <n v="813.21"/>
    <s v="Débito automático"/>
    <s v="Pago"/>
  </r>
  <r>
    <d v="2024-12-20T00:00:00"/>
    <x v="0"/>
    <x v="1"/>
    <x v="5"/>
    <s v="Espanhol"/>
    <n v="98"/>
    <s v="Transferência"/>
    <s v="Pago"/>
  </r>
  <r>
    <d v="2025-01-05T00:00:00"/>
    <x v="1"/>
    <x v="1"/>
    <x v="5"/>
    <s v="Mesada"/>
    <n v="100"/>
    <s v="Saque"/>
    <s v="Pago"/>
  </r>
  <r>
    <d v="2025-01-05T00:00:00"/>
    <x v="1"/>
    <x v="1"/>
    <x v="6"/>
    <s v="Corte cabelo"/>
    <n v="50"/>
    <s v="Transferência"/>
    <s v="Pago"/>
  </r>
  <r>
    <d v="2024-12-25T00:00:00"/>
    <x v="0"/>
    <x v="1"/>
    <x v="7"/>
    <s v="Seguro"/>
    <n v="126"/>
    <s v="Débito automático"/>
    <s v="Pago"/>
  </r>
  <r>
    <d v="2025-01-10T00:00:00"/>
    <x v="1"/>
    <x v="1"/>
    <x v="7"/>
    <s v="Gasolina"/>
    <n v="200"/>
    <s v="Cartão de débito"/>
    <s v="Pago"/>
  </r>
  <r>
    <d v="2025-01-05T00:00:00"/>
    <x v="1"/>
    <x v="1"/>
    <x v="8"/>
    <s v="Supermercado"/>
    <n v="1500"/>
    <s v="Cartão Voucher"/>
    <s v="Pago"/>
  </r>
  <r>
    <d v="2025-01-10T00:00:00"/>
    <x v="1"/>
    <x v="1"/>
    <x v="5"/>
    <s v="Unhas"/>
    <n v="44"/>
    <s v="Transferência"/>
    <s v="Pago"/>
  </r>
  <r>
    <d v="2024-12-22T00:00:00"/>
    <x v="0"/>
    <x v="1"/>
    <x v="6"/>
    <s v="Corte cabelo"/>
    <n v="50"/>
    <s v="Transferência"/>
    <s v="Pago"/>
  </r>
  <r>
    <d v="2023-12-20T00:00:00"/>
    <x v="0"/>
    <x v="1"/>
    <x v="8"/>
    <s v="Pizza"/>
    <n v="135"/>
    <s v="Cartão de débito"/>
    <s v="Pago"/>
  </r>
  <r>
    <d v="2023-12-20T00:00:00"/>
    <x v="0"/>
    <x v="1"/>
    <x v="7"/>
    <s v="Manutenção"/>
    <n v="294.57"/>
    <s v="Cartão de débito"/>
    <s v="Pago"/>
  </r>
  <r>
    <d v="2023-12-20T00:00:00"/>
    <x v="0"/>
    <x v="1"/>
    <x v="7"/>
    <s v="Gasolina"/>
    <n v="100"/>
    <s v="Cartão de crédito"/>
    <s v="Pendente"/>
  </r>
  <r>
    <d v="2023-12-20T00:00:00"/>
    <x v="0"/>
    <x v="1"/>
    <x v="8"/>
    <s v="Supermercado"/>
    <n v="874"/>
    <s v="Cartão Voucher"/>
    <s v="Pago"/>
  </r>
  <r>
    <d v="2024-12-29T00:00:00"/>
    <x v="0"/>
    <x v="1"/>
    <x v="5"/>
    <s v="Unhas"/>
    <n v="44"/>
    <s v="Transferência"/>
    <s v="Pago"/>
  </r>
  <r>
    <d v="2024-12-29T00:00:00"/>
    <x v="0"/>
    <x v="1"/>
    <x v="6"/>
    <s v="Corte cabelo"/>
    <n v="50"/>
    <s v="Cartão de débito"/>
    <s v="Pago"/>
  </r>
  <r>
    <d v="2025-01-10T00:00:00"/>
    <x v="1"/>
    <x v="1"/>
    <x v="5"/>
    <s v="Massagem"/>
    <n v="80"/>
    <s v="Transferência"/>
    <s v="Pago"/>
  </r>
  <r>
    <d v="2025-01-05T00:00:00"/>
    <x v="1"/>
    <x v="1"/>
    <x v="8"/>
    <s v="Supermercado"/>
    <n v="356.29"/>
    <s v="Cartão Voucher"/>
    <s v="Pago"/>
  </r>
  <r>
    <d v="2025-01-05T00:00:00"/>
    <x v="1"/>
    <x v="1"/>
    <x v="8"/>
    <s v="Padaria"/>
    <n v="56.84"/>
    <s v="Cartão Voucher"/>
    <s v="Pago"/>
  </r>
  <r>
    <d v="2024-12-25T00:00:00"/>
    <x v="0"/>
    <x v="1"/>
    <x v="9"/>
    <s v="Sapatos Rosângela"/>
    <n v="256.97000000000003"/>
    <s v="Cartão de crédito"/>
    <s v="Pago"/>
  </r>
  <r>
    <d v="2025-01-10T00:00:00"/>
    <x v="1"/>
    <x v="1"/>
    <x v="5"/>
    <s v="Unhas"/>
    <n v="44"/>
    <s v="Transferência"/>
    <s v="Pago"/>
  </r>
  <r>
    <d v="2025-01-05T00:00:00"/>
    <x v="1"/>
    <x v="1"/>
    <x v="7"/>
    <s v="Limpeza"/>
    <n v="80"/>
    <s v="Cartão de crédito"/>
    <s v="Pago"/>
  </r>
  <r>
    <d v="2025-01-10T00:00:00"/>
    <x v="1"/>
    <x v="1"/>
    <x v="8"/>
    <s v="Mc Donalds"/>
    <n v="156.44999999999999"/>
    <s v="Cartão Voucher"/>
    <s v="Pago"/>
  </r>
  <r>
    <d v="2024-12-22T00:00:00"/>
    <x v="0"/>
    <x v="1"/>
    <x v="9"/>
    <s v="Roupas Carlos"/>
    <n v="263.58999999999997"/>
    <s v="Cartão de crédito"/>
    <s v="Pago"/>
  </r>
  <r>
    <d v="2023-12-20T00:00:00"/>
    <x v="0"/>
    <x v="1"/>
    <x v="9"/>
    <s v="Roupas Helena"/>
    <n v="198.65"/>
    <s v="Cartão de crédito"/>
    <s v="Pago"/>
  </r>
  <r>
    <d v="2023-12-20T00:00:00"/>
    <x v="0"/>
    <x v="1"/>
    <x v="8"/>
    <s v="Supermercado"/>
    <n v="236.86"/>
    <s v="Cartão Voucher"/>
    <s v="Pago"/>
  </r>
  <r>
    <d v="2025-01-10T00:00:00"/>
    <x v="1"/>
    <x v="0"/>
    <x v="8"/>
    <s v="Vale Alimentação"/>
    <n v="3900"/>
    <s v="Cartão Voucher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AC935-2FF5-41BC-A1B8-716151773609}" name="Tabela dinâmica10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6:G8" firstHeaderRow="1" firstDataRow="1" firstDataCol="1" rowPageCount="1" colPageCount="1"/>
  <pivotFields count="8">
    <pivotField numFmtId="14" showAll="0"/>
    <pivotField numFmtId="1" showAll="0">
      <items count="3"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8"/>
        <item x="6"/>
        <item x="7"/>
        <item x="1"/>
        <item x="3"/>
        <item x="2"/>
        <item x="4"/>
        <item x="5"/>
        <item x="0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"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05D92-7995-40EA-ADA5-FF401B5ED5F0}" name="Tabela dinâ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6:D15" firstHeaderRow="1" firstDataRow="1" firstDataCol="1" rowPageCount="1" colPageCount="1"/>
  <pivotFields count="8">
    <pivotField numFmtId="14" showAll="0"/>
    <pivotField numFmtId="1" showAll="0">
      <items count="3"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8"/>
        <item x="6"/>
        <item x="7"/>
        <item x="1"/>
        <item x="3"/>
        <item x="2"/>
        <item x="4"/>
        <item x="5"/>
        <item x="0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5DB20AF-0543-4E05-8890-25BC37DFA958}" sourceName="Mês">
  <pivotTables>
    <pivotTable tabId="2" name="Tabela dinâmica2"/>
    <pivotTable tabId="2" name="Tabela dinâmica10"/>
  </pivotTables>
  <data>
    <tabular pivotCacheId="1761744839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B224D75-2976-42AD-A7F0-9F1CA0E59E38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6E253-4BA2-4C88-9A09-1811305DF0AD}" name="tbl_oper" displayName="tbl_oper" ref="A1:H42" totalsRowShown="0">
  <autoFilter ref="A1:H42" xr:uid="{0376E253-4BA2-4C88-9A09-1811305DF0AD}"/>
  <tableColumns count="8">
    <tableColumn id="1" xr3:uid="{D132350C-7BCA-4566-A88E-EB1E327CA4A1}" name="Data" dataDxfId="3"/>
    <tableColumn id="8" xr3:uid="{66BFD5E0-7B69-4B51-899F-C2263172A847}" name="Mês" dataDxfId="2">
      <calculatedColumnFormula>MONTH(tbl_oper[[#This Row],[Data]])</calculatedColumnFormula>
    </tableColumn>
    <tableColumn id="2" xr3:uid="{F3F3C7B8-74CC-4B2C-920C-61939CCDDB4A}" name="Tipo"/>
    <tableColumn id="3" xr3:uid="{1753B1FC-A8EE-42BE-966B-BA17A76EDD77}" name="Categoria"/>
    <tableColumn id="4" xr3:uid="{A8A5EFA0-4B47-428E-BC19-FEFAE8011885}" name="Descrição"/>
    <tableColumn id="5" xr3:uid="{26FD7DE7-8DED-4686-B509-13AFC27899E0}" name="Valor" dataCellStyle="Moeda"/>
    <tableColumn id="6" xr3:uid="{439F87F9-D6D5-4DF7-8B0D-0EAC625D5879}" name="Operação Bancária"/>
    <tableColumn id="7" xr3:uid="{92AF35B7-31FB-44B7-80CC-24DEB1F720CD}" name="Statu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6262-0F6F-46E8-9B0C-163DDEFA7828}">
  <sheetPr>
    <tabColor rgb="FF92D050"/>
  </sheetPr>
  <dimension ref="A1:H42"/>
  <sheetViews>
    <sheetView tabSelected="1" workbookViewId="0">
      <selection activeCell="C15" sqref="C15"/>
    </sheetView>
  </sheetViews>
  <sheetFormatPr defaultColWidth="24.42578125" defaultRowHeight="15" x14ac:dyDescent="0.25"/>
  <cols>
    <col min="1" max="1" width="10.42578125" style="1" bestFit="1" customWidth="1"/>
    <col min="2" max="2" width="10.42578125" style="8" bestFit="1" customWidth="1"/>
    <col min="3" max="3" width="12.140625" bestFit="1" customWidth="1"/>
    <col min="5" max="5" width="12.140625" bestFit="1" customWidth="1"/>
    <col min="6" max="6" width="20.140625" bestFit="1" customWidth="1"/>
    <col min="7" max="7" width="9.140625" bestFit="1" customWidth="1"/>
  </cols>
  <sheetData>
    <row r="1" spans="1:8" x14ac:dyDescent="0.25">
      <c r="A1" s="1" t="s">
        <v>0</v>
      </c>
      <c r="B1" s="8" t="s">
        <v>67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45280</v>
      </c>
      <c r="B2" s="8">
        <f>MONTH(tbl_oper[[#This Row],[Data]])</f>
        <v>12</v>
      </c>
      <c r="C2" t="s">
        <v>7</v>
      </c>
      <c r="D2" t="s">
        <v>8</v>
      </c>
      <c r="E2" t="s">
        <v>9</v>
      </c>
      <c r="F2" s="2">
        <v>7586.23</v>
      </c>
      <c r="G2" t="s">
        <v>52</v>
      </c>
      <c r="H2" t="s">
        <v>53</v>
      </c>
    </row>
    <row r="3" spans="1:8" x14ac:dyDescent="0.25">
      <c r="A3" s="1">
        <v>45280</v>
      </c>
      <c r="B3" s="8">
        <f>MONTH(tbl_oper[[#This Row],[Data]])</f>
        <v>12</v>
      </c>
      <c r="C3" t="s">
        <v>7</v>
      </c>
      <c r="D3" t="s">
        <v>8</v>
      </c>
      <c r="E3" t="s">
        <v>10</v>
      </c>
      <c r="F3" s="2">
        <v>8597.34</v>
      </c>
      <c r="G3" t="s">
        <v>52</v>
      </c>
      <c r="H3" t="s">
        <v>53</v>
      </c>
    </row>
    <row r="4" spans="1:8" x14ac:dyDescent="0.25">
      <c r="A4" s="1">
        <v>45280</v>
      </c>
      <c r="B4" s="8">
        <f>MONTH(tbl_oper[[#This Row],[Data]])</f>
        <v>12</v>
      </c>
      <c r="C4" t="s">
        <v>7</v>
      </c>
      <c r="D4" t="s">
        <v>8</v>
      </c>
      <c r="E4" t="s">
        <v>40</v>
      </c>
      <c r="F4" s="2">
        <v>3598.21</v>
      </c>
      <c r="G4" t="s">
        <v>52</v>
      </c>
      <c r="H4" t="s">
        <v>53</v>
      </c>
    </row>
    <row r="5" spans="1:8" x14ac:dyDescent="0.25">
      <c r="A5" s="1">
        <v>45280</v>
      </c>
      <c r="B5" s="8">
        <f>MONTH(tbl_oper[[#This Row],[Data]])</f>
        <v>12</v>
      </c>
      <c r="C5" t="s">
        <v>7</v>
      </c>
      <c r="D5" t="s">
        <v>8</v>
      </c>
      <c r="E5" t="s">
        <v>41</v>
      </c>
      <c r="F5" s="2">
        <v>1265.31</v>
      </c>
      <c r="G5" t="s">
        <v>52</v>
      </c>
      <c r="H5" t="s">
        <v>53</v>
      </c>
    </row>
    <row r="6" spans="1:8" x14ac:dyDescent="0.25">
      <c r="A6" s="1">
        <v>45655</v>
      </c>
      <c r="B6" s="8">
        <f>MONTH(tbl_oper[[#This Row],[Data]])</f>
        <v>12</v>
      </c>
      <c r="C6" t="s">
        <v>11</v>
      </c>
      <c r="D6" t="s">
        <v>33</v>
      </c>
      <c r="E6" t="s">
        <v>12</v>
      </c>
      <c r="F6" s="2">
        <v>2784.2</v>
      </c>
      <c r="G6" t="s">
        <v>54</v>
      </c>
      <c r="H6" t="s">
        <v>55</v>
      </c>
    </row>
    <row r="7" spans="1:8" x14ac:dyDescent="0.25">
      <c r="A7" s="1">
        <v>45655</v>
      </c>
      <c r="B7" s="8">
        <f>MONTH(tbl_oper[[#This Row],[Data]])</f>
        <v>12</v>
      </c>
      <c r="C7" t="s">
        <v>11</v>
      </c>
      <c r="D7" t="s">
        <v>34</v>
      </c>
      <c r="E7" t="s">
        <v>13</v>
      </c>
      <c r="F7" s="2">
        <v>2225.4699999999998</v>
      </c>
      <c r="G7" t="s">
        <v>54</v>
      </c>
      <c r="H7" t="s">
        <v>55</v>
      </c>
    </row>
    <row r="8" spans="1:8" x14ac:dyDescent="0.25">
      <c r="A8" s="1">
        <v>45667</v>
      </c>
      <c r="B8" s="8">
        <f>MONTH(tbl_oper[[#This Row],[Data]])</f>
        <v>1</v>
      </c>
      <c r="C8" t="s">
        <v>11</v>
      </c>
      <c r="D8" t="s">
        <v>33</v>
      </c>
      <c r="E8" t="s">
        <v>14</v>
      </c>
      <c r="F8" s="2">
        <v>713.1</v>
      </c>
      <c r="G8" t="s">
        <v>56</v>
      </c>
      <c r="H8" t="s">
        <v>55</v>
      </c>
    </row>
    <row r="9" spans="1:8" x14ac:dyDescent="0.25">
      <c r="A9" s="1">
        <v>45662</v>
      </c>
      <c r="B9" s="8">
        <f>MONTH(tbl_oper[[#This Row],[Data]])</f>
        <v>1</v>
      </c>
      <c r="C9" t="s">
        <v>11</v>
      </c>
      <c r="D9" t="s">
        <v>33</v>
      </c>
      <c r="E9" t="s">
        <v>15</v>
      </c>
      <c r="F9" s="2">
        <v>130</v>
      </c>
      <c r="G9" t="s">
        <v>56</v>
      </c>
      <c r="H9" t="s">
        <v>55</v>
      </c>
    </row>
    <row r="10" spans="1:8" x14ac:dyDescent="0.25">
      <c r="A10" s="1">
        <v>45662</v>
      </c>
      <c r="B10" s="8">
        <f>MONTH(tbl_oper[[#This Row],[Data]])</f>
        <v>1</v>
      </c>
      <c r="C10" t="s">
        <v>11</v>
      </c>
      <c r="D10" t="s">
        <v>33</v>
      </c>
      <c r="E10" t="s">
        <v>16</v>
      </c>
      <c r="F10" s="2">
        <v>156.97999999999999</v>
      </c>
      <c r="G10" t="s">
        <v>56</v>
      </c>
      <c r="H10" t="s">
        <v>55</v>
      </c>
    </row>
    <row r="11" spans="1:8" x14ac:dyDescent="0.25">
      <c r="A11" s="1">
        <v>45651</v>
      </c>
      <c r="B11" s="8">
        <f>MONTH(tbl_oper[[#This Row],[Data]])</f>
        <v>12</v>
      </c>
      <c r="C11" t="s">
        <v>11</v>
      </c>
      <c r="D11" t="s">
        <v>33</v>
      </c>
      <c r="E11" t="s">
        <v>22</v>
      </c>
      <c r="F11" s="2">
        <v>865.23</v>
      </c>
      <c r="G11" t="s">
        <v>56</v>
      </c>
      <c r="H11" t="s">
        <v>55</v>
      </c>
    </row>
    <row r="12" spans="1:8" x14ac:dyDescent="0.25">
      <c r="A12" s="1">
        <v>45667</v>
      </c>
      <c r="B12" s="8">
        <f>MONTH(tbl_oper[[#This Row],[Data]])</f>
        <v>1</v>
      </c>
      <c r="C12" t="s">
        <v>11</v>
      </c>
      <c r="D12" t="s">
        <v>35</v>
      </c>
      <c r="E12" t="s">
        <v>17</v>
      </c>
      <c r="F12" s="2">
        <v>312</v>
      </c>
      <c r="G12" t="s">
        <v>57</v>
      </c>
      <c r="H12" t="s">
        <v>55</v>
      </c>
    </row>
    <row r="13" spans="1:8" x14ac:dyDescent="0.25">
      <c r="A13" s="1">
        <v>45662</v>
      </c>
      <c r="B13" s="8">
        <f>MONTH(tbl_oper[[#This Row],[Data]])</f>
        <v>1</v>
      </c>
      <c r="C13" t="s">
        <v>11</v>
      </c>
      <c r="D13" t="s">
        <v>35</v>
      </c>
      <c r="E13" t="s">
        <v>18</v>
      </c>
      <c r="F13" s="2">
        <v>257</v>
      </c>
      <c r="G13" t="s">
        <v>57</v>
      </c>
      <c r="H13" t="s">
        <v>55</v>
      </c>
    </row>
    <row r="14" spans="1:8" x14ac:dyDescent="0.25">
      <c r="A14" s="1">
        <v>45667</v>
      </c>
      <c r="B14" s="8">
        <f>MONTH(tbl_oper[[#This Row],[Data]])</f>
        <v>1</v>
      </c>
      <c r="C14" t="s">
        <v>11</v>
      </c>
      <c r="D14" t="s">
        <v>35</v>
      </c>
      <c r="E14" t="s">
        <v>19</v>
      </c>
      <c r="F14" s="2">
        <v>186</v>
      </c>
      <c r="G14" t="s">
        <v>57</v>
      </c>
      <c r="H14" t="s">
        <v>55</v>
      </c>
    </row>
    <row r="15" spans="1:8" x14ac:dyDescent="0.25">
      <c r="A15" s="1">
        <v>45648</v>
      </c>
      <c r="B15" s="8">
        <f>MONTH(tbl_oper[[#This Row],[Data]])</f>
        <v>12</v>
      </c>
      <c r="C15" t="s">
        <v>11</v>
      </c>
      <c r="D15" t="s">
        <v>33</v>
      </c>
      <c r="E15" t="s">
        <v>20</v>
      </c>
      <c r="F15" s="2">
        <v>225.21</v>
      </c>
      <c r="G15" t="s">
        <v>56</v>
      </c>
      <c r="H15" t="s">
        <v>55</v>
      </c>
    </row>
    <row r="16" spans="1:8" x14ac:dyDescent="0.25">
      <c r="A16" s="1">
        <v>45656</v>
      </c>
      <c r="B16" s="8">
        <f>MONTH(tbl_oper[[#This Row],[Data]])</f>
        <v>12</v>
      </c>
      <c r="C16" t="s">
        <v>11</v>
      </c>
      <c r="D16" t="s">
        <v>36</v>
      </c>
      <c r="E16" t="s">
        <v>21</v>
      </c>
      <c r="F16" s="2">
        <v>100</v>
      </c>
      <c r="G16" t="s">
        <v>58</v>
      </c>
      <c r="H16" t="s">
        <v>59</v>
      </c>
    </row>
    <row r="17" spans="1:8" x14ac:dyDescent="0.25">
      <c r="A17" s="1">
        <v>45650</v>
      </c>
      <c r="B17" s="8">
        <f>MONTH(tbl_oper[[#This Row],[Data]])</f>
        <v>12</v>
      </c>
      <c r="C17" t="s">
        <v>11</v>
      </c>
      <c r="D17" t="s">
        <v>33</v>
      </c>
      <c r="E17" t="s">
        <v>23</v>
      </c>
      <c r="F17" s="2">
        <v>813.21</v>
      </c>
      <c r="G17" t="s">
        <v>56</v>
      </c>
      <c r="H17" t="s">
        <v>55</v>
      </c>
    </row>
    <row r="18" spans="1:8" x14ac:dyDescent="0.25">
      <c r="A18" s="1">
        <v>45646</v>
      </c>
      <c r="B18" s="8">
        <f>MONTH(tbl_oper[[#This Row],[Data]])</f>
        <v>12</v>
      </c>
      <c r="C18" t="s">
        <v>11</v>
      </c>
      <c r="D18" t="s">
        <v>39</v>
      </c>
      <c r="E18" t="s">
        <v>24</v>
      </c>
      <c r="F18" s="2">
        <v>98</v>
      </c>
      <c r="G18" t="s">
        <v>54</v>
      </c>
      <c r="H18" t="s">
        <v>55</v>
      </c>
    </row>
    <row r="19" spans="1:8" x14ac:dyDescent="0.25">
      <c r="A19" s="1">
        <v>45662</v>
      </c>
      <c r="B19" s="8">
        <f>MONTH(tbl_oper[[#This Row],[Data]])</f>
        <v>1</v>
      </c>
      <c r="C19" t="s">
        <v>11</v>
      </c>
      <c r="D19" t="s">
        <v>39</v>
      </c>
      <c r="E19" t="s">
        <v>25</v>
      </c>
      <c r="F19" s="2">
        <v>100</v>
      </c>
      <c r="G19" t="s">
        <v>60</v>
      </c>
      <c r="H19" t="s">
        <v>55</v>
      </c>
    </row>
    <row r="20" spans="1:8" x14ac:dyDescent="0.25">
      <c r="A20" s="1">
        <v>45662</v>
      </c>
      <c r="B20" s="8">
        <f>MONTH(tbl_oper[[#This Row],[Data]])</f>
        <v>1</v>
      </c>
      <c r="C20" t="s">
        <v>11</v>
      </c>
      <c r="D20" t="s">
        <v>37</v>
      </c>
      <c r="E20" t="s">
        <v>26</v>
      </c>
      <c r="F20" s="2">
        <v>50</v>
      </c>
      <c r="G20" t="s">
        <v>54</v>
      </c>
      <c r="H20" t="s">
        <v>55</v>
      </c>
    </row>
    <row r="21" spans="1:8" x14ac:dyDescent="0.25">
      <c r="A21" s="1">
        <v>45651</v>
      </c>
      <c r="B21" s="8">
        <f>MONTH(tbl_oper[[#This Row],[Data]])</f>
        <v>12</v>
      </c>
      <c r="C21" t="s">
        <v>11</v>
      </c>
      <c r="D21" t="s">
        <v>38</v>
      </c>
      <c r="E21" t="s">
        <v>27</v>
      </c>
      <c r="F21" s="2">
        <v>126</v>
      </c>
      <c r="G21" t="s">
        <v>56</v>
      </c>
      <c r="H21" t="s">
        <v>55</v>
      </c>
    </row>
    <row r="22" spans="1:8" x14ac:dyDescent="0.25">
      <c r="A22" s="1">
        <v>45667</v>
      </c>
      <c r="B22" s="8">
        <f>MONTH(tbl_oper[[#This Row],[Data]])</f>
        <v>1</v>
      </c>
      <c r="C22" t="s">
        <v>11</v>
      </c>
      <c r="D22" t="s">
        <v>38</v>
      </c>
      <c r="E22" t="s">
        <v>28</v>
      </c>
      <c r="F22" s="2">
        <v>200</v>
      </c>
      <c r="G22" t="s">
        <v>61</v>
      </c>
      <c r="H22" t="s">
        <v>55</v>
      </c>
    </row>
    <row r="23" spans="1:8" x14ac:dyDescent="0.25">
      <c r="A23" s="1">
        <v>45662</v>
      </c>
      <c r="B23" s="8">
        <f>MONTH(tbl_oper[[#This Row],[Data]])</f>
        <v>1</v>
      </c>
      <c r="C23" t="s">
        <v>11</v>
      </c>
      <c r="D23" t="s">
        <v>31</v>
      </c>
      <c r="E23" t="s">
        <v>29</v>
      </c>
      <c r="F23" s="2">
        <v>1500</v>
      </c>
      <c r="G23" t="s">
        <v>62</v>
      </c>
      <c r="H23" t="s">
        <v>55</v>
      </c>
    </row>
    <row r="24" spans="1:8" x14ac:dyDescent="0.25">
      <c r="A24" s="1">
        <v>45667</v>
      </c>
      <c r="B24" s="8">
        <f>MONTH(tbl_oper[[#This Row],[Data]])</f>
        <v>1</v>
      </c>
      <c r="C24" t="s">
        <v>11</v>
      </c>
      <c r="D24" t="s">
        <v>39</v>
      </c>
      <c r="E24" t="s">
        <v>30</v>
      </c>
      <c r="F24" s="2">
        <v>44</v>
      </c>
      <c r="G24" t="s">
        <v>54</v>
      </c>
      <c r="H24" t="s">
        <v>55</v>
      </c>
    </row>
    <row r="25" spans="1:8" x14ac:dyDescent="0.25">
      <c r="A25" s="1">
        <v>45648</v>
      </c>
      <c r="B25" s="8">
        <f>MONTH(tbl_oper[[#This Row],[Data]])</f>
        <v>12</v>
      </c>
      <c r="C25" t="s">
        <v>11</v>
      </c>
      <c r="D25" t="s">
        <v>37</v>
      </c>
      <c r="E25" t="s">
        <v>26</v>
      </c>
      <c r="F25" s="2">
        <v>50</v>
      </c>
      <c r="G25" t="s">
        <v>54</v>
      </c>
      <c r="H25" t="s">
        <v>55</v>
      </c>
    </row>
    <row r="26" spans="1:8" x14ac:dyDescent="0.25">
      <c r="A26" s="1">
        <v>45280</v>
      </c>
      <c r="B26" s="8">
        <f>MONTH(tbl_oper[[#This Row],[Data]])</f>
        <v>12</v>
      </c>
      <c r="C26" t="s">
        <v>11</v>
      </c>
      <c r="D26" t="s">
        <v>31</v>
      </c>
      <c r="E26" t="s">
        <v>32</v>
      </c>
      <c r="F26" s="2">
        <v>135</v>
      </c>
      <c r="G26" t="s">
        <v>61</v>
      </c>
      <c r="H26" t="s">
        <v>55</v>
      </c>
    </row>
    <row r="27" spans="1:8" x14ac:dyDescent="0.25">
      <c r="A27" s="1">
        <v>45280</v>
      </c>
      <c r="B27" s="8">
        <f>MONTH(tbl_oper[[#This Row],[Data]])</f>
        <v>12</v>
      </c>
      <c r="C27" t="s">
        <v>11</v>
      </c>
      <c r="D27" t="s">
        <v>38</v>
      </c>
      <c r="E27" t="s">
        <v>49</v>
      </c>
      <c r="F27" s="2">
        <v>294.57</v>
      </c>
      <c r="G27" t="s">
        <v>61</v>
      </c>
      <c r="H27" t="s">
        <v>55</v>
      </c>
    </row>
    <row r="28" spans="1:8" x14ac:dyDescent="0.25">
      <c r="A28" s="1">
        <v>45280</v>
      </c>
      <c r="B28" s="8">
        <f>MONTH(tbl_oper[[#This Row],[Data]])</f>
        <v>12</v>
      </c>
      <c r="C28" t="s">
        <v>11</v>
      </c>
      <c r="D28" t="s">
        <v>38</v>
      </c>
      <c r="E28" t="s">
        <v>28</v>
      </c>
      <c r="F28" s="2">
        <v>100</v>
      </c>
      <c r="G28" t="s">
        <v>58</v>
      </c>
      <c r="H28" t="s">
        <v>59</v>
      </c>
    </row>
    <row r="29" spans="1:8" x14ac:dyDescent="0.25">
      <c r="A29" s="1">
        <v>45280</v>
      </c>
      <c r="B29" s="8">
        <f>MONTH(tbl_oper[[#This Row],[Data]])</f>
        <v>12</v>
      </c>
      <c r="C29" t="s">
        <v>11</v>
      </c>
      <c r="D29" t="s">
        <v>31</v>
      </c>
      <c r="E29" t="s">
        <v>29</v>
      </c>
      <c r="F29" s="2">
        <v>874</v>
      </c>
      <c r="G29" t="s">
        <v>62</v>
      </c>
      <c r="H29" t="s">
        <v>55</v>
      </c>
    </row>
    <row r="30" spans="1:8" x14ac:dyDescent="0.25">
      <c r="A30" s="1">
        <v>45655</v>
      </c>
      <c r="B30" s="8">
        <f>MONTH(tbl_oper[[#This Row],[Data]])</f>
        <v>12</v>
      </c>
      <c r="C30" t="s">
        <v>11</v>
      </c>
      <c r="D30" t="s">
        <v>39</v>
      </c>
      <c r="E30" t="s">
        <v>30</v>
      </c>
      <c r="F30" s="2">
        <v>44</v>
      </c>
      <c r="G30" t="s">
        <v>54</v>
      </c>
      <c r="H30" t="s">
        <v>55</v>
      </c>
    </row>
    <row r="31" spans="1:8" x14ac:dyDescent="0.25">
      <c r="A31" s="1">
        <v>45655</v>
      </c>
      <c r="B31" s="8">
        <f>MONTH(tbl_oper[[#This Row],[Data]])</f>
        <v>12</v>
      </c>
      <c r="C31" t="s">
        <v>11</v>
      </c>
      <c r="D31" t="s">
        <v>37</v>
      </c>
      <c r="E31" t="s">
        <v>26</v>
      </c>
      <c r="F31" s="2">
        <v>50</v>
      </c>
      <c r="G31" t="s">
        <v>61</v>
      </c>
      <c r="H31" t="s">
        <v>55</v>
      </c>
    </row>
    <row r="32" spans="1:8" x14ac:dyDescent="0.25">
      <c r="A32" s="1">
        <v>45667</v>
      </c>
      <c r="B32" s="8">
        <f>MONTH(tbl_oper[[#This Row],[Data]])</f>
        <v>1</v>
      </c>
      <c r="C32" t="s">
        <v>11</v>
      </c>
      <c r="D32" t="s">
        <v>39</v>
      </c>
      <c r="E32" t="s">
        <v>50</v>
      </c>
      <c r="F32" s="2">
        <v>80</v>
      </c>
      <c r="G32" t="s">
        <v>54</v>
      </c>
      <c r="H32" t="s">
        <v>55</v>
      </c>
    </row>
    <row r="33" spans="1:8" x14ac:dyDescent="0.25">
      <c r="A33" s="1">
        <v>45662</v>
      </c>
      <c r="B33" s="8">
        <f>MONTH(tbl_oper[[#This Row],[Data]])</f>
        <v>1</v>
      </c>
      <c r="C33" t="s">
        <v>11</v>
      </c>
      <c r="D33" t="s">
        <v>31</v>
      </c>
      <c r="E33" t="s">
        <v>29</v>
      </c>
      <c r="F33" s="2">
        <v>356.29</v>
      </c>
      <c r="G33" t="s">
        <v>62</v>
      </c>
      <c r="H33" t="s">
        <v>55</v>
      </c>
    </row>
    <row r="34" spans="1:8" x14ac:dyDescent="0.25">
      <c r="A34" s="1">
        <v>45662</v>
      </c>
      <c r="B34" s="8">
        <f>MONTH(tbl_oper[[#This Row],[Data]])</f>
        <v>1</v>
      </c>
      <c r="C34" t="s">
        <v>11</v>
      </c>
      <c r="D34" t="s">
        <v>31</v>
      </c>
      <c r="E34" t="s">
        <v>42</v>
      </c>
      <c r="F34" s="2">
        <v>56.84</v>
      </c>
      <c r="G34" t="s">
        <v>62</v>
      </c>
      <c r="H34" t="s">
        <v>55</v>
      </c>
    </row>
    <row r="35" spans="1:8" x14ac:dyDescent="0.25">
      <c r="A35" s="1">
        <v>45651</v>
      </c>
      <c r="B35" s="8">
        <f>MONTH(tbl_oper[[#This Row],[Data]])</f>
        <v>12</v>
      </c>
      <c r="C35" t="s">
        <v>11</v>
      </c>
      <c r="D35" t="s">
        <v>43</v>
      </c>
      <c r="E35" t="s">
        <v>44</v>
      </c>
      <c r="F35" s="2">
        <v>256.97000000000003</v>
      </c>
      <c r="G35" t="s">
        <v>58</v>
      </c>
      <c r="H35" t="s">
        <v>55</v>
      </c>
    </row>
    <row r="36" spans="1:8" x14ac:dyDescent="0.25">
      <c r="A36" s="1">
        <v>45667</v>
      </c>
      <c r="B36" s="8">
        <f>MONTH(tbl_oper[[#This Row],[Data]])</f>
        <v>1</v>
      </c>
      <c r="C36" t="s">
        <v>11</v>
      </c>
      <c r="D36" t="s">
        <v>39</v>
      </c>
      <c r="E36" t="s">
        <v>30</v>
      </c>
      <c r="F36" s="2">
        <v>44</v>
      </c>
      <c r="G36" t="s">
        <v>54</v>
      </c>
      <c r="H36" t="s">
        <v>55</v>
      </c>
    </row>
    <row r="37" spans="1:8" x14ac:dyDescent="0.25">
      <c r="A37" s="1">
        <v>45662</v>
      </c>
      <c r="B37" s="8">
        <f>MONTH(tbl_oper[[#This Row],[Data]])</f>
        <v>1</v>
      </c>
      <c r="C37" t="s">
        <v>11</v>
      </c>
      <c r="D37" t="s">
        <v>38</v>
      </c>
      <c r="E37" t="s">
        <v>45</v>
      </c>
      <c r="F37" s="2">
        <v>80</v>
      </c>
      <c r="G37" t="s">
        <v>58</v>
      </c>
      <c r="H37" t="s">
        <v>55</v>
      </c>
    </row>
    <row r="38" spans="1:8" x14ac:dyDescent="0.25">
      <c r="A38" s="1">
        <v>45667</v>
      </c>
      <c r="B38" s="8">
        <f>MONTH(tbl_oper[[#This Row],[Data]])</f>
        <v>1</v>
      </c>
      <c r="C38" t="s">
        <v>11</v>
      </c>
      <c r="D38" t="s">
        <v>31</v>
      </c>
      <c r="E38" t="s">
        <v>46</v>
      </c>
      <c r="F38" s="2">
        <v>156.44999999999999</v>
      </c>
      <c r="G38" t="s">
        <v>62</v>
      </c>
      <c r="H38" t="s">
        <v>55</v>
      </c>
    </row>
    <row r="39" spans="1:8" x14ac:dyDescent="0.25">
      <c r="A39" s="1">
        <v>45648</v>
      </c>
      <c r="B39" s="8">
        <f>MONTH(tbl_oper[[#This Row],[Data]])</f>
        <v>12</v>
      </c>
      <c r="C39" t="s">
        <v>11</v>
      </c>
      <c r="D39" t="s">
        <v>43</v>
      </c>
      <c r="E39" t="s">
        <v>47</v>
      </c>
      <c r="F39" s="2">
        <v>263.58999999999997</v>
      </c>
      <c r="G39" t="s">
        <v>58</v>
      </c>
      <c r="H39" t="s">
        <v>55</v>
      </c>
    </row>
    <row r="40" spans="1:8" x14ac:dyDescent="0.25">
      <c r="A40" s="1">
        <v>45280</v>
      </c>
      <c r="B40" s="8">
        <f>MONTH(tbl_oper[[#This Row],[Data]])</f>
        <v>12</v>
      </c>
      <c r="C40" t="s">
        <v>11</v>
      </c>
      <c r="D40" t="s">
        <v>43</v>
      </c>
      <c r="E40" t="s">
        <v>48</v>
      </c>
      <c r="F40" s="2">
        <v>198.65</v>
      </c>
      <c r="G40" t="s">
        <v>58</v>
      </c>
      <c r="H40" t="s">
        <v>55</v>
      </c>
    </row>
    <row r="41" spans="1:8" x14ac:dyDescent="0.25">
      <c r="A41" s="1">
        <v>45280</v>
      </c>
      <c r="B41" s="8">
        <f>MONTH(tbl_oper[[#This Row],[Data]])</f>
        <v>12</v>
      </c>
      <c r="C41" t="s">
        <v>11</v>
      </c>
      <c r="D41" t="s">
        <v>31</v>
      </c>
      <c r="E41" t="s">
        <v>29</v>
      </c>
      <c r="F41" s="2">
        <v>236.86</v>
      </c>
      <c r="G41" t="s">
        <v>62</v>
      </c>
      <c r="H41" t="s">
        <v>55</v>
      </c>
    </row>
    <row r="42" spans="1:8" x14ac:dyDescent="0.25">
      <c r="A42" s="1">
        <v>45667</v>
      </c>
      <c r="B42" s="8">
        <f>MONTH(tbl_oper[[#This Row],[Data]])</f>
        <v>1</v>
      </c>
      <c r="C42" t="s">
        <v>7</v>
      </c>
      <c r="D42" t="s">
        <v>31</v>
      </c>
      <c r="E42" t="s">
        <v>51</v>
      </c>
      <c r="F42" s="2">
        <v>3900</v>
      </c>
      <c r="G42" t="s">
        <v>62</v>
      </c>
      <c r="H42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D46B-8034-4408-86E4-5CD24D8070A3}">
  <sheetPr>
    <tabColor rgb="FF92D050"/>
  </sheetPr>
  <dimension ref="C1:G15"/>
  <sheetViews>
    <sheetView workbookViewId="0">
      <selection activeCell="C8" sqref="C7:C15"/>
      <pivotSelection pane="bottomRight" showHeader="1" activeRow="7" activeCol="2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3" max="3" width="18.425781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3:7" x14ac:dyDescent="0.25">
      <c r="C1" t="s">
        <v>66</v>
      </c>
    </row>
    <row r="4" spans="3:7" x14ac:dyDescent="0.25">
      <c r="C4" s="3" t="s">
        <v>1</v>
      </c>
      <c r="D4" t="s">
        <v>11</v>
      </c>
      <c r="F4" s="3" t="s">
        <v>1</v>
      </c>
      <c r="G4" t="s">
        <v>7</v>
      </c>
    </row>
    <row r="6" spans="3:7" x14ac:dyDescent="0.25">
      <c r="C6" s="3" t="s">
        <v>63</v>
      </c>
      <c r="D6" t="s">
        <v>65</v>
      </c>
      <c r="F6" s="3" t="s">
        <v>63</v>
      </c>
      <c r="G6" t="s">
        <v>65</v>
      </c>
    </row>
    <row r="7" spans="3:7" x14ac:dyDescent="0.25">
      <c r="C7" s="4" t="s">
        <v>31</v>
      </c>
      <c r="D7" s="5">
        <v>1245.8600000000001</v>
      </c>
      <c r="F7" s="4" t="s">
        <v>8</v>
      </c>
      <c r="G7" s="5">
        <v>21047.09</v>
      </c>
    </row>
    <row r="8" spans="3:7" x14ac:dyDescent="0.25">
      <c r="C8" s="4" t="s">
        <v>37</v>
      </c>
      <c r="D8" s="5">
        <v>100</v>
      </c>
      <c r="F8" s="4" t="s">
        <v>64</v>
      </c>
      <c r="G8" s="5">
        <v>21047.09</v>
      </c>
    </row>
    <row r="9" spans="3:7" x14ac:dyDescent="0.25">
      <c r="C9" s="4" t="s">
        <v>38</v>
      </c>
      <c r="D9" s="5">
        <v>520.56999999999994</v>
      </c>
    </row>
    <row r="10" spans="3:7" x14ac:dyDescent="0.25">
      <c r="C10" s="4" t="s">
        <v>33</v>
      </c>
      <c r="D10" s="5">
        <v>4687.8500000000004</v>
      </c>
    </row>
    <row r="11" spans="3:7" x14ac:dyDescent="0.25">
      <c r="C11" s="4" t="s">
        <v>34</v>
      </c>
      <c r="D11" s="5">
        <v>2225.4699999999998</v>
      </c>
    </row>
    <row r="12" spans="3:7" x14ac:dyDescent="0.25">
      <c r="C12" s="4" t="s">
        <v>36</v>
      </c>
      <c r="D12" s="5">
        <v>100</v>
      </c>
    </row>
    <row r="13" spans="3:7" x14ac:dyDescent="0.25">
      <c r="C13" s="4" t="s">
        <v>39</v>
      </c>
      <c r="D13" s="5">
        <v>142</v>
      </c>
    </row>
    <row r="14" spans="3:7" x14ac:dyDescent="0.25">
      <c r="C14" s="4" t="s">
        <v>43</v>
      </c>
      <c r="D14" s="5">
        <v>719.21</v>
      </c>
    </row>
    <row r="15" spans="3:7" x14ac:dyDescent="0.25">
      <c r="C15" s="4" t="s">
        <v>64</v>
      </c>
      <c r="D15" s="5">
        <v>9740.9599999999991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5BB0-4D83-473F-AF73-D85DD02719CD}">
  <sheetPr>
    <tabColor theme="0"/>
  </sheetPr>
  <dimension ref="A1:U1"/>
  <sheetViews>
    <sheetView showGridLines="0" topLeftCell="A15" zoomScale="80" zoomScaleNormal="80" workbookViewId="0">
      <selection activeCell="K9" sqref="K9"/>
    </sheetView>
  </sheetViews>
  <sheetFormatPr defaultColWidth="0" defaultRowHeight="15" x14ac:dyDescent="0.25"/>
  <cols>
    <col min="1" max="1" width="27.7109375" style="6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Controlador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Rosângela Gamarano</dc:creator>
  <cp:lastModifiedBy>Rosângela Gamarano</cp:lastModifiedBy>
  <dcterms:created xsi:type="dcterms:W3CDTF">2025-01-16T00:17:18Z</dcterms:created>
  <dcterms:modified xsi:type="dcterms:W3CDTF">2025-01-16T04:09:10Z</dcterms:modified>
</cp:coreProperties>
</file>