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00" firstSheet="1" activeTab="8"/>
  </bookViews>
  <sheets>
    <sheet name="RQ1-summary" sheetId="2" r:id="rId1"/>
    <sheet name="Single-Faults in Defects4J" sheetId="3" r:id="rId2"/>
    <sheet name="Multiple-Faults in Defects4J" sheetId="4" r:id="rId3"/>
    <sheet name="All Faults in Defects4J" sheetId="5" r:id="rId4"/>
    <sheet name="SBFL_MBFL in Lang" sheetId="6" r:id="rId5"/>
    <sheet name="SBFL_MBFL in Cli" sheetId="8" r:id="rId6"/>
    <sheet name="SBFL_MBFL in Chart" sheetId="9" r:id="rId7"/>
    <sheet name="SBFL_MBFL in JxPath" sheetId="10" r:id="rId8"/>
    <sheet name="SBFL_MBFL in Math" sheetId="11" r:id="rId9"/>
    <sheet name="SBFL_MBFL in Time" sheetId="12" r:id="rId10"/>
    <sheet name="SBFL_MBFL in Closure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<sst xmlns="http://schemas.openxmlformats.org/spreadsheetml/2006/main" count="1733" uniqueCount="118">
  <si>
    <t>Technique</t>
  </si>
  <si>
    <t>TOP-1</t>
  </si>
  <si>
    <t>TOP-3</t>
  </si>
  <si>
    <t>TOP-5</t>
  </si>
  <si>
    <t>TOP-10</t>
  </si>
  <si>
    <t>MAR</t>
  </si>
  <si>
    <t>MFR</t>
  </si>
  <si>
    <t>Total</t>
  </si>
  <si>
    <t>SBFL</t>
  </si>
  <si>
    <t>MBFL</t>
  </si>
  <si>
    <t>CTB</t>
  </si>
  <si>
    <t>PRMA</t>
  </si>
  <si>
    <t>CNNFL</t>
  </si>
  <si>
    <t>RNNFL</t>
  </si>
  <si>
    <t>Grace</t>
  </si>
  <si>
    <t>SmartFL</t>
  </si>
  <si>
    <t>IsoVar</t>
  </si>
  <si>
    <t>VarDT</t>
  </si>
  <si>
    <t>ChatGPT-3.5</t>
  </si>
  <si>
    <t>ChatGPT-4</t>
  </si>
  <si>
    <t>GruMuS</t>
  </si>
  <si>
    <t>Single-Fault</t>
  </si>
  <si>
    <t>Multiple-Fault</t>
  </si>
  <si>
    <t>Subject</t>
  </si>
  <si>
    <t>MAP</t>
  </si>
  <si>
    <t>MAF</t>
  </si>
  <si>
    <t>Lang</t>
  </si>
  <si>
    <t>Cli</t>
  </si>
  <si>
    <t>-</t>
  </si>
  <si>
    <t>Chart</t>
  </si>
  <si>
    <t>JxPath</t>
  </si>
  <si>
    <t>Math</t>
  </si>
  <si>
    <t>Time</t>
  </si>
  <si>
    <t>Closure</t>
  </si>
  <si>
    <t>function</t>
  </si>
  <si>
    <t>type</t>
  </si>
  <si>
    <t>ftop1</t>
  </si>
  <si>
    <t>ftop3</t>
  </si>
  <si>
    <t>ftop5</t>
  </si>
  <si>
    <t>ftop10</t>
  </si>
  <si>
    <t>vtop1</t>
  </si>
  <si>
    <t>vtop3</t>
  </si>
  <si>
    <t>vtop5</t>
  </si>
  <si>
    <t>vtop10</t>
  </si>
  <si>
    <t>S_Jaccard</t>
  </si>
  <si>
    <t>worst</t>
  </si>
  <si>
    <t>S_Tarantula</t>
  </si>
  <si>
    <t>S_Ochiai</t>
  </si>
  <si>
    <t>S_Ochiai2,</t>
  </si>
  <si>
    <t>S_OP2</t>
  </si>
  <si>
    <t>S_GP2</t>
  </si>
  <si>
    <t>S_GP3</t>
  </si>
  <si>
    <t>S_GP13</t>
  </si>
  <si>
    <t>S_GP19</t>
  </si>
  <si>
    <t>S_ER1a</t>
  </si>
  <si>
    <t>S_ER1b</t>
  </si>
  <si>
    <t>S_ER5a</t>
  </si>
  <si>
    <t>S_ER5b</t>
  </si>
  <si>
    <t>S_ER5c</t>
  </si>
  <si>
    <t>S_AMPLE</t>
  </si>
  <si>
    <t>S_Hamann</t>
  </si>
  <si>
    <t>S_Hamming</t>
  </si>
  <si>
    <t>S_Goodman</t>
  </si>
  <si>
    <t>S_Dice</t>
  </si>
  <si>
    <t>S_M1</t>
  </si>
  <si>
    <t>S_M2</t>
  </si>
  <si>
    <t>S_Euclid</t>
  </si>
  <si>
    <t>S_Wong1</t>
  </si>
  <si>
    <t>S_Wong2</t>
  </si>
  <si>
    <t>S_Wong3</t>
  </si>
  <si>
    <t>S_Zoltar</t>
  </si>
  <si>
    <t>S_RusselRao</t>
  </si>
  <si>
    <t>S_SrensenDice</t>
  </si>
  <si>
    <t>S_Kulczynski1</t>
  </si>
  <si>
    <t>S_Kulczynski2</t>
  </si>
  <si>
    <t>S_RogersTanimoto</t>
  </si>
  <si>
    <t>S_Sokal</t>
  </si>
  <si>
    <t>S_Anderberg</t>
  </si>
  <si>
    <t>S_SimpleMatching</t>
  </si>
  <si>
    <t>S_Dstar2</t>
  </si>
  <si>
    <t>Best Value</t>
  </si>
  <si>
    <t>M_Jaccard</t>
  </si>
  <si>
    <t>M_Tarantula</t>
  </si>
  <si>
    <t>M_Ochiai</t>
  </si>
  <si>
    <t>M_Ochiai2,</t>
  </si>
  <si>
    <t>M_OP2</t>
  </si>
  <si>
    <t>M_GP2</t>
  </si>
  <si>
    <t>M_GP3</t>
  </si>
  <si>
    <t>M_GP13</t>
  </si>
  <si>
    <t>M_GP19</t>
  </si>
  <si>
    <t>M_ER1a</t>
  </si>
  <si>
    <t>M_ER1b</t>
  </si>
  <si>
    <t>M_ER5a</t>
  </si>
  <si>
    <t>M_ER5b</t>
  </si>
  <si>
    <t>M_ER5c</t>
  </si>
  <si>
    <t>M_AMPLE</t>
  </si>
  <si>
    <t>M_Hamann</t>
  </si>
  <si>
    <t>M_Hamming</t>
  </si>
  <si>
    <t>M_Goodman</t>
  </si>
  <si>
    <t>M_Dice</t>
  </si>
  <si>
    <t>M_M1</t>
  </si>
  <si>
    <t>M_M2</t>
  </si>
  <si>
    <t>M_Euclid</t>
  </si>
  <si>
    <t>M_Wong1</t>
  </si>
  <si>
    <t>M_Wong2</t>
  </si>
  <si>
    <t>M_Wong3</t>
  </si>
  <si>
    <t>M_Zoltar</t>
  </si>
  <si>
    <t>M_RusselRao</t>
  </si>
  <si>
    <t>M_SrensenDice</t>
  </si>
  <si>
    <t>M_Kulczynski1</t>
  </si>
  <si>
    <t>M_Kulczynski2</t>
  </si>
  <si>
    <t>M_RogersTanimoto</t>
  </si>
  <si>
    <t>M_Sokal</t>
  </si>
  <si>
    <t>M_Anderberg</t>
  </si>
  <si>
    <t>M_SimpleMatching</t>
  </si>
  <si>
    <t>M_Dstar2</t>
  </si>
  <si>
    <t>S_CTB</t>
  </si>
  <si>
    <t>BestValues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</si>
</sst>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Fill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Fill="1" applyAlignment="1"/>
    <xf numFmtId="0" fontId="0" fillId="0" borderId="7" xfId="0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6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0" borderId="5" xfId="0" applyFill="1" applyBorder="1">
      <alignment vertical="center"/>
    </xf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7" xfId="0" applyBorder="1" applyAlignment="1">
      <alignment horizontal="center" vertical="center"/>
    </xf>
    <xf numFmtId="176" fontId="2" fillId="0" borderId="0" xfId="0" applyNumberFormat="1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B2" sqref="B2:G14"/>
    </sheetView>
  </sheetViews>
  <sheetFormatPr defaultColWidth="9" defaultRowHeight="14" outlineLevelCol="7"/>
  <cols>
    <col min="1" max="1" width="30" customWidth="1"/>
    <col min="7" max="8" width="12.8181818181818"/>
  </cols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45" t="s">
        <v>7</v>
      </c>
      <c r="B2" t="s">
        <v>8</v>
      </c>
      <c r="C2">
        <v>17</v>
      </c>
      <c r="D2">
        <v>62</v>
      </c>
      <c r="E2">
        <v>102</v>
      </c>
      <c r="F2">
        <v>184</v>
      </c>
      <c r="G2">
        <v>103.86</v>
      </c>
      <c r="H2">
        <v>82.15</v>
      </c>
    </row>
    <row r="3" spans="1:8">
      <c r="A3" s="45"/>
      <c r="B3" t="s">
        <v>9</v>
      </c>
      <c r="C3">
        <v>27</v>
      </c>
      <c r="D3">
        <v>59</v>
      </c>
      <c r="E3">
        <v>97</v>
      </c>
      <c r="F3">
        <v>147</v>
      </c>
      <c r="G3">
        <v>511.05</v>
      </c>
      <c r="H3">
        <v>392.79</v>
      </c>
    </row>
    <row r="4" spans="1:8">
      <c r="A4" s="45"/>
      <c r="B4" t="s">
        <v>10</v>
      </c>
      <c r="C4">
        <v>15</v>
      </c>
      <c r="D4">
        <v>57</v>
      </c>
      <c r="E4">
        <v>90</v>
      </c>
      <c r="F4">
        <v>90</v>
      </c>
      <c r="G4">
        <v>109.14</v>
      </c>
      <c r="H4">
        <v>86.32</v>
      </c>
    </row>
    <row r="5" spans="1:8">
      <c r="A5" s="45"/>
      <c r="B5" t="s">
        <v>11</v>
      </c>
      <c r="C5">
        <v>29</v>
      </c>
      <c r="D5">
        <v>71</v>
      </c>
      <c r="E5">
        <v>111</v>
      </c>
      <c r="F5">
        <v>177</v>
      </c>
      <c r="G5">
        <v>464.18</v>
      </c>
      <c r="H5">
        <v>330.63</v>
      </c>
    </row>
    <row r="6" spans="1:8">
      <c r="A6" s="45"/>
      <c r="B6" t="s">
        <v>12</v>
      </c>
      <c r="C6">
        <v>16</v>
      </c>
      <c r="D6">
        <v>45</v>
      </c>
      <c r="E6">
        <v>63</v>
      </c>
      <c r="F6">
        <v>107</v>
      </c>
      <c r="G6">
        <v>224.95</v>
      </c>
      <c r="H6">
        <v>172.19</v>
      </c>
    </row>
    <row r="7" spans="1:8">
      <c r="A7" s="45"/>
      <c r="B7" t="s">
        <v>13</v>
      </c>
      <c r="C7">
        <v>14</v>
      </c>
      <c r="D7">
        <v>41</v>
      </c>
      <c r="E7">
        <v>59</v>
      </c>
      <c r="F7">
        <v>92</v>
      </c>
      <c r="G7">
        <v>347.68</v>
      </c>
      <c r="H7">
        <v>264.63</v>
      </c>
    </row>
    <row r="8" spans="1:8">
      <c r="A8" s="45"/>
      <c r="B8" t="s">
        <v>14</v>
      </c>
      <c r="C8">
        <v>45</v>
      </c>
      <c r="D8">
        <v>120</v>
      </c>
      <c r="E8">
        <v>163</v>
      </c>
      <c r="F8">
        <v>230</v>
      </c>
      <c r="G8">
        <v>130.32</v>
      </c>
      <c r="H8">
        <v>95.01</v>
      </c>
    </row>
    <row r="9" spans="1:8">
      <c r="A9" s="45"/>
      <c r="B9" t="s">
        <v>15</v>
      </c>
      <c r="C9">
        <v>33</v>
      </c>
      <c r="D9">
        <v>60</v>
      </c>
      <c r="E9">
        <v>78</v>
      </c>
      <c r="F9">
        <v>109</v>
      </c>
      <c r="G9">
        <v>478.85</v>
      </c>
      <c r="H9">
        <v>441.33</v>
      </c>
    </row>
    <row r="10" spans="1:8">
      <c r="A10" s="45"/>
      <c r="B10" t="s">
        <v>16</v>
      </c>
      <c r="C10">
        <v>5</v>
      </c>
      <c r="D10">
        <v>32</v>
      </c>
      <c r="E10">
        <v>47</v>
      </c>
      <c r="F10">
        <v>94</v>
      </c>
      <c r="G10">
        <v>134.34</v>
      </c>
      <c r="H10">
        <v>142.46</v>
      </c>
    </row>
    <row r="11" spans="1:8">
      <c r="A11" s="45"/>
      <c r="B11" t="s">
        <v>17</v>
      </c>
      <c r="C11">
        <v>44</v>
      </c>
      <c r="D11">
        <v>90</v>
      </c>
      <c r="E11">
        <v>110</v>
      </c>
      <c r="F11">
        <v>120</v>
      </c>
      <c r="G11" s="47">
        <v>116.3</v>
      </c>
      <c r="H11">
        <v>82.68</v>
      </c>
    </row>
    <row r="12" spans="1:6">
      <c r="A12" s="45"/>
      <c r="B12" t="s">
        <v>18</v>
      </c>
      <c r="C12">
        <v>43</v>
      </c>
      <c r="D12">
        <v>100</v>
      </c>
      <c r="E12">
        <v>128</v>
      </c>
      <c r="F12">
        <v>161</v>
      </c>
    </row>
    <row r="13" spans="1:6">
      <c r="A13" s="45"/>
      <c r="B13" t="s">
        <v>19</v>
      </c>
      <c r="C13">
        <v>54</v>
      </c>
      <c r="D13">
        <v>111</v>
      </c>
      <c r="E13">
        <v>145</v>
      </c>
      <c r="F13">
        <v>180</v>
      </c>
    </row>
    <row r="14" spans="1:8">
      <c r="A14" s="45"/>
      <c r="B14" t="s">
        <v>20</v>
      </c>
      <c r="C14" s="43">
        <v>80</v>
      </c>
      <c r="D14" s="43">
        <v>134</v>
      </c>
      <c r="E14" s="43">
        <v>187</v>
      </c>
      <c r="F14" s="43">
        <v>285</v>
      </c>
      <c r="G14" s="43">
        <v>98.92</v>
      </c>
      <c r="H14" s="43">
        <v>64.33</v>
      </c>
    </row>
    <row r="15" spans="1:8">
      <c r="A15" s="45" t="s">
        <v>21</v>
      </c>
      <c r="B15" t="s">
        <v>8</v>
      </c>
      <c r="C15">
        <v>8</v>
      </c>
      <c r="D15">
        <v>35</v>
      </c>
      <c r="E15">
        <v>59</v>
      </c>
      <c r="F15">
        <v>121</v>
      </c>
      <c r="H15">
        <v>82.74</v>
      </c>
    </row>
    <row r="16" spans="1:8">
      <c r="A16" s="45"/>
      <c r="B16" t="s">
        <v>9</v>
      </c>
      <c r="C16">
        <v>17</v>
      </c>
      <c r="D16">
        <v>37</v>
      </c>
      <c r="E16">
        <v>66</v>
      </c>
      <c r="F16">
        <v>102</v>
      </c>
      <c r="H16">
        <v>237.18</v>
      </c>
    </row>
    <row r="17" spans="1:8">
      <c r="A17" s="45"/>
      <c r="B17" t="s">
        <v>10</v>
      </c>
      <c r="C17">
        <v>5</v>
      </c>
      <c r="D17">
        <v>29</v>
      </c>
      <c r="E17">
        <v>48</v>
      </c>
      <c r="F17">
        <v>48</v>
      </c>
      <c r="H17" s="47">
        <v>88.8</v>
      </c>
    </row>
    <row r="18" spans="1:8">
      <c r="A18" s="45"/>
      <c r="B18" t="s">
        <v>11</v>
      </c>
      <c r="C18">
        <v>6</v>
      </c>
      <c r="D18">
        <v>18</v>
      </c>
      <c r="E18">
        <v>37</v>
      </c>
      <c r="F18">
        <v>65</v>
      </c>
      <c r="H18">
        <v>355.75</v>
      </c>
    </row>
    <row r="19" spans="1:8">
      <c r="A19" s="45"/>
      <c r="B19" t="s">
        <v>12</v>
      </c>
      <c r="C19">
        <v>7</v>
      </c>
      <c r="D19">
        <v>13</v>
      </c>
      <c r="E19">
        <v>18</v>
      </c>
      <c r="F19">
        <v>31</v>
      </c>
      <c r="H19">
        <v>448.64</v>
      </c>
    </row>
    <row r="20" spans="1:8">
      <c r="A20" s="45"/>
      <c r="B20" t="s">
        <v>13</v>
      </c>
      <c r="C20">
        <v>3</v>
      </c>
      <c r="D20">
        <v>10</v>
      </c>
      <c r="E20">
        <v>15</v>
      </c>
      <c r="F20">
        <v>24</v>
      </c>
      <c r="H20">
        <v>310.26</v>
      </c>
    </row>
    <row r="21" spans="1:8">
      <c r="A21" s="45"/>
      <c r="B21" t="s">
        <v>14</v>
      </c>
      <c r="C21">
        <v>23</v>
      </c>
      <c r="D21">
        <v>45</v>
      </c>
      <c r="E21">
        <v>58</v>
      </c>
      <c r="F21">
        <v>74</v>
      </c>
      <c r="H21">
        <v>140.52</v>
      </c>
    </row>
    <row r="22" spans="1:8">
      <c r="A22" s="45"/>
      <c r="B22" t="s">
        <v>15</v>
      </c>
      <c r="C22">
        <v>13</v>
      </c>
      <c r="D22">
        <v>31</v>
      </c>
      <c r="E22">
        <v>44</v>
      </c>
      <c r="F22">
        <v>67</v>
      </c>
      <c r="H22">
        <v>379.52</v>
      </c>
    </row>
    <row r="23" spans="1:8">
      <c r="A23" s="45"/>
      <c r="B23" t="s">
        <v>16</v>
      </c>
      <c r="C23">
        <v>1</v>
      </c>
      <c r="D23">
        <v>20</v>
      </c>
      <c r="E23">
        <v>31</v>
      </c>
      <c r="F23">
        <v>59</v>
      </c>
      <c r="H23">
        <v>223.37</v>
      </c>
    </row>
    <row r="24" spans="1:8">
      <c r="A24" s="45"/>
      <c r="B24" t="s">
        <v>17</v>
      </c>
      <c r="C24">
        <v>25</v>
      </c>
      <c r="D24">
        <v>45</v>
      </c>
      <c r="E24">
        <v>57</v>
      </c>
      <c r="F24">
        <v>62</v>
      </c>
      <c r="H24">
        <v>90.94</v>
      </c>
    </row>
    <row r="25" spans="1:6">
      <c r="A25" s="45"/>
      <c r="B25" t="s">
        <v>18</v>
      </c>
      <c r="C25">
        <v>24</v>
      </c>
      <c r="D25">
        <v>60</v>
      </c>
      <c r="E25">
        <v>80</v>
      </c>
      <c r="F25">
        <v>101</v>
      </c>
    </row>
    <row r="26" spans="1:6">
      <c r="A26" s="45"/>
      <c r="B26" t="s">
        <v>19</v>
      </c>
      <c r="C26">
        <v>24</v>
      </c>
      <c r="D26">
        <v>60</v>
      </c>
      <c r="E26" s="43">
        <v>83</v>
      </c>
      <c r="F26" s="43">
        <v>108</v>
      </c>
    </row>
    <row r="27" spans="1:8">
      <c r="A27" s="45"/>
      <c r="B27" t="s">
        <v>20</v>
      </c>
      <c r="C27" s="43">
        <v>38</v>
      </c>
      <c r="D27" s="43">
        <v>48</v>
      </c>
      <c r="E27">
        <v>63</v>
      </c>
      <c r="F27">
        <v>81</v>
      </c>
      <c r="H27" s="43">
        <v>79.53</v>
      </c>
    </row>
    <row r="28" spans="1:8">
      <c r="A28" s="45" t="s">
        <v>22</v>
      </c>
      <c r="B28" t="s">
        <v>8</v>
      </c>
      <c r="C28">
        <v>11</v>
      </c>
      <c r="D28">
        <v>28</v>
      </c>
      <c r="E28">
        <v>45</v>
      </c>
      <c r="F28">
        <v>69</v>
      </c>
      <c r="G28" s="43">
        <v>87.21</v>
      </c>
      <c r="H28">
        <v>87.21</v>
      </c>
    </row>
    <row r="29" spans="1:8">
      <c r="A29" s="45"/>
      <c r="B29" t="s">
        <v>9</v>
      </c>
      <c r="C29">
        <v>12</v>
      </c>
      <c r="D29">
        <v>22</v>
      </c>
      <c r="E29">
        <v>35</v>
      </c>
      <c r="F29">
        <v>49</v>
      </c>
      <c r="G29">
        <v>465.14</v>
      </c>
      <c r="H29">
        <v>563.87</v>
      </c>
    </row>
    <row r="30" spans="1:8">
      <c r="A30" s="45"/>
      <c r="B30" t="s">
        <v>10</v>
      </c>
      <c r="C30">
        <v>10</v>
      </c>
      <c r="D30">
        <v>28</v>
      </c>
      <c r="E30">
        <v>42</v>
      </c>
      <c r="F30">
        <v>42</v>
      </c>
      <c r="G30" s="15">
        <v>115.93</v>
      </c>
      <c r="H30">
        <v>83.72</v>
      </c>
    </row>
    <row r="31" spans="1:8">
      <c r="A31" s="45"/>
      <c r="B31" t="s">
        <v>11</v>
      </c>
      <c r="C31">
        <v>23</v>
      </c>
      <c r="D31">
        <v>53</v>
      </c>
      <c r="E31">
        <v>74</v>
      </c>
      <c r="F31">
        <v>112</v>
      </c>
      <c r="G31">
        <v>394.71</v>
      </c>
      <c r="H31">
        <v>313.16</v>
      </c>
    </row>
    <row r="32" spans="1:8">
      <c r="A32" s="45"/>
      <c r="B32" t="s">
        <v>12</v>
      </c>
      <c r="C32">
        <v>9</v>
      </c>
      <c r="D32">
        <v>32</v>
      </c>
      <c r="E32">
        <v>47</v>
      </c>
      <c r="F32">
        <v>76</v>
      </c>
      <c r="G32">
        <v>443.41</v>
      </c>
      <c r="H32">
        <v>137.91</v>
      </c>
    </row>
    <row r="33" spans="1:8">
      <c r="A33" s="45"/>
      <c r="B33" t="s">
        <v>13</v>
      </c>
      <c r="C33">
        <v>11</v>
      </c>
      <c r="D33">
        <v>31</v>
      </c>
      <c r="E33">
        <v>44</v>
      </c>
      <c r="F33">
        <v>69</v>
      </c>
      <c r="G33" s="47">
        <v>372.49</v>
      </c>
      <c r="H33">
        <v>220.25</v>
      </c>
    </row>
    <row r="34" spans="1:8">
      <c r="A34" s="45"/>
      <c r="B34" t="s">
        <v>14</v>
      </c>
      <c r="C34">
        <v>22</v>
      </c>
      <c r="D34">
        <v>74</v>
      </c>
      <c r="E34">
        <v>104</v>
      </c>
      <c r="F34">
        <v>153</v>
      </c>
      <c r="G34">
        <v>151.99</v>
      </c>
      <c r="H34">
        <v>65.72</v>
      </c>
    </row>
    <row r="35" spans="1:8">
      <c r="A35" s="45"/>
      <c r="B35" t="s">
        <v>15</v>
      </c>
      <c r="C35">
        <v>20</v>
      </c>
      <c r="D35">
        <v>29</v>
      </c>
      <c r="E35">
        <v>34</v>
      </c>
      <c r="F35">
        <v>42</v>
      </c>
      <c r="G35" s="47">
        <v>529.9</v>
      </c>
      <c r="H35">
        <v>504.94</v>
      </c>
    </row>
    <row r="36" spans="1:8">
      <c r="A36" s="45"/>
      <c r="B36" t="s">
        <v>16</v>
      </c>
      <c r="C36">
        <v>4</v>
      </c>
      <c r="D36">
        <v>12</v>
      </c>
      <c r="E36">
        <v>16</v>
      </c>
      <c r="F36">
        <v>35</v>
      </c>
      <c r="G36">
        <v>139.13</v>
      </c>
      <c r="H36">
        <v>121.68</v>
      </c>
    </row>
    <row r="37" spans="1:8">
      <c r="A37" s="45"/>
      <c r="B37" t="s">
        <v>17</v>
      </c>
      <c r="C37">
        <v>19</v>
      </c>
      <c r="D37">
        <v>45</v>
      </c>
      <c r="E37">
        <v>53</v>
      </c>
      <c r="F37">
        <v>58</v>
      </c>
      <c r="G37" s="47">
        <v>324.3</v>
      </c>
      <c r="H37">
        <v>91.64</v>
      </c>
    </row>
    <row r="38" spans="1:6">
      <c r="A38" s="45"/>
      <c r="B38" t="s">
        <v>18</v>
      </c>
      <c r="C38">
        <v>19</v>
      </c>
      <c r="D38">
        <v>40</v>
      </c>
      <c r="E38">
        <v>48</v>
      </c>
      <c r="F38">
        <v>60</v>
      </c>
    </row>
    <row r="39" spans="1:6">
      <c r="A39" s="45"/>
      <c r="B39" t="s">
        <v>19</v>
      </c>
      <c r="C39">
        <v>30</v>
      </c>
      <c r="D39">
        <v>51</v>
      </c>
      <c r="E39">
        <v>62</v>
      </c>
      <c r="F39">
        <v>72</v>
      </c>
    </row>
    <row r="40" spans="1:8">
      <c r="A40" s="45"/>
      <c r="B40" t="s">
        <v>20</v>
      </c>
      <c r="C40" s="43">
        <v>42</v>
      </c>
      <c r="D40" s="43">
        <v>85</v>
      </c>
      <c r="E40" s="43">
        <v>123</v>
      </c>
      <c r="F40" s="43">
        <v>204</v>
      </c>
      <c r="G40">
        <v>130.767399201497</v>
      </c>
      <c r="H40" s="43">
        <v>52.8673934760891</v>
      </c>
    </row>
  </sheetData>
  <mergeCells count="3">
    <mergeCell ref="A2:A14"/>
    <mergeCell ref="A15:A27"/>
    <mergeCell ref="A28:A40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topLeftCell="A31" workbookViewId="0">
      <selection activeCell="G41" sqref="G41"/>
    </sheetView>
  </sheetViews>
  <sheetFormatPr defaultColWidth="9.81818181818182" defaultRowHeight="14" outlineLevelCol="7"/>
  <cols>
    <col min="1" max="16380" width="9.81818181818182" style="3" customWidth="1"/>
    <col min="16381" max="16384" width="9.81818181818182" style="3"/>
  </cols>
  <sheetData>
    <row r="1" s="1" customFormat="1"/>
    <row r="2" s="3" customFormat="1" spans="1:8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24</v>
      </c>
      <c r="H2" s="1" t="s">
        <v>6</v>
      </c>
    </row>
    <row r="3" s="3" customFormat="1" spans="1:8">
      <c r="A3" s="2" t="s">
        <v>44</v>
      </c>
      <c r="B3" s="1" t="s">
        <v>45</v>
      </c>
      <c r="C3" s="1">
        <v>1</v>
      </c>
      <c r="D3" s="1">
        <v>6</v>
      </c>
      <c r="E3" s="1">
        <v>7</v>
      </c>
      <c r="F3" s="1">
        <v>21</v>
      </c>
      <c r="G3" s="1">
        <v>323.886805555556</v>
      </c>
      <c r="H3" s="1">
        <v>316.708333333333</v>
      </c>
    </row>
    <row r="4" s="3" customFormat="1" spans="1:8">
      <c r="A4" s="2" t="s">
        <v>46</v>
      </c>
      <c r="B4" s="1" t="s">
        <v>45</v>
      </c>
      <c r="C4" s="1">
        <v>1</v>
      </c>
      <c r="D4" s="1">
        <v>6</v>
      </c>
      <c r="E4" s="1">
        <v>8</v>
      </c>
      <c r="F4" s="1">
        <v>22</v>
      </c>
      <c r="G4" s="1">
        <v>322.08125</v>
      </c>
      <c r="H4" s="1">
        <v>315.333333333333</v>
      </c>
    </row>
    <row r="5" s="3" customFormat="1" spans="1:8">
      <c r="A5" s="2" t="s">
        <v>47</v>
      </c>
      <c r="B5" s="1" t="s">
        <v>45</v>
      </c>
      <c r="C5" s="1">
        <v>1</v>
      </c>
      <c r="D5" s="1">
        <v>6</v>
      </c>
      <c r="E5" s="1">
        <v>7</v>
      </c>
      <c r="F5" s="1">
        <v>23</v>
      </c>
      <c r="G5" s="1">
        <v>388.296527777778</v>
      </c>
      <c r="H5" s="1">
        <v>380.75</v>
      </c>
    </row>
    <row r="6" s="3" customFormat="1" spans="1:8">
      <c r="A6" s="2" t="s">
        <v>48</v>
      </c>
      <c r="B6" s="1" t="s">
        <v>45</v>
      </c>
      <c r="C6" s="1">
        <v>1</v>
      </c>
      <c r="D6" s="1">
        <v>6</v>
      </c>
      <c r="E6" s="1">
        <v>9</v>
      </c>
      <c r="F6" s="1">
        <v>23</v>
      </c>
      <c r="G6" s="1">
        <v>326.046527777778</v>
      </c>
      <c r="H6" s="1">
        <v>318.375</v>
      </c>
    </row>
    <row r="7" s="3" customFormat="1" spans="1:8">
      <c r="A7" s="2" t="s">
        <v>49</v>
      </c>
      <c r="B7" s="1" t="s">
        <v>45</v>
      </c>
      <c r="C7" s="1">
        <v>1</v>
      </c>
      <c r="D7" s="1">
        <v>6</v>
      </c>
      <c r="E7" s="1">
        <v>6</v>
      </c>
      <c r="F7" s="1">
        <v>11</v>
      </c>
      <c r="G7" s="1">
        <v>671.602083333333</v>
      </c>
      <c r="H7" s="1">
        <v>588.541666666667</v>
      </c>
    </row>
    <row r="8" s="3" customFormat="1" spans="1:8">
      <c r="A8" s="2" t="s">
        <v>50</v>
      </c>
      <c r="B8" s="1" t="s">
        <v>45</v>
      </c>
      <c r="C8" s="1">
        <v>1</v>
      </c>
      <c r="D8" s="1">
        <v>1</v>
      </c>
      <c r="E8" s="1">
        <v>1</v>
      </c>
      <c r="F8" s="1">
        <v>1</v>
      </c>
      <c r="G8" s="1">
        <v>712.970833333333</v>
      </c>
      <c r="H8" s="1">
        <v>681.791666666667</v>
      </c>
    </row>
    <row r="9" s="3" customFormat="1" spans="1:8">
      <c r="A9" s="2" t="s">
        <v>51</v>
      </c>
      <c r="B9" s="1" t="s">
        <v>45</v>
      </c>
      <c r="C9" s="1">
        <v>0</v>
      </c>
      <c r="D9" s="1">
        <v>0</v>
      </c>
      <c r="E9" s="1">
        <v>0</v>
      </c>
      <c r="F9" s="1">
        <v>1</v>
      </c>
      <c r="G9" s="1">
        <v>1302.06111111111</v>
      </c>
      <c r="H9" s="1">
        <v>1264.29166666667</v>
      </c>
    </row>
    <row r="10" s="3" customFormat="1" spans="1:8">
      <c r="A10" s="2" t="s">
        <v>52</v>
      </c>
      <c r="B10" s="1" t="s">
        <v>45</v>
      </c>
      <c r="C10" s="1">
        <v>1</v>
      </c>
      <c r="D10" s="1">
        <v>6</v>
      </c>
      <c r="E10" s="1">
        <v>6</v>
      </c>
      <c r="F10" s="1">
        <v>11</v>
      </c>
      <c r="G10" s="1">
        <v>671.602083333333</v>
      </c>
      <c r="H10" s="1">
        <v>588.541666666667</v>
      </c>
    </row>
    <row r="11" s="3" customFormat="1" spans="1:8">
      <c r="A11" s="2" t="s">
        <v>53</v>
      </c>
      <c r="B11" s="1" t="s">
        <v>45</v>
      </c>
      <c r="C11" s="1">
        <v>1</v>
      </c>
      <c r="D11" s="1">
        <v>6</v>
      </c>
      <c r="E11" s="1">
        <v>6</v>
      </c>
      <c r="F11" s="1">
        <v>11</v>
      </c>
      <c r="G11" s="1">
        <v>673.560416666667</v>
      </c>
      <c r="H11" s="1">
        <v>612.541666666667</v>
      </c>
    </row>
    <row r="12" s="3" customFormat="1" spans="1:8">
      <c r="A12" s="2" t="s">
        <v>54</v>
      </c>
      <c r="B12" s="1" t="s">
        <v>45</v>
      </c>
      <c r="C12" s="1">
        <v>1</v>
      </c>
      <c r="D12" s="1">
        <v>6</v>
      </c>
      <c r="E12" s="1">
        <v>6</v>
      </c>
      <c r="F12" s="1">
        <v>11</v>
      </c>
      <c r="G12" s="1">
        <v>965.504861111111</v>
      </c>
      <c r="H12" s="1">
        <v>864.291666666667</v>
      </c>
    </row>
    <row r="13" s="3" customFormat="1" spans="1:8">
      <c r="A13" s="2" t="s">
        <v>55</v>
      </c>
      <c r="B13" s="1" t="s">
        <v>45</v>
      </c>
      <c r="C13" s="1">
        <v>1</v>
      </c>
      <c r="D13" s="1">
        <v>6</v>
      </c>
      <c r="E13" s="1">
        <v>6</v>
      </c>
      <c r="F13" s="1">
        <v>11</v>
      </c>
      <c r="G13" s="1">
        <v>671.602083333333</v>
      </c>
      <c r="H13" s="1">
        <v>588.541666666667</v>
      </c>
    </row>
    <row r="14" s="3" customFormat="1" spans="1:8">
      <c r="A14" s="2" t="s">
        <v>56</v>
      </c>
      <c r="B14" s="1" t="s">
        <v>45</v>
      </c>
      <c r="C14" s="1">
        <v>0</v>
      </c>
      <c r="D14" s="1">
        <v>0</v>
      </c>
      <c r="E14" s="1">
        <v>0</v>
      </c>
      <c r="F14" s="1">
        <v>0</v>
      </c>
      <c r="G14" s="1">
        <v>1529.89583333333</v>
      </c>
      <c r="H14" s="1">
        <v>1511.33333333333</v>
      </c>
    </row>
    <row r="15" s="3" customFormat="1" spans="1:8">
      <c r="A15" s="2" t="s">
        <v>57</v>
      </c>
      <c r="B15" s="1" t="s">
        <v>45</v>
      </c>
      <c r="C15" s="1">
        <v>0</v>
      </c>
      <c r="D15" s="1">
        <v>0</v>
      </c>
      <c r="E15" s="1">
        <v>0</v>
      </c>
      <c r="F15" s="1">
        <v>0</v>
      </c>
      <c r="G15" s="1">
        <v>1398.52083333333</v>
      </c>
      <c r="H15" s="1">
        <v>1397.54166666667</v>
      </c>
    </row>
    <row r="16" s="3" customFormat="1" spans="1:8">
      <c r="A16" s="2" t="s">
        <v>58</v>
      </c>
      <c r="B16" s="1" t="s">
        <v>45</v>
      </c>
      <c r="C16" s="1">
        <v>0</v>
      </c>
      <c r="D16" s="1">
        <v>0</v>
      </c>
      <c r="E16" s="1">
        <v>0</v>
      </c>
      <c r="F16" s="1">
        <v>0</v>
      </c>
      <c r="G16" s="1">
        <v>1529.89583333333</v>
      </c>
      <c r="H16" s="1">
        <v>1511.33333333333</v>
      </c>
    </row>
    <row r="17" s="3" customFormat="1" spans="1:8">
      <c r="A17" s="2" t="s">
        <v>59</v>
      </c>
      <c r="B17" s="1" t="s">
        <v>45</v>
      </c>
      <c r="C17" s="1">
        <v>1</v>
      </c>
      <c r="D17" s="1">
        <v>6</v>
      </c>
      <c r="E17" s="1">
        <v>6</v>
      </c>
      <c r="F17" s="1">
        <v>11</v>
      </c>
      <c r="G17" s="1">
        <v>498.400694444445</v>
      </c>
      <c r="H17" s="1">
        <v>463</v>
      </c>
    </row>
    <row r="18" s="3" customFormat="1" spans="1:8">
      <c r="A18" s="2" t="s">
        <v>60</v>
      </c>
      <c r="B18" s="1" t="s">
        <v>45</v>
      </c>
      <c r="C18" s="1">
        <v>0</v>
      </c>
      <c r="D18" s="1">
        <v>4</v>
      </c>
      <c r="E18" s="1">
        <v>11</v>
      </c>
      <c r="F18" s="1">
        <v>17</v>
      </c>
      <c r="G18" s="1">
        <v>262.911111111111</v>
      </c>
      <c r="H18" s="1">
        <v>254.458333333333</v>
      </c>
    </row>
    <row r="19" s="3" customFormat="1" spans="1:8">
      <c r="A19" s="2" t="s">
        <v>61</v>
      </c>
      <c r="B19" s="1" t="s">
        <v>45</v>
      </c>
      <c r="C19" s="1">
        <v>0</v>
      </c>
      <c r="D19" s="1">
        <v>4</v>
      </c>
      <c r="E19" s="1">
        <v>11</v>
      </c>
      <c r="F19" s="1">
        <v>17</v>
      </c>
      <c r="G19" s="1">
        <v>262.911111111111</v>
      </c>
      <c r="H19" s="1">
        <v>254.458333333333</v>
      </c>
    </row>
    <row r="20" s="3" customFormat="1" spans="1:8">
      <c r="A20" s="2" t="s">
        <v>62</v>
      </c>
      <c r="B20" s="1" t="s">
        <v>45</v>
      </c>
      <c r="C20" s="1">
        <v>1</v>
      </c>
      <c r="D20" s="1">
        <v>6</v>
      </c>
      <c r="E20" s="1">
        <v>7</v>
      </c>
      <c r="F20" s="1">
        <v>21</v>
      </c>
      <c r="G20" s="1">
        <v>323.886805555556</v>
      </c>
      <c r="H20" s="1">
        <v>316.708333333333</v>
      </c>
    </row>
    <row r="21" s="3" customFormat="1" spans="1:8">
      <c r="A21" s="2" t="s">
        <v>63</v>
      </c>
      <c r="B21" s="1" t="s">
        <v>45</v>
      </c>
      <c r="C21" s="1">
        <v>1</v>
      </c>
      <c r="D21" s="1">
        <v>6</v>
      </c>
      <c r="E21" s="1">
        <v>7</v>
      </c>
      <c r="F21" s="1">
        <v>21</v>
      </c>
      <c r="G21" s="1">
        <v>323.886805555556</v>
      </c>
      <c r="H21" s="1">
        <v>316.708333333333</v>
      </c>
    </row>
    <row r="22" s="3" customFormat="1" spans="1:8">
      <c r="A22" s="2" t="s">
        <v>64</v>
      </c>
      <c r="B22" s="1" t="s">
        <v>45</v>
      </c>
      <c r="C22" s="1">
        <v>0</v>
      </c>
      <c r="D22" s="1">
        <v>4</v>
      </c>
      <c r="E22" s="1">
        <v>11</v>
      </c>
      <c r="F22" s="1">
        <v>17</v>
      </c>
      <c r="G22" s="1">
        <v>262.911111111111</v>
      </c>
      <c r="H22" s="1">
        <v>254.458333333333</v>
      </c>
    </row>
    <row r="23" s="3" customFormat="1" spans="1:8">
      <c r="A23" s="2" t="s">
        <v>65</v>
      </c>
      <c r="B23" s="1" t="s">
        <v>45</v>
      </c>
      <c r="C23" s="1">
        <v>1</v>
      </c>
      <c r="D23" s="1">
        <v>6</v>
      </c>
      <c r="E23" s="1">
        <v>6</v>
      </c>
      <c r="F23" s="1">
        <v>11</v>
      </c>
      <c r="G23" s="1">
        <v>670.14375</v>
      </c>
      <c r="H23" s="1">
        <v>606</v>
      </c>
    </row>
    <row r="24" s="3" customFormat="1" spans="1:8">
      <c r="A24" s="2" t="s">
        <v>66</v>
      </c>
      <c r="B24" s="1" t="s">
        <v>45</v>
      </c>
      <c r="C24" s="1">
        <v>0</v>
      </c>
      <c r="D24" s="1">
        <v>4</v>
      </c>
      <c r="E24" s="1">
        <v>11</v>
      </c>
      <c r="F24" s="1">
        <v>17</v>
      </c>
      <c r="G24" s="1">
        <v>262.911111111111</v>
      </c>
      <c r="H24" s="1">
        <v>254.458333333333</v>
      </c>
    </row>
    <row r="25" s="3" customFormat="1" spans="1:8">
      <c r="A25" s="2" t="s">
        <v>67</v>
      </c>
      <c r="B25" s="1" t="s">
        <v>45</v>
      </c>
      <c r="C25" s="1">
        <v>0</v>
      </c>
      <c r="D25" s="1">
        <v>0</v>
      </c>
      <c r="E25" s="1">
        <v>0</v>
      </c>
      <c r="F25" s="1">
        <v>0</v>
      </c>
      <c r="G25" s="1">
        <v>1398.52083333333</v>
      </c>
      <c r="H25" s="1">
        <v>1397.54166666667</v>
      </c>
    </row>
    <row r="26" s="3" customFormat="1" spans="1:8">
      <c r="A26" s="2" t="s">
        <v>68</v>
      </c>
      <c r="B26" s="1" t="s">
        <v>45</v>
      </c>
      <c r="C26" s="1">
        <v>0</v>
      </c>
      <c r="D26" s="1">
        <v>4</v>
      </c>
      <c r="E26" s="1">
        <v>11</v>
      </c>
      <c r="F26" s="1">
        <v>17</v>
      </c>
      <c r="G26" s="1">
        <v>262.911111111111</v>
      </c>
      <c r="H26" s="1">
        <v>254.458333333333</v>
      </c>
    </row>
    <row r="27" s="3" customFormat="1" spans="1:8">
      <c r="A27" s="2" t="s">
        <v>69</v>
      </c>
      <c r="B27" s="1" t="s">
        <v>45</v>
      </c>
      <c r="C27" s="1">
        <v>1</v>
      </c>
      <c r="D27" s="1">
        <v>6</v>
      </c>
      <c r="E27" s="1">
        <v>6</v>
      </c>
      <c r="F27" s="1">
        <v>11</v>
      </c>
      <c r="G27" s="1">
        <v>473.636805555556</v>
      </c>
      <c r="H27" s="1">
        <v>435.916666666667</v>
      </c>
    </row>
    <row r="28" s="3" customFormat="1" spans="1:8">
      <c r="A28" s="2" t="s">
        <v>70</v>
      </c>
      <c r="B28" s="1" t="s">
        <v>45</v>
      </c>
      <c r="C28" s="1">
        <v>1</v>
      </c>
      <c r="D28" s="1">
        <v>6</v>
      </c>
      <c r="E28" s="1">
        <v>8</v>
      </c>
      <c r="F28" s="1">
        <v>23</v>
      </c>
      <c r="G28" s="1">
        <v>389.053472222222</v>
      </c>
      <c r="H28" s="1">
        <v>381.916666666667</v>
      </c>
    </row>
    <row r="29" s="3" customFormat="1" spans="1:8">
      <c r="A29" s="2" t="s">
        <v>71</v>
      </c>
      <c r="B29" s="1" t="s">
        <v>45</v>
      </c>
      <c r="C29" s="1">
        <v>0</v>
      </c>
      <c r="D29" s="1">
        <v>0</v>
      </c>
      <c r="E29" s="1">
        <v>0</v>
      </c>
      <c r="F29" s="1">
        <v>0</v>
      </c>
      <c r="G29" s="1">
        <v>1398.52083333333</v>
      </c>
      <c r="H29" s="1">
        <v>1397.54166666667</v>
      </c>
    </row>
    <row r="30" s="3" customFormat="1" spans="1:8">
      <c r="A30" s="2" t="s">
        <v>72</v>
      </c>
      <c r="B30" s="1" t="s">
        <v>45</v>
      </c>
      <c r="C30" s="1">
        <v>1</v>
      </c>
      <c r="D30" s="1">
        <v>6</v>
      </c>
      <c r="E30" s="1">
        <v>7</v>
      </c>
      <c r="F30" s="1">
        <v>21</v>
      </c>
      <c r="G30" s="1">
        <v>323.886805555556</v>
      </c>
      <c r="H30" s="1">
        <v>316.708333333333</v>
      </c>
    </row>
    <row r="31" s="3" customFormat="1" spans="1:8">
      <c r="A31" s="2" t="s">
        <v>73</v>
      </c>
      <c r="B31" s="1" t="s">
        <v>45</v>
      </c>
      <c r="C31" s="1">
        <v>1</v>
      </c>
      <c r="D31" s="1">
        <v>6</v>
      </c>
      <c r="E31" s="1">
        <v>7</v>
      </c>
      <c r="F31" s="1">
        <v>21</v>
      </c>
      <c r="G31" s="1">
        <v>323.886805555556</v>
      </c>
      <c r="H31" s="1">
        <v>316.708333333333</v>
      </c>
    </row>
    <row r="32" s="3" customFormat="1" spans="1:8">
      <c r="A32" s="2" t="s">
        <v>74</v>
      </c>
      <c r="B32" s="1" t="s">
        <v>45</v>
      </c>
      <c r="C32" s="1">
        <v>1</v>
      </c>
      <c r="D32" s="1">
        <v>6</v>
      </c>
      <c r="E32" s="1">
        <v>7</v>
      </c>
      <c r="F32" s="1">
        <v>12</v>
      </c>
      <c r="G32" s="1">
        <v>657.213194444444</v>
      </c>
      <c r="H32" s="1">
        <v>590.25</v>
      </c>
    </row>
    <row r="33" s="3" customFormat="1" spans="1:8">
      <c r="A33" s="2" t="s">
        <v>75</v>
      </c>
      <c r="B33" s="1" t="s">
        <v>45</v>
      </c>
      <c r="C33" s="1">
        <v>0</v>
      </c>
      <c r="D33" s="1">
        <v>4</v>
      </c>
      <c r="E33" s="1">
        <v>11</v>
      </c>
      <c r="F33" s="1">
        <v>17</v>
      </c>
      <c r="G33" s="1">
        <v>262.911111111111</v>
      </c>
      <c r="H33" s="1">
        <v>254.458333333333</v>
      </c>
    </row>
    <row r="34" s="3" customFormat="1" spans="1:8">
      <c r="A34" s="2" t="s">
        <v>76</v>
      </c>
      <c r="B34" s="1" t="s">
        <v>45</v>
      </c>
      <c r="C34" s="1">
        <v>0</v>
      </c>
      <c r="D34" s="1">
        <v>4</v>
      </c>
      <c r="E34" s="1">
        <v>11</v>
      </c>
      <c r="F34" s="1">
        <v>17</v>
      </c>
      <c r="G34" s="1">
        <v>262.911111111111</v>
      </c>
      <c r="H34" s="1">
        <v>254.458333333333</v>
      </c>
    </row>
    <row r="35" s="3" customFormat="1" spans="1:8">
      <c r="A35" s="2" t="s">
        <v>77</v>
      </c>
      <c r="B35" s="1" t="s">
        <v>45</v>
      </c>
      <c r="C35" s="1">
        <v>1</v>
      </c>
      <c r="D35" s="1">
        <v>6</v>
      </c>
      <c r="E35" s="1">
        <v>7</v>
      </c>
      <c r="F35" s="1">
        <v>21</v>
      </c>
      <c r="G35" s="1">
        <v>323.886805555556</v>
      </c>
      <c r="H35" s="1">
        <v>316.708333333333</v>
      </c>
    </row>
    <row r="36" s="3" customFormat="1" spans="1:8">
      <c r="A36" s="2" t="s">
        <v>78</v>
      </c>
      <c r="B36" s="1" t="s">
        <v>45</v>
      </c>
      <c r="C36" s="1">
        <v>0</v>
      </c>
      <c r="D36" s="1">
        <v>4</v>
      </c>
      <c r="E36" s="1">
        <v>11</v>
      </c>
      <c r="F36" s="1">
        <v>17</v>
      </c>
      <c r="G36" s="1">
        <v>262.911111111111</v>
      </c>
      <c r="H36" s="1">
        <v>254.458333333333</v>
      </c>
    </row>
    <row r="37" s="1" customFormat="1" spans="1:8">
      <c r="A37" s="1" t="s">
        <v>79</v>
      </c>
      <c r="B37" s="1" t="s">
        <v>45</v>
      </c>
      <c r="C37" s="1">
        <v>1</v>
      </c>
      <c r="D37" s="1">
        <v>6</v>
      </c>
      <c r="E37" s="1">
        <v>7</v>
      </c>
      <c r="F37" s="1">
        <v>7</v>
      </c>
      <c r="G37" s="1">
        <v>316.147916666667</v>
      </c>
      <c r="H37" s="1">
        <v>372.833333333333</v>
      </c>
    </row>
    <row r="38" s="1" customFormat="1" spans="1:8">
      <c r="A38" s="1" t="s">
        <v>117</v>
      </c>
      <c r="C38" s="1">
        <f t="shared" ref="C38:F38" si="0">MAX(C3:C37)</f>
        <v>1</v>
      </c>
      <c r="D38" s="1">
        <f t="shared" si="0"/>
        <v>6</v>
      </c>
      <c r="E38" s="1">
        <f t="shared" si="0"/>
        <v>11</v>
      </c>
      <c r="F38" s="1">
        <f t="shared" si="0"/>
        <v>23</v>
      </c>
      <c r="G38" s="1">
        <f>MIN(G3:G37)</f>
        <v>262.911111111111</v>
      </c>
      <c r="H38" s="1">
        <f>MIN(H3:H37)</f>
        <v>254.458333333333</v>
      </c>
    </row>
    <row r="39" s="1" customFormat="1"/>
    <row r="40" s="1" customFormat="1"/>
    <row r="41" s="1" customFormat="1" spans="1:8">
      <c r="A41" s="1" t="s">
        <v>116</v>
      </c>
      <c r="B41" s="1" t="s">
        <v>45</v>
      </c>
      <c r="C41" s="1">
        <v>1</v>
      </c>
      <c r="D41" s="1">
        <v>6</v>
      </c>
      <c r="E41" s="1">
        <v>9</v>
      </c>
      <c r="F41" s="1">
        <v>9</v>
      </c>
      <c r="G41" s="1">
        <v>348.041666666667</v>
      </c>
      <c r="H41" s="1">
        <v>284.746875</v>
      </c>
    </row>
    <row r="42" s="1" customFormat="1"/>
    <row r="43" s="1" customFormat="1"/>
    <row r="44" s="1" customFormat="1"/>
    <row r="45" customFormat="1" spans="1:8">
      <c r="A45" s="2" t="s">
        <v>34</v>
      </c>
      <c r="B45" s="2" t="s">
        <v>35</v>
      </c>
      <c r="C45" s="2" t="s">
        <v>36</v>
      </c>
      <c r="D45" s="2" t="s">
        <v>37</v>
      </c>
      <c r="E45" s="2" t="s">
        <v>38</v>
      </c>
      <c r="F45" s="2" t="s">
        <v>39</v>
      </c>
      <c r="G45" s="2" t="s">
        <v>24</v>
      </c>
      <c r="H45" s="2" t="s">
        <v>6</v>
      </c>
    </row>
    <row r="46" s="3" customFormat="1" spans="1:8">
      <c r="A46" s="2" t="s">
        <v>81</v>
      </c>
      <c r="B46" s="1" t="s">
        <v>45</v>
      </c>
      <c r="C46" s="1">
        <v>0</v>
      </c>
      <c r="D46" s="1">
        <v>1</v>
      </c>
      <c r="E46" s="1">
        <v>1</v>
      </c>
      <c r="F46" s="1">
        <v>2</v>
      </c>
      <c r="G46" s="1">
        <v>1002.89537037037</v>
      </c>
      <c r="H46" s="1">
        <v>730.708333333333</v>
      </c>
    </row>
    <row r="47" s="3" customFormat="1" spans="1:8">
      <c r="A47" s="2" t="s">
        <v>82</v>
      </c>
      <c r="B47" s="1" t="s">
        <v>45</v>
      </c>
      <c r="C47" s="1">
        <v>4</v>
      </c>
      <c r="D47" s="1">
        <v>7</v>
      </c>
      <c r="E47" s="1">
        <v>15</v>
      </c>
      <c r="F47" s="1">
        <v>17</v>
      </c>
      <c r="G47" s="1">
        <v>958.880787037037</v>
      </c>
      <c r="H47" s="1">
        <v>675.708333333333</v>
      </c>
    </row>
    <row r="48" s="3" customFormat="1" spans="1:8">
      <c r="A48" s="2" t="s">
        <v>83</v>
      </c>
      <c r="B48" s="1" t="s">
        <v>45</v>
      </c>
      <c r="C48" s="1">
        <v>4</v>
      </c>
      <c r="D48" s="1">
        <v>9</v>
      </c>
      <c r="E48" s="1">
        <v>13</v>
      </c>
      <c r="F48" s="1">
        <v>15</v>
      </c>
      <c r="G48" s="1">
        <v>959.283564814815</v>
      </c>
      <c r="H48" s="1">
        <v>673.083333333333</v>
      </c>
    </row>
    <row r="49" s="3" customFormat="1" spans="1:8">
      <c r="A49" s="2" t="s">
        <v>84</v>
      </c>
      <c r="B49" s="1" t="s">
        <v>45</v>
      </c>
      <c r="C49" s="1">
        <v>0</v>
      </c>
      <c r="D49" s="1">
        <v>1</v>
      </c>
      <c r="E49" s="1">
        <v>1</v>
      </c>
      <c r="F49" s="1">
        <v>1</v>
      </c>
      <c r="G49" s="1">
        <v>998.397222222222</v>
      </c>
      <c r="H49" s="1">
        <v>790.958333333333</v>
      </c>
    </row>
    <row r="50" s="3" customFormat="1" spans="1:8">
      <c r="A50" s="2" t="s">
        <v>85</v>
      </c>
      <c r="B50" s="1" t="s">
        <v>45</v>
      </c>
      <c r="C50" s="1">
        <v>2</v>
      </c>
      <c r="D50" s="1">
        <v>5</v>
      </c>
      <c r="E50" s="1">
        <v>8</v>
      </c>
      <c r="F50" s="1">
        <v>11</v>
      </c>
      <c r="G50" s="1">
        <v>972.277083333333</v>
      </c>
      <c r="H50" s="1">
        <v>678.458333333333</v>
      </c>
    </row>
    <row r="51" s="3" customFormat="1" spans="1:8">
      <c r="A51" s="2" t="s">
        <v>86</v>
      </c>
      <c r="B51" s="1" t="s">
        <v>45</v>
      </c>
      <c r="C51" s="1">
        <v>0</v>
      </c>
      <c r="D51" s="1">
        <v>1</v>
      </c>
      <c r="E51" s="1">
        <v>1</v>
      </c>
      <c r="F51" s="1">
        <v>2</v>
      </c>
      <c r="G51" s="1">
        <v>741.631481481481</v>
      </c>
      <c r="H51" s="1">
        <v>580.083333333333</v>
      </c>
    </row>
    <row r="52" s="3" customFormat="1" spans="1:8">
      <c r="A52" s="2" t="s">
        <v>87</v>
      </c>
      <c r="B52" s="1" t="s">
        <v>45</v>
      </c>
      <c r="C52" s="1">
        <v>1</v>
      </c>
      <c r="D52" s="1">
        <v>3</v>
      </c>
      <c r="E52" s="1">
        <v>3</v>
      </c>
      <c r="F52" s="1">
        <v>4</v>
      </c>
      <c r="G52" s="1">
        <v>963.55</v>
      </c>
      <c r="H52" s="1">
        <v>623.166666666667</v>
      </c>
    </row>
    <row r="53" s="3" customFormat="1" spans="1:8">
      <c r="A53" s="2" t="s">
        <v>88</v>
      </c>
      <c r="B53" s="1" t="s">
        <v>45</v>
      </c>
      <c r="C53" s="1">
        <v>2</v>
      </c>
      <c r="D53" s="1">
        <v>5</v>
      </c>
      <c r="E53" s="1">
        <v>8</v>
      </c>
      <c r="F53" s="1">
        <v>11</v>
      </c>
      <c r="G53" s="1">
        <v>972.277083333333</v>
      </c>
      <c r="H53" s="1">
        <v>678.458333333333</v>
      </c>
    </row>
    <row r="54" s="3" customFormat="1" spans="1:8">
      <c r="A54" s="2" t="s">
        <v>89</v>
      </c>
      <c r="B54" s="1" t="s">
        <v>45</v>
      </c>
      <c r="C54" s="1">
        <v>2</v>
      </c>
      <c r="D54" s="1">
        <v>5</v>
      </c>
      <c r="E54" s="1">
        <v>8</v>
      </c>
      <c r="F54" s="1">
        <v>11</v>
      </c>
      <c r="G54" s="1">
        <v>970.253472222222</v>
      </c>
      <c r="H54" s="1">
        <v>675.583333333333</v>
      </c>
    </row>
    <row r="55" s="3" customFormat="1" spans="1:8">
      <c r="A55" s="2" t="s">
        <v>90</v>
      </c>
      <c r="B55" s="1" t="s">
        <v>45</v>
      </c>
      <c r="C55" s="1">
        <v>2</v>
      </c>
      <c r="D55" s="1">
        <v>4</v>
      </c>
      <c r="E55" s="1">
        <v>6</v>
      </c>
      <c r="F55" s="1">
        <v>8</v>
      </c>
      <c r="G55" s="1">
        <v>1235.04652777778</v>
      </c>
      <c r="H55" s="1">
        <v>1076.25</v>
      </c>
    </row>
    <row r="56" s="3" customFormat="1" spans="1:8">
      <c r="A56" s="2" t="s">
        <v>91</v>
      </c>
      <c r="B56" s="1" t="s">
        <v>45</v>
      </c>
      <c r="C56" s="1">
        <v>2</v>
      </c>
      <c r="D56" s="1">
        <v>5</v>
      </c>
      <c r="E56" s="1">
        <v>8</v>
      </c>
      <c r="F56" s="1">
        <v>11</v>
      </c>
      <c r="G56" s="1">
        <v>972.277083333333</v>
      </c>
      <c r="H56" s="1">
        <v>678.458333333333</v>
      </c>
    </row>
    <row r="57" s="3" customFormat="1" spans="1:8">
      <c r="A57" s="2" t="s">
        <v>92</v>
      </c>
      <c r="B57" s="1" t="s">
        <v>45</v>
      </c>
      <c r="C57" s="1">
        <v>0</v>
      </c>
      <c r="D57" s="1">
        <v>0</v>
      </c>
      <c r="E57" s="1">
        <v>0</v>
      </c>
      <c r="F57" s="1">
        <v>0</v>
      </c>
      <c r="G57" s="1">
        <v>1258.76805555556</v>
      </c>
      <c r="H57" s="1">
        <v>1116.66666666667</v>
      </c>
    </row>
    <row r="58" s="3" customFormat="1" spans="1:8">
      <c r="A58" s="2" t="s">
        <v>93</v>
      </c>
      <c r="B58" s="1" t="s">
        <v>45</v>
      </c>
      <c r="C58" s="1">
        <v>0</v>
      </c>
      <c r="D58" s="1">
        <v>0</v>
      </c>
      <c r="E58" s="1">
        <v>1</v>
      </c>
      <c r="F58" s="1">
        <v>2</v>
      </c>
      <c r="G58" s="1">
        <v>1012.51898148148</v>
      </c>
      <c r="H58" s="1">
        <v>742.916666666667</v>
      </c>
    </row>
    <row r="59" s="3" customFormat="1" spans="1:8">
      <c r="A59" s="2" t="s">
        <v>94</v>
      </c>
      <c r="B59" s="1" t="s">
        <v>45</v>
      </c>
      <c r="C59" s="1">
        <v>0</v>
      </c>
      <c r="D59" s="1">
        <v>0</v>
      </c>
      <c r="E59" s="1">
        <v>0</v>
      </c>
      <c r="F59" s="1">
        <v>0</v>
      </c>
      <c r="G59" s="1">
        <v>1258.76805555556</v>
      </c>
      <c r="H59" s="1">
        <v>1116.66666666667</v>
      </c>
    </row>
    <row r="60" s="3" customFormat="1" spans="1:8">
      <c r="A60" s="2" t="s">
        <v>95</v>
      </c>
      <c r="B60" s="1" t="s">
        <v>45</v>
      </c>
      <c r="C60" s="1">
        <v>3</v>
      </c>
      <c r="D60" s="1">
        <v>6</v>
      </c>
      <c r="E60" s="1">
        <v>9</v>
      </c>
      <c r="F60" s="1">
        <v>11</v>
      </c>
      <c r="G60" s="1">
        <v>880.447453703704</v>
      </c>
      <c r="H60" s="1">
        <v>585.625</v>
      </c>
    </row>
    <row r="61" s="3" customFormat="1" spans="1:8">
      <c r="A61" s="2" t="s">
        <v>96</v>
      </c>
      <c r="B61" s="1" t="s">
        <v>45</v>
      </c>
      <c r="C61" s="1">
        <v>3</v>
      </c>
      <c r="D61" s="1">
        <v>4</v>
      </c>
      <c r="E61" s="1">
        <v>7</v>
      </c>
      <c r="F61" s="1">
        <v>8</v>
      </c>
      <c r="G61" s="1">
        <v>887.914814814815</v>
      </c>
      <c r="H61" s="1">
        <v>753.166666666667</v>
      </c>
    </row>
    <row r="62" s="3" customFormat="1" spans="1:8">
      <c r="A62" s="2" t="s">
        <v>97</v>
      </c>
      <c r="B62" s="1" t="s">
        <v>45</v>
      </c>
      <c r="C62" s="1">
        <v>3</v>
      </c>
      <c r="D62" s="1">
        <v>4</v>
      </c>
      <c r="E62" s="1">
        <v>7</v>
      </c>
      <c r="F62" s="1">
        <v>8</v>
      </c>
      <c r="G62" s="1">
        <v>887.914814814815</v>
      </c>
      <c r="H62" s="1">
        <v>753.166666666667</v>
      </c>
    </row>
    <row r="63" s="3" customFormat="1" spans="1:8">
      <c r="A63" s="2" t="s">
        <v>98</v>
      </c>
      <c r="B63" s="1" t="s">
        <v>45</v>
      </c>
      <c r="C63" s="1">
        <v>1</v>
      </c>
      <c r="D63" s="1">
        <v>3</v>
      </c>
      <c r="E63" s="1">
        <v>7</v>
      </c>
      <c r="F63" s="1">
        <v>7</v>
      </c>
      <c r="G63" s="1">
        <v>1478.61666666667</v>
      </c>
      <c r="H63" s="1">
        <v>1309.25</v>
      </c>
    </row>
    <row r="64" s="3" customFormat="1" spans="1:8">
      <c r="A64" s="2" t="s">
        <v>99</v>
      </c>
      <c r="B64" s="1" t="s">
        <v>45</v>
      </c>
      <c r="C64" s="1">
        <v>4</v>
      </c>
      <c r="D64" s="1">
        <v>8</v>
      </c>
      <c r="E64" s="1">
        <v>13</v>
      </c>
      <c r="F64" s="1">
        <v>15</v>
      </c>
      <c r="G64" s="1">
        <v>958.130787037037</v>
      </c>
      <c r="H64" s="1">
        <v>673.25</v>
      </c>
    </row>
    <row r="65" s="3" customFormat="1" spans="1:8">
      <c r="A65" s="2" t="s">
        <v>100</v>
      </c>
      <c r="B65" s="1" t="s">
        <v>45</v>
      </c>
      <c r="C65" s="1">
        <v>3</v>
      </c>
      <c r="D65" s="1">
        <v>4</v>
      </c>
      <c r="E65" s="1">
        <v>7</v>
      </c>
      <c r="F65" s="1">
        <v>8</v>
      </c>
      <c r="G65" s="1">
        <v>887.914814814815</v>
      </c>
      <c r="H65" s="1">
        <v>753.166666666667</v>
      </c>
    </row>
    <row r="66" s="3" customFormat="1" spans="1:8">
      <c r="A66" s="2" t="s">
        <v>101</v>
      </c>
      <c r="B66" s="1" t="s">
        <v>45</v>
      </c>
      <c r="C66" s="1">
        <v>2</v>
      </c>
      <c r="D66" s="1">
        <v>5</v>
      </c>
      <c r="E66" s="1">
        <v>8</v>
      </c>
      <c r="F66" s="1">
        <v>11</v>
      </c>
      <c r="G66" s="1">
        <v>972.089583333333</v>
      </c>
      <c r="H66" s="1">
        <v>678.041666666667</v>
      </c>
    </row>
    <row r="67" s="3" customFormat="1" spans="1:8">
      <c r="A67" s="2" t="s">
        <v>102</v>
      </c>
      <c r="B67" s="1" t="s">
        <v>45</v>
      </c>
      <c r="C67" s="1">
        <v>3</v>
      </c>
      <c r="D67" s="1">
        <v>4</v>
      </c>
      <c r="E67" s="1">
        <v>7</v>
      </c>
      <c r="F67" s="1">
        <v>8</v>
      </c>
      <c r="G67" s="1">
        <v>887.914814814815</v>
      </c>
      <c r="H67" s="1">
        <v>753.166666666667</v>
      </c>
    </row>
    <row r="68" s="3" customFormat="1" spans="1:8">
      <c r="A68" s="2" t="s">
        <v>103</v>
      </c>
      <c r="B68" s="1" t="s">
        <v>45</v>
      </c>
      <c r="C68" s="1">
        <v>0</v>
      </c>
      <c r="D68" s="1">
        <v>0</v>
      </c>
      <c r="E68" s="1">
        <v>1</v>
      </c>
      <c r="F68" s="1">
        <v>2</v>
      </c>
      <c r="G68" s="1">
        <v>1012.51898148148</v>
      </c>
      <c r="H68" s="1">
        <v>742.916666666667</v>
      </c>
    </row>
    <row r="69" s="3" customFormat="1" spans="1:8">
      <c r="A69" s="2" t="s">
        <v>104</v>
      </c>
      <c r="B69" s="1" t="s">
        <v>45</v>
      </c>
      <c r="C69" s="1">
        <v>3</v>
      </c>
      <c r="D69" s="1">
        <v>4</v>
      </c>
      <c r="E69" s="1">
        <v>7</v>
      </c>
      <c r="F69" s="1">
        <v>7</v>
      </c>
      <c r="G69" s="1">
        <v>1410.23703703704</v>
      </c>
      <c r="H69" s="1">
        <v>1226.58333333333</v>
      </c>
    </row>
    <row r="70" s="3" customFormat="1" spans="1:8">
      <c r="A70" s="2" t="s">
        <v>105</v>
      </c>
      <c r="B70" s="1" t="s">
        <v>45</v>
      </c>
      <c r="C70" s="1">
        <v>3</v>
      </c>
      <c r="D70" s="1">
        <v>6</v>
      </c>
      <c r="E70" s="1">
        <v>8</v>
      </c>
      <c r="F70" s="1">
        <v>8</v>
      </c>
      <c r="G70" s="1">
        <v>1296.9037037037</v>
      </c>
      <c r="H70" s="1">
        <v>1054.79166666667</v>
      </c>
    </row>
    <row r="71" s="3" customFormat="1" spans="1:8">
      <c r="A71" s="2" t="s">
        <v>106</v>
      </c>
      <c r="B71" s="1" t="s">
        <v>45</v>
      </c>
      <c r="C71" s="1">
        <v>4</v>
      </c>
      <c r="D71" s="1">
        <v>8</v>
      </c>
      <c r="E71" s="1">
        <v>10</v>
      </c>
      <c r="F71" s="1">
        <v>13</v>
      </c>
      <c r="G71" s="1">
        <v>969.597453703704</v>
      </c>
      <c r="H71" s="1">
        <v>673.666666666667</v>
      </c>
    </row>
    <row r="72" s="3" customFormat="1" spans="1:8">
      <c r="A72" s="2" t="s">
        <v>107</v>
      </c>
      <c r="B72" s="1" t="s">
        <v>45</v>
      </c>
      <c r="C72" s="1">
        <v>0</v>
      </c>
      <c r="D72" s="1">
        <v>0</v>
      </c>
      <c r="E72" s="1">
        <v>1</v>
      </c>
      <c r="F72" s="1">
        <v>2</v>
      </c>
      <c r="G72" s="1">
        <v>1012.51898148148</v>
      </c>
      <c r="H72" s="1">
        <v>742.916666666667</v>
      </c>
    </row>
    <row r="73" s="3" customFormat="1" spans="1:8">
      <c r="A73" s="2" t="s">
        <v>108</v>
      </c>
      <c r="B73" s="1" t="s">
        <v>45</v>
      </c>
      <c r="C73" s="1">
        <v>4</v>
      </c>
      <c r="D73" s="1">
        <v>8</v>
      </c>
      <c r="E73" s="1">
        <v>13</v>
      </c>
      <c r="F73" s="1">
        <v>15</v>
      </c>
      <c r="G73" s="1">
        <v>958.130787037037</v>
      </c>
      <c r="H73" s="1">
        <v>673.25</v>
      </c>
    </row>
    <row r="74" s="3" customFormat="1" spans="1:8">
      <c r="A74" s="2" t="s">
        <v>109</v>
      </c>
      <c r="B74" s="1" t="s">
        <v>45</v>
      </c>
      <c r="C74" s="1">
        <v>4</v>
      </c>
      <c r="D74" s="1">
        <v>7</v>
      </c>
      <c r="E74" s="1">
        <v>13</v>
      </c>
      <c r="F74" s="1">
        <v>15</v>
      </c>
      <c r="G74" s="1">
        <v>958.168287037037</v>
      </c>
      <c r="H74" s="1">
        <v>673.333333333333</v>
      </c>
    </row>
    <row r="75" s="3" customFormat="1" spans="1:8">
      <c r="A75" s="2" t="s">
        <v>110</v>
      </c>
      <c r="B75" s="1" t="s">
        <v>45</v>
      </c>
      <c r="C75" s="1">
        <v>4</v>
      </c>
      <c r="D75" s="1">
        <v>8</v>
      </c>
      <c r="E75" s="1">
        <v>10</v>
      </c>
      <c r="F75" s="1">
        <v>14</v>
      </c>
      <c r="G75" s="1">
        <v>969.118287037037</v>
      </c>
      <c r="H75" s="1">
        <v>672.625</v>
      </c>
    </row>
    <row r="76" s="3" customFormat="1" spans="1:8">
      <c r="A76" s="2" t="s">
        <v>111</v>
      </c>
      <c r="B76" s="1" t="s">
        <v>45</v>
      </c>
      <c r="C76" s="1">
        <v>3</v>
      </c>
      <c r="D76" s="1">
        <v>4</v>
      </c>
      <c r="E76" s="1">
        <v>7</v>
      </c>
      <c r="F76" s="1">
        <v>8</v>
      </c>
      <c r="G76" s="1">
        <v>887.914814814815</v>
      </c>
      <c r="H76" s="1">
        <v>753.166666666667</v>
      </c>
    </row>
    <row r="77" s="3" customFormat="1" spans="1:8">
      <c r="A77" s="2" t="s">
        <v>112</v>
      </c>
      <c r="B77" s="1" t="s">
        <v>45</v>
      </c>
      <c r="C77" s="1">
        <v>3</v>
      </c>
      <c r="D77" s="1">
        <v>4</v>
      </c>
      <c r="E77" s="1">
        <v>7</v>
      </c>
      <c r="F77" s="1">
        <v>8</v>
      </c>
      <c r="G77" s="1">
        <v>887.914814814815</v>
      </c>
      <c r="H77" s="1">
        <v>753.166666666667</v>
      </c>
    </row>
    <row r="78" s="3" customFormat="1" spans="1:8">
      <c r="A78" s="2" t="s">
        <v>113</v>
      </c>
      <c r="B78" s="1" t="s">
        <v>45</v>
      </c>
      <c r="C78" s="1">
        <v>4</v>
      </c>
      <c r="D78" s="1">
        <v>8</v>
      </c>
      <c r="E78" s="1">
        <v>13</v>
      </c>
      <c r="F78" s="1">
        <v>15</v>
      </c>
      <c r="G78" s="1">
        <v>958.130787037037</v>
      </c>
      <c r="H78" s="1">
        <v>673.25</v>
      </c>
    </row>
    <row r="79" s="3" customFormat="1" spans="1:8">
      <c r="A79" s="2" t="s">
        <v>114</v>
      </c>
      <c r="B79" s="1" t="s">
        <v>45</v>
      </c>
      <c r="C79" s="1">
        <v>3</v>
      </c>
      <c r="D79" s="1">
        <v>4</v>
      </c>
      <c r="E79" s="1">
        <v>7</v>
      </c>
      <c r="F79" s="1">
        <v>8</v>
      </c>
      <c r="G79" s="1">
        <v>887.914814814815</v>
      </c>
      <c r="H79" s="1">
        <v>753.166666666667</v>
      </c>
    </row>
    <row r="80" s="3" customFormat="1" spans="1:8">
      <c r="A80" s="1" t="s">
        <v>115</v>
      </c>
      <c r="B80" s="1" t="s">
        <v>45</v>
      </c>
      <c r="C80" s="1">
        <v>0</v>
      </c>
      <c r="D80" s="1">
        <v>0</v>
      </c>
      <c r="E80" s="1">
        <v>1</v>
      </c>
      <c r="F80" s="1">
        <v>1</v>
      </c>
      <c r="G80" s="1">
        <v>818.432175925926</v>
      </c>
      <c r="H80" s="1">
        <v>742.916666666667</v>
      </c>
    </row>
    <row r="81" s="3" customFormat="1" spans="3:8">
      <c r="C81" s="3">
        <f t="shared" ref="C81:F81" si="1">MAX(C46:C80)</f>
        <v>4</v>
      </c>
      <c r="D81" s="3">
        <f t="shared" si="1"/>
        <v>9</v>
      </c>
      <c r="E81" s="3">
        <f t="shared" si="1"/>
        <v>15</v>
      </c>
      <c r="F81" s="3">
        <f t="shared" si="1"/>
        <v>17</v>
      </c>
      <c r="G81" s="3">
        <f>MIN(G46:G80)</f>
        <v>741.631481481481</v>
      </c>
      <c r="H81" s="3">
        <f>MIN(H46:H80)</f>
        <v>580.083333333333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"/>
  <sheetViews>
    <sheetView workbookViewId="0">
      <selection activeCell="J44" sqref="J44"/>
    </sheetView>
  </sheetViews>
  <sheetFormatPr defaultColWidth="8.72727272727273" defaultRowHeight="14" outlineLevelCol="7"/>
  <cols>
    <col min="7" max="8" width="12.8181818181818"/>
  </cols>
  <sheetData>
    <row r="1" spans="1:8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24</v>
      </c>
      <c r="H1" s="1" t="s">
        <v>6</v>
      </c>
    </row>
    <row r="2" spans="1:8">
      <c r="A2" s="2" t="s">
        <v>44</v>
      </c>
      <c r="B2" s="1" t="s">
        <v>45</v>
      </c>
      <c r="C2" s="1">
        <v>0</v>
      </c>
      <c r="D2" s="1">
        <v>6</v>
      </c>
      <c r="E2" s="1">
        <v>14</v>
      </c>
      <c r="F2" s="1">
        <v>19</v>
      </c>
      <c r="G2" s="1">
        <v>119.767361111111</v>
      </c>
      <c r="H2" s="1">
        <v>72</v>
      </c>
    </row>
    <row r="3" spans="1:8">
      <c r="A3" s="2" t="s">
        <v>46</v>
      </c>
      <c r="B3" s="1" t="s">
        <v>45</v>
      </c>
      <c r="C3" s="1">
        <v>0</v>
      </c>
      <c r="D3" s="1">
        <v>5</v>
      </c>
      <c r="E3" s="1">
        <v>9</v>
      </c>
      <c r="F3" s="1">
        <v>15</v>
      </c>
      <c r="G3" s="1">
        <v>120.886805555556</v>
      </c>
      <c r="H3" s="1">
        <v>72.5666666666667</v>
      </c>
    </row>
    <row r="4" spans="1:8">
      <c r="A4" s="2" t="s">
        <v>47</v>
      </c>
      <c r="B4" s="1" t="s">
        <v>45</v>
      </c>
      <c r="C4" s="1">
        <v>0</v>
      </c>
      <c r="D4" s="1">
        <v>6</v>
      </c>
      <c r="E4" s="1">
        <v>14</v>
      </c>
      <c r="F4" s="1">
        <v>20</v>
      </c>
      <c r="G4" s="1">
        <v>120.389583333333</v>
      </c>
      <c r="H4" s="1">
        <v>71.6333333333333</v>
      </c>
    </row>
    <row r="5" spans="1:8">
      <c r="A5" s="2" t="s">
        <v>48</v>
      </c>
      <c r="B5" s="1" t="s">
        <v>45</v>
      </c>
      <c r="C5" s="1">
        <v>0</v>
      </c>
      <c r="D5" s="1">
        <v>6</v>
      </c>
      <c r="E5" s="1">
        <v>14</v>
      </c>
      <c r="F5" s="1">
        <v>20</v>
      </c>
      <c r="G5" s="1">
        <v>120.447916666667</v>
      </c>
      <c r="H5" s="1">
        <v>71.7</v>
      </c>
    </row>
    <row r="6" spans="1:8">
      <c r="A6" s="2" t="s">
        <v>49</v>
      </c>
      <c r="B6" s="1" t="s">
        <v>45</v>
      </c>
      <c r="C6" s="1">
        <v>0</v>
      </c>
      <c r="D6" s="1">
        <v>6</v>
      </c>
      <c r="E6" s="1">
        <v>14</v>
      </c>
      <c r="F6" s="1">
        <v>20</v>
      </c>
      <c r="G6" s="1">
        <v>332.114583333333</v>
      </c>
      <c r="H6" s="1">
        <v>205.866666666667</v>
      </c>
    </row>
    <row r="7" spans="1:8">
      <c r="A7" s="2" t="s">
        <v>50</v>
      </c>
      <c r="B7" s="1" t="s">
        <v>45</v>
      </c>
      <c r="C7" s="1">
        <v>0</v>
      </c>
      <c r="D7" s="1">
        <v>0</v>
      </c>
      <c r="E7" s="1">
        <v>0</v>
      </c>
      <c r="F7" s="1">
        <v>1</v>
      </c>
      <c r="G7" s="1">
        <v>671.429861111111</v>
      </c>
      <c r="H7" s="1">
        <v>611.033333333333</v>
      </c>
    </row>
    <row r="8" spans="1:8">
      <c r="A8" s="2" t="s">
        <v>51</v>
      </c>
      <c r="B8" s="1" t="s">
        <v>45</v>
      </c>
      <c r="C8" s="1">
        <v>0</v>
      </c>
      <c r="D8" s="1">
        <v>0</v>
      </c>
      <c r="E8" s="1">
        <v>0</v>
      </c>
      <c r="F8" s="1">
        <v>0</v>
      </c>
      <c r="G8" s="1">
        <v>1814.98402777778</v>
      </c>
      <c r="H8" s="1">
        <v>1725.1</v>
      </c>
    </row>
    <row r="9" spans="1:8">
      <c r="A9" s="2" t="s">
        <v>52</v>
      </c>
      <c r="B9" s="1" t="s">
        <v>45</v>
      </c>
      <c r="C9" s="1">
        <v>0</v>
      </c>
      <c r="D9" s="1">
        <v>6</v>
      </c>
      <c r="E9" s="1">
        <v>14</v>
      </c>
      <c r="F9" s="1">
        <v>20</v>
      </c>
      <c r="G9" s="1">
        <v>332.114583333333</v>
      </c>
      <c r="H9" s="1">
        <v>205.866666666667</v>
      </c>
    </row>
    <row r="10" spans="1:8">
      <c r="A10" s="2" t="s">
        <v>53</v>
      </c>
      <c r="B10" s="1" t="s">
        <v>45</v>
      </c>
      <c r="C10" s="1">
        <v>0</v>
      </c>
      <c r="D10" s="1">
        <v>6</v>
      </c>
      <c r="E10" s="1">
        <v>14</v>
      </c>
      <c r="F10" s="1">
        <v>20</v>
      </c>
      <c r="G10" s="1">
        <v>416.33125</v>
      </c>
      <c r="H10" s="1">
        <v>275.366666666667</v>
      </c>
    </row>
    <row r="11" spans="1:8">
      <c r="A11" s="2" t="s">
        <v>54</v>
      </c>
      <c r="B11" s="1" t="s">
        <v>45</v>
      </c>
      <c r="C11" s="1">
        <v>0</v>
      </c>
      <c r="D11" s="1">
        <v>6</v>
      </c>
      <c r="E11" s="1">
        <v>14</v>
      </c>
      <c r="F11" s="1">
        <v>20</v>
      </c>
      <c r="G11" s="1">
        <v>384.864583333333</v>
      </c>
      <c r="H11" s="1">
        <v>265.966666666667</v>
      </c>
    </row>
    <row r="12" spans="1:8">
      <c r="A12" s="2" t="s">
        <v>55</v>
      </c>
      <c r="B12" s="1" t="s">
        <v>45</v>
      </c>
      <c r="C12" s="1">
        <v>0</v>
      </c>
      <c r="D12" s="1">
        <v>6</v>
      </c>
      <c r="E12" s="1">
        <v>14</v>
      </c>
      <c r="F12" s="1">
        <v>20</v>
      </c>
      <c r="G12" s="1">
        <v>332.114583333333</v>
      </c>
      <c r="H12" s="1">
        <v>205.866666666667</v>
      </c>
    </row>
    <row r="13" spans="1:8">
      <c r="A13" s="2" t="s">
        <v>56</v>
      </c>
      <c r="B13" s="1" t="s">
        <v>45</v>
      </c>
      <c r="C13" s="1">
        <v>0</v>
      </c>
      <c r="D13" s="1">
        <v>0</v>
      </c>
      <c r="E13" s="1">
        <v>0</v>
      </c>
      <c r="F13" s="1">
        <v>0</v>
      </c>
      <c r="G13" s="1">
        <v>2018.775</v>
      </c>
      <c r="H13" s="1">
        <v>2009.8</v>
      </c>
    </row>
    <row r="14" spans="1:8">
      <c r="A14" s="2" t="s">
        <v>57</v>
      </c>
      <c r="B14" s="1" t="s">
        <v>45</v>
      </c>
      <c r="C14" s="1">
        <v>0</v>
      </c>
      <c r="D14" s="1">
        <v>0</v>
      </c>
      <c r="E14" s="1">
        <v>0</v>
      </c>
      <c r="F14" s="1">
        <v>0</v>
      </c>
      <c r="G14" s="1">
        <v>1998.025</v>
      </c>
      <c r="H14" s="1">
        <v>1981.66666666667</v>
      </c>
    </row>
    <row r="15" spans="1:8">
      <c r="A15" s="2" t="s">
        <v>58</v>
      </c>
      <c r="B15" s="1" t="s">
        <v>45</v>
      </c>
      <c r="C15" s="1">
        <v>0</v>
      </c>
      <c r="D15" s="1">
        <v>0</v>
      </c>
      <c r="E15" s="1">
        <v>0</v>
      </c>
      <c r="F15" s="1">
        <v>0</v>
      </c>
      <c r="G15" s="1">
        <v>2018.775</v>
      </c>
      <c r="H15" s="1">
        <v>2009.8</v>
      </c>
    </row>
    <row r="16" spans="1:8">
      <c r="A16" s="2" t="s">
        <v>59</v>
      </c>
      <c r="B16" s="1" t="s">
        <v>45</v>
      </c>
      <c r="C16" s="1">
        <v>0</v>
      </c>
      <c r="D16" s="1">
        <v>6</v>
      </c>
      <c r="E16" s="1">
        <v>14</v>
      </c>
      <c r="F16" s="1">
        <v>20</v>
      </c>
      <c r="G16" s="1">
        <v>160.297916666667</v>
      </c>
      <c r="H16" s="1">
        <v>80.8333333333333</v>
      </c>
    </row>
    <row r="17" spans="1:8">
      <c r="A17" s="2" t="s">
        <v>60</v>
      </c>
      <c r="B17" s="1" t="s">
        <v>45</v>
      </c>
      <c r="C17" s="1">
        <v>0</v>
      </c>
      <c r="D17" s="1">
        <v>5</v>
      </c>
      <c r="E17" s="1">
        <v>9</v>
      </c>
      <c r="F17" s="1">
        <v>15</v>
      </c>
      <c r="G17" s="1">
        <v>125.795138888889</v>
      </c>
      <c r="H17" s="1">
        <v>74.4</v>
      </c>
    </row>
    <row r="18" spans="1:8">
      <c r="A18" s="2" t="s">
        <v>61</v>
      </c>
      <c r="B18" s="1" t="s">
        <v>45</v>
      </c>
      <c r="C18" s="1">
        <v>0</v>
      </c>
      <c r="D18" s="1">
        <v>5</v>
      </c>
      <c r="E18" s="1">
        <v>9</v>
      </c>
      <c r="F18" s="1">
        <v>15</v>
      </c>
      <c r="G18" s="1">
        <v>125.795138888889</v>
      </c>
      <c r="H18" s="1">
        <v>74.4</v>
      </c>
    </row>
    <row r="19" spans="1:8">
      <c r="A19" s="2" t="s">
        <v>62</v>
      </c>
      <c r="B19" s="1" t="s">
        <v>45</v>
      </c>
      <c r="C19" s="1">
        <v>0</v>
      </c>
      <c r="D19" s="1">
        <v>6</v>
      </c>
      <c r="E19" s="1">
        <v>14</v>
      </c>
      <c r="F19" s="1">
        <v>19</v>
      </c>
      <c r="G19" s="1">
        <v>119.767361111111</v>
      </c>
      <c r="H19" s="1">
        <v>72</v>
      </c>
    </row>
    <row r="20" spans="1:8">
      <c r="A20" s="2" t="s">
        <v>63</v>
      </c>
      <c r="B20" s="1" t="s">
        <v>45</v>
      </c>
      <c r="C20" s="1">
        <v>0</v>
      </c>
      <c r="D20" s="1">
        <v>6</v>
      </c>
      <c r="E20" s="1">
        <v>14</v>
      </c>
      <c r="F20" s="1">
        <v>19</v>
      </c>
      <c r="G20" s="1">
        <v>119.767361111111</v>
      </c>
      <c r="H20" s="1">
        <v>72</v>
      </c>
    </row>
    <row r="21" spans="1:8">
      <c r="A21" s="2" t="s">
        <v>64</v>
      </c>
      <c r="B21" s="1" t="s">
        <v>45</v>
      </c>
      <c r="C21" s="1">
        <v>0</v>
      </c>
      <c r="D21" s="1">
        <v>5</v>
      </c>
      <c r="E21" s="1">
        <v>9</v>
      </c>
      <c r="F21" s="1">
        <v>15</v>
      </c>
      <c r="G21" s="1">
        <v>125.795138888889</v>
      </c>
      <c r="H21" s="1">
        <v>74.4</v>
      </c>
    </row>
    <row r="22" spans="1:8">
      <c r="A22" s="2" t="s">
        <v>65</v>
      </c>
      <c r="B22" s="1" t="s">
        <v>45</v>
      </c>
      <c r="C22" s="1">
        <v>0</v>
      </c>
      <c r="D22" s="1">
        <v>6</v>
      </c>
      <c r="E22" s="1">
        <v>14</v>
      </c>
      <c r="F22" s="1">
        <v>20</v>
      </c>
      <c r="G22" s="1">
        <v>257.63125</v>
      </c>
      <c r="H22" s="1">
        <v>110.266666666667</v>
      </c>
    </row>
    <row r="23" spans="1:8">
      <c r="A23" s="2" t="s">
        <v>66</v>
      </c>
      <c r="B23" s="1" t="s">
        <v>45</v>
      </c>
      <c r="C23" s="1">
        <v>0</v>
      </c>
      <c r="D23" s="1">
        <v>5</v>
      </c>
      <c r="E23" s="1">
        <v>9</v>
      </c>
      <c r="F23" s="1">
        <v>15</v>
      </c>
      <c r="G23" s="1">
        <v>125.795138888889</v>
      </c>
      <c r="H23" s="1">
        <v>74.4</v>
      </c>
    </row>
    <row r="24" spans="1:8">
      <c r="A24" s="2" t="s">
        <v>67</v>
      </c>
      <c r="B24" s="1" t="s">
        <v>45</v>
      </c>
      <c r="C24" s="1">
        <v>0</v>
      </c>
      <c r="D24" s="1">
        <v>0</v>
      </c>
      <c r="E24" s="1">
        <v>0</v>
      </c>
      <c r="F24" s="1">
        <v>0</v>
      </c>
      <c r="G24" s="1">
        <v>1998.025</v>
      </c>
      <c r="H24" s="1">
        <v>1981.66666666667</v>
      </c>
    </row>
    <row r="25" spans="1:8">
      <c r="A25" s="2" t="s">
        <v>68</v>
      </c>
      <c r="B25" s="1" t="s">
        <v>45</v>
      </c>
      <c r="C25" s="1">
        <v>0</v>
      </c>
      <c r="D25" s="1">
        <v>5</v>
      </c>
      <c r="E25" s="1">
        <v>9</v>
      </c>
      <c r="F25" s="1">
        <v>15</v>
      </c>
      <c r="G25" s="1">
        <v>125.795138888889</v>
      </c>
      <c r="H25" s="1">
        <v>74.4</v>
      </c>
    </row>
    <row r="26" spans="1:8">
      <c r="A26" s="2" t="s">
        <v>69</v>
      </c>
      <c r="B26" s="1" t="s">
        <v>45</v>
      </c>
      <c r="C26" s="1">
        <v>0</v>
      </c>
      <c r="D26" s="1">
        <v>5</v>
      </c>
      <c r="E26" s="1">
        <v>14</v>
      </c>
      <c r="F26" s="1">
        <v>20</v>
      </c>
      <c r="G26" s="1">
        <v>141.447916666667</v>
      </c>
      <c r="H26" s="1">
        <v>71.1333333333333</v>
      </c>
    </row>
    <row r="27" spans="1:8">
      <c r="A27" s="2" t="s">
        <v>70</v>
      </c>
      <c r="B27" s="1" t="s">
        <v>45</v>
      </c>
      <c r="C27" s="1">
        <v>0</v>
      </c>
      <c r="D27" s="1">
        <v>5</v>
      </c>
      <c r="E27" s="1">
        <v>14</v>
      </c>
      <c r="F27" s="1">
        <v>19</v>
      </c>
      <c r="G27" s="1">
        <v>120.547916666667</v>
      </c>
      <c r="H27" s="1">
        <v>71.7666666666667</v>
      </c>
    </row>
    <row r="28" spans="1:8">
      <c r="A28" s="2" t="s">
        <v>71</v>
      </c>
      <c r="B28" s="1" t="s">
        <v>45</v>
      </c>
      <c r="C28" s="1">
        <v>0</v>
      </c>
      <c r="D28" s="1">
        <v>0</v>
      </c>
      <c r="E28" s="1">
        <v>0</v>
      </c>
      <c r="F28" s="1">
        <v>0</v>
      </c>
      <c r="G28" s="1">
        <v>1998.025</v>
      </c>
      <c r="H28" s="1">
        <v>1981.66666666667</v>
      </c>
    </row>
    <row r="29" spans="1:8">
      <c r="A29" s="2" t="s">
        <v>72</v>
      </c>
      <c r="B29" s="1" t="s">
        <v>45</v>
      </c>
      <c r="C29" s="1">
        <v>0</v>
      </c>
      <c r="D29" s="1">
        <v>6</v>
      </c>
      <c r="E29" s="1">
        <v>14</v>
      </c>
      <c r="F29" s="1">
        <v>19</v>
      </c>
      <c r="G29" s="1">
        <v>119.767361111111</v>
      </c>
      <c r="H29" s="1">
        <v>72</v>
      </c>
    </row>
    <row r="30" spans="1:8">
      <c r="A30" s="2" t="s">
        <v>73</v>
      </c>
      <c r="B30" s="1" t="s">
        <v>45</v>
      </c>
      <c r="C30" s="1">
        <v>0</v>
      </c>
      <c r="D30" s="1">
        <v>6</v>
      </c>
      <c r="E30" s="1">
        <v>14</v>
      </c>
      <c r="F30" s="1">
        <v>19</v>
      </c>
      <c r="G30" s="1">
        <v>119.867361111111</v>
      </c>
      <c r="H30" s="1">
        <v>72.1</v>
      </c>
    </row>
    <row r="31" spans="1:8">
      <c r="A31" s="2" t="s">
        <v>74</v>
      </c>
      <c r="B31" s="1" t="s">
        <v>45</v>
      </c>
      <c r="C31" s="1">
        <v>0</v>
      </c>
      <c r="D31" s="1">
        <v>6</v>
      </c>
      <c r="E31" s="1">
        <v>14</v>
      </c>
      <c r="F31" s="1">
        <v>20</v>
      </c>
      <c r="G31" s="1">
        <v>292.697916666667</v>
      </c>
      <c r="H31" s="1">
        <v>155.066666666667</v>
      </c>
    </row>
    <row r="32" spans="1:8">
      <c r="A32" s="2" t="s">
        <v>75</v>
      </c>
      <c r="B32" s="1" t="s">
        <v>45</v>
      </c>
      <c r="C32" s="1">
        <v>0</v>
      </c>
      <c r="D32" s="1">
        <v>5</v>
      </c>
      <c r="E32" s="1">
        <v>9</v>
      </c>
      <c r="F32" s="1">
        <v>15</v>
      </c>
      <c r="G32" s="1">
        <v>125.795138888889</v>
      </c>
      <c r="H32" s="1">
        <v>74.4</v>
      </c>
    </row>
    <row r="33" spans="1:8">
      <c r="A33" s="2" t="s">
        <v>76</v>
      </c>
      <c r="B33" s="1" t="s">
        <v>45</v>
      </c>
      <c r="C33" s="1">
        <v>0</v>
      </c>
      <c r="D33" s="1">
        <v>5</v>
      </c>
      <c r="E33" s="1">
        <v>9</v>
      </c>
      <c r="F33" s="1">
        <v>15</v>
      </c>
      <c r="G33" s="1">
        <v>125.795138888889</v>
      </c>
      <c r="H33" s="1">
        <v>74.4</v>
      </c>
    </row>
    <row r="34" spans="1:8">
      <c r="A34" s="2" t="s">
        <v>77</v>
      </c>
      <c r="B34" s="1" t="s">
        <v>45</v>
      </c>
      <c r="C34" s="1">
        <v>0</v>
      </c>
      <c r="D34" s="1">
        <v>6</v>
      </c>
      <c r="E34" s="1">
        <v>14</v>
      </c>
      <c r="F34" s="1">
        <v>19</v>
      </c>
      <c r="G34" s="1">
        <v>119.767361111111</v>
      </c>
      <c r="H34" s="1">
        <v>72</v>
      </c>
    </row>
    <row r="35" spans="1:8">
      <c r="A35" s="2" t="s">
        <v>78</v>
      </c>
      <c r="B35" s="1" t="s">
        <v>45</v>
      </c>
      <c r="C35" s="1">
        <v>0</v>
      </c>
      <c r="D35" s="1">
        <v>5</v>
      </c>
      <c r="E35" s="1">
        <v>9</v>
      </c>
      <c r="F35" s="1">
        <v>15</v>
      </c>
      <c r="G35" s="1">
        <v>125.795138888889</v>
      </c>
      <c r="H35" s="1">
        <v>74.4</v>
      </c>
    </row>
    <row r="36" spans="1:8">
      <c r="A36" s="1" t="s">
        <v>79</v>
      </c>
      <c r="B36" s="1" t="s">
        <v>45</v>
      </c>
      <c r="C36" s="1">
        <v>0</v>
      </c>
      <c r="D36" s="1">
        <v>2</v>
      </c>
      <c r="E36" s="1">
        <v>11</v>
      </c>
      <c r="F36" s="1">
        <v>11</v>
      </c>
      <c r="G36" s="1">
        <v>272.741554677207</v>
      </c>
      <c r="H36" s="1">
        <v>296</v>
      </c>
    </row>
    <row r="37" spans="1:8">
      <c r="A37" s="1" t="s">
        <v>117</v>
      </c>
      <c r="C37">
        <f t="shared" ref="C37:F37" si="0">MAX(C2:C36)</f>
        <v>0</v>
      </c>
      <c r="D37">
        <f t="shared" si="0"/>
        <v>6</v>
      </c>
      <c r="E37">
        <f t="shared" si="0"/>
        <v>14</v>
      </c>
      <c r="F37">
        <f t="shared" si="0"/>
        <v>20</v>
      </c>
      <c r="G37">
        <f>MIN(G2:G36)</f>
        <v>119.767361111111</v>
      </c>
      <c r="H37">
        <f>MIN(H2:H36)</f>
        <v>71.1333333333333</v>
      </c>
    </row>
    <row r="38" spans="1:1">
      <c r="A38" s="1"/>
    </row>
    <row r="39" spans="1:1">
      <c r="A39" s="1"/>
    </row>
    <row r="41" spans="1:1">
      <c r="A41" s="1"/>
    </row>
    <row r="42" spans="1:8">
      <c r="A42" s="1" t="s">
        <v>116</v>
      </c>
      <c r="B42" s="1" t="s">
        <v>45</v>
      </c>
      <c r="C42" s="1">
        <v>0</v>
      </c>
      <c r="D42" s="1">
        <v>6</v>
      </c>
      <c r="E42" s="1">
        <v>14</v>
      </c>
      <c r="F42" s="1">
        <v>14</v>
      </c>
      <c r="G42" s="1">
        <v>120.77839042599</v>
      </c>
      <c r="H42" s="1">
        <v>71.7</v>
      </c>
    </row>
    <row r="43" spans="1:1">
      <c r="A43" s="1"/>
    </row>
    <row r="44" spans="1:8">
      <c r="A44" s="2" t="s">
        <v>81</v>
      </c>
      <c r="B44" s="1" t="s">
        <v>45</v>
      </c>
      <c r="C44" s="1">
        <v>0</v>
      </c>
      <c r="D44" s="1">
        <v>0</v>
      </c>
      <c r="E44" s="1">
        <v>0</v>
      </c>
      <c r="F44" s="1">
        <v>0</v>
      </c>
      <c r="G44" s="1">
        <v>1733.95416666667</v>
      </c>
      <c r="H44" s="1">
        <v>1493.7</v>
      </c>
    </row>
    <row r="45" spans="1:8">
      <c r="A45" s="2" t="s">
        <v>82</v>
      </c>
      <c r="B45" s="1" t="s">
        <v>45</v>
      </c>
      <c r="C45" s="1">
        <v>0</v>
      </c>
      <c r="D45" s="1">
        <v>0</v>
      </c>
      <c r="E45" s="1">
        <v>2</v>
      </c>
      <c r="F45" s="1">
        <v>6</v>
      </c>
      <c r="G45" s="1">
        <v>1679.15595238095</v>
      </c>
      <c r="H45" s="1">
        <v>1408.33333333333</v>
      </c>
    </row>
    <row r="46" spans="1:8">
      <c r="A46" s="2" t="s">
        <v>83</v>
      </c>
      <c r="B46" s="1" t="s">
        <v>45</v>
      </c>
      <c r="C46" s="1">
        <v>0</v>
      </c>
      <c r="D46" s="1">
        <v>0</v>
      </c>
      <c r="E46" s="1">
        <v>2</v>
      </c>
      <c r="F46" s="1">
        <v>7</v>
      </c>
      <c r="G46" s="1">
        <v>1672.42261904762</v>
      </c>
      <c r="H46" s="1">
        <v>1396.3</v>
      </c>
    </row>
    <row r="47" spans="1:8">
      <c r="A47" s="2" t="s">
        <v>84</v>
      </c>
      <c r="B47" s="1" t="s">
        <v>45</v>
      </c>
      <c r="C47" s="1">
        <v>0</v>
      </c>
      <c r="D47" s="1">
        <v>0</v>
      </c>
      <c r="E47" s="1">
        <v>0</v>
      </c>
      <c r="F47" s="1">
        <v>1</v>
      </c>
      <c r="G47" s="1">
        <v>1771.30773809524</v>
      </c>
      <c r="H47" s="1">
        <v>1549.83333333333</v>
      </c>
    </row>
    <row r="48" spans="1:8">
      <c r="A48" s="2" t="s">
        <v>85</v>
      </c>
      <c r="B48" s="1" t="s">
        <v>45</v>
      </c>
      <c r="C48" s="1">
        <v>0</v>
      </c>
      <c r="D48" s="1">
        <v>0</v>
      </c>
      <c r="E48" s="1">
        <v>2</v>
      </c>
      <c r="F48" s="1">
        <v>6</v>
      </c>
      <c r="G48" s="1">
        <v>1685.20595238095</v>
      </c>
      <c r="H48" s="1">
        <v>1416.76666666667</v>
      </c>
    </row>
    <row r="49" spans="1:8">
      <c r="A49" s="2" t="s">
        <v>86</v>
      </c>
      <c r="B49" s="1" t="s">
        <v>45</v>
      </c>
      <c r="C49" s="1">
        <v>0</v>
      </c>
      <c r="D49" s="1">
        <v>0</v>
      </c>
      <c r="E49" s="1">
        <v>1</v>
      </c>
      <c r="F49" s="1">
        <v>2</v>
      </c>
      <c r="G49" s="1">
        <v>1371.8375</v>
      </c>
      <c r="H49" s="1">
        <v>1061.7</v>
      </c>
    </row>
    <row r="50" spans="1:8">
      <c r="A50" s="2" t="s">
        <v>87</v>
      </c>
      <c r="B50" s="1" t="s">
        <v>45</v>
      </c>
      <c r="C50" s="1">
        <v>0</v>
      </c>
      <c r="D50" s="1">
        <v>0</v>
      </c>
      <c r="E50" s="1">
        <v>0</v>
      </c>
      <c r="F50" s="1">
        <v>0</v>
      </c>
      <c r="G50" s="1">
        <v>1729.23125</v>
      </c>
      <c r="H50" s="1">
        <v>1480.63333333333</v>
      </c>
    </row>
    <row r="51" spans="1:8">
      <c r="A51" s="2" t="s">
        <v>88</v>
      </c>
      <c r="B51" s="1" t="s">
        <v>45</v>
      </c>
      <c r="C51" s="1">
        <v>0</v>
      </c>
      <c r="D51" s="1">
        <v>0</v>
      </c>
      <c r="E51" s="1">
        <v>2</v>
      </c>
      <c r="F51" s="1">
        <v>6</v>
      </c>
      <c r="G51" s="1">
        <v>1685.20595238095</v>
      </c>
      <c r="H51" s="1">
        <v>1416.76666666667</v>
      </c>
    </row>
    <row r="52" spans="1:8">
      <c r="A52" s="2" t="s">
        <v>89</v>
      </c>
      <c r="B52" s="1" t="s">
        <v>45</v>
      </c>
      <c r="C52" s="1">
        <v>0</v>
      </c>
      <c r="D52" s="1">
        <v>0</v>
      </c>
      <c r="E52" s="1">
        <v>1</v>
      </c>
      <c r="F52" s="1">
        <v>4</v>
      </c>
      <c r="G52" s="1">
        <v>1688.58452380952</v>
      </c>
      <c r="H52" s="1">
        <v>1418.3</v>
      </c>
    </row>
    <row r="53" spans="1:8">
      <c r="A53" s="2" t="s">
        <v>90</v>
      </c>
      <c r="B53" s="1" t="s">
        <v>45</v>
      </c>
      <c r="C53" s="1">
        <v>0</v>
      </c>
      <c r="D53" s="1">
        <v>0</v>
      </c>
      <c r="E53" s="1">
        <v>2</v>
      </c>
      <c r="F53" s="1">
        <v>6</v>
      </c>
      <c r="G53" s="1">
        <v>1786.70595238095</v>
      </c>
      <c r="H53" s="1">
        <v>1554.43333333333</v>
      </c>
    </row>
    <row r="54" spans="1:8">
      <c r="A54" s="2" t="s">
        <v>91</v>
      </c>
      <c r="B54" s="1" t="s">
        <v>45</v>
      </c>
      <c r="C54" s="1">
        <v>0</v>
      </c>
      <c r="D54" s="1">
        <v>0</v>
      </c>
      <c r="E54" s="1">
        <v>2</v>
      </c>
      <c r="F54" s="1">
        <v>6</v>
      </c>
      <c r="G54" s="1">
        <v>1685.20595238095</v>
      </c>
      <c r="H54" s="1">
        <v>1416.76666666667</v>
      </c>
    </row>
    <row r="55" spans="1:8">
      <c r="A55" s="2" t="s">
        <v>92</v>
      </c>
      <c r="B55" s="1" t="s">
        <v>45</v>
      </c>
      <c r="C55" s="1">
        <v>0</v>
      </c>
      <c r="D55" s="1">
        <v>0</v>
      </c>
      <c r="E55" s="1">
        <v>0</v>
      </c>
      <c r="F55" s="1">
        <v>0</v>
      </c>
      <c r="G55" s="1">
        <v>1834.07916666667</v>
      </c>
      <c r="H55" s="1">
        <v>1630.13333333333</v>
      </c>
    </row>
    <row r="56" spans="1:8">
      <c r="A56" s="2" t="s">
        <v>93</v>
      </c>
      <c r="B56" s="1" t="s">
        <v>45</v>
      </c>
      <c r="C56" s="1">
        <v>0</v>
      </c>
      <c r="D56" s="1">
        <v>0</v>
      </c>
      <c r="E56" s="1">
        <v>0</v>
      </c>
      <c r="F56" s="1">
        <v>0</v>
      </c>
      <c r="G56" s="1">
        <v>1737.37916666667</v>
      </c>
      <c r="H56" s="1">
        <v>1498.83333333333</v>
      </c>
    </row>
    <row r="57" spans="1:8">
      <c r="A57" s="2" t="s">
        <v>94</v>
      </c>
      <c r="B57" s="1" t="s">
        <v>45</v>
      </c>
      <c r="C57" s="1">
        <v>0</v>
      </c>
      <c r="D57" s="1">
        <v>0</v>
      </c>
      <c r="E57" s="1">
        <v>0</v>
      </c>
      <c r="F57" s="1">
        <v>0</v>
      </c>
      <c r="G57" s="1">
        <v>1834.07916666667</v>
      </c>
      <c r="H57" s="1">
        <v>1630.13333333333</v>
      </c>
    </row>
    <row r="58" spans="1:8">
      <c r="A58" s="2" t="s">
        <v>95</v>
      </c>
      <c r="B58" s="1" t="s">
        <v>45</v>
      </c>
      <c r="C58" s="1">
        <v>0</v>
      </c>
      <c r="D58" s="1">
        <v>0</v>
      </c>
      <c r="E58" s="1">
        <v>2</v>
      </c>
      <c r="F58" s="1">
        <v>6</v>
      </c>
      <c r="G58" s="1">
        <v>1633.63928571429</v>
      </c>
      <c r="H58" s="1">
        <v>1362.5</v>
      </c>
    </row>
    <row r="59" spans="1:8">
      <c r="A59" s="2" t="s">
        <v>96</v>
      </c>
      <c r="B59" s="1" t="s">
        <v>45</v>
      </c>
      <c r="C59" s="1">
        <v>0</v>
      </c>
      <c r="D59" s="1">
        <v>0</v>
      </c>
      <c r="E59" s="1">
        <v>0</v>
      </c>
      <c r="F59" s="1">
        <v>4</v>
      </c>
      <c r="G59" s="1">
        <v>1494.56488095238</v>
      </c>
      <c r="H59" s="1">
        <v>1208.53333333333</v>
      </c>
    </row>
    <row r="60" spans="1:8">
      <c r="A60" s="2" t="s">
        <v>97</v>
      </c>
      <c r="B60" s="1" t="s">
        <v>45</v>
      </c>
      <c r="C60" s="1">
        <v>0</v>
      </c>
      <c r="D60" s="1">
        <v>0</v>
      </c>
      <c r="E60" s="1">
        <v>0</v>
      </c>
      <c r="F60" s="1">
        <v>4</v>
      </c>
      <c r="G60" s="1">
        <v>1479.03154761905</v>
      </c>
      <c r="H60" s="1">
        <v>1161.93333333333</v>
      </c>
    </row>
    <row r="61" spans="1:8">
      <c r="A61" s="2" t="s">
        <v>98</v>
      </c>
      <c r="B61" s="1" t="s">
        <v>45</v>
      </c>
      <c r="C61" s="1">
        <v>0</v>
      </c>
      <c r="D61" s="1">
        <v>0</v>
      </c>
      <c r="E61" s="1">
        <v>0</v>
      </c>
      <c r="F61" s="1">
        <v>4</v>
      </c>
      <c r="G61" s="1">
        <v>2039.28928571429</v>
      </c>
      <c r="H61" s="1">
        <v>1832.33333333333</v>
      </c>
    </row>
    <row r="62" spans="1:8">
      <c r="A62" s="2" t="s">
        <v>99</v>
      </c>
      <c r="B62" s="1" t="s">
        <v>45</v>
      </c>
      <c r="C62" s="1">
        <v>0</v>
      </c>
      <c r="D62" s="1">
        <v>0</v>
      </c>
      <c r="E62" s="1">
        <v>2</v>
      </c>
      <c r="F62" s="1">
        <v>7</v>
      </c>
      <c r="G62" s="1">
        <v>1673.20595238095</v>
      </c>
      <c r="H62" s="1">
        <v>1397.26666666667</v>
      </c>
    </row>
    <row r="63" spans="1:8">
      <c r="A63" s="2" t="s">
        <v>100</v>
      </c>
      <c r="B63" s="1" t="s">
        <v>45</v>
      </c>
      <c r="C63" s="1">
        <v>0</v>
      </c>
      <c r="D63" s="1">
        <v>0</v>
      </c>
      <c r="E63" s="1">
        <v>0</v>
      </c>
      <c r="F63" s="1">
        <v>4</v>
      </c>
      <c r="G63" s="1">
        <v>1479.03154761905</v>
      </c>
      <c r="H63" s="1">
        <v>1161.93333333333</v>
      </c>
    </row>
    <row r="64" spans="1:8">
      <c r="A64" s="2" t="s">
        <v>101</v>
      </c>
      <c r="B64" s="1" t="s">
        <v>45</v>
      </c>
      <c r="C64" s="1">
        <v>0</v>
      </c>
      <c r="D64" s="1">
        <v>0</v>
      </c>
      <c r="E64" s="1">
        <v>2</v>
      </c>
      <c r="F64" s="1">
        <v>6</v>
      </c>
      <c r="G64" s="1">
        <v>1680.03928571429</v>
      </c>
      <c r="H64" s="1">
        <v>1411.6</v>
      </c>
    </row>
    <row r="65" spans="1:8">
      <c r="A65" s="2" t="s">
        <v>102</v>
      </c>
      <c r="B65" s="1" t="s">
        <v>45</v>
      </c>
      <c r="C65" s="1">
        <v>0</v>
      </c>
      <c r="D65" s="1">
        <v>0</v>
      </c>
      <c r="E65" s="1">
        <v>0</v>
      </c>
      <c r="F65" s="1">
        <v>4</v>
      </c>
      <c r="G65" s="1">
        <v>1479.03154761905</v>
      </c>
      <c r="H65" s="1">
        <v>1161.93333333333</v>
      </c>
    </row>
    <row r="66" spans="1:8">
      <c r="A66" s="2" t="s">
        <v>103</v>
      </c>
      <c r="B66" s="1" t="s">
        <v>45</v>
      </c>
      <c r="C66" s="1">
        <v>0</v>
      </c>
      <c r="D66" s="1">
        <v>0</v>
      </c>
      <c r="E66" s="1">
        <v>0</v>
      </c>
      <c r="F66" s="1">
        <v>0</v>
      </c>
      <c r="G66" s="1">
        <v>1737.37916666667</v>
      </c>
      <c r="H66" s="1">
        <v>1498.83333333333</v>
      </c>
    </row>
    <row r="67" spans="1:8">
      <c r="A67" s="2" t="s">
        <v>104</v>
      </c>
      <c r="B67" s="1" t="s">
        <v>45</v>
      </c>
      <c r="C67" s="1">
        <v>0</v>
      </c>
      <c r="D67" s="1">
        <v>0</v>
      </c>
      <c r="E67" s="1">
        <v>0</v>
      </c>
      <c r="F67" s="1">
        <v>3</v>
      </c>
      <c r="G67" s="1">
        <v>2066.12261904762</v>
      </c>
      <c r="H67" s="1">
        <v>1815.3</v>
      </c>
    </row>
    <row r="68" spans="1:8">
      <c r="A68" s="2" t="s">
        <v>105</v>
      </c>
      <c r="B68" s="1" t="s">
        <v>45</v>
      </c>
      <c r="C68" s="1">
        <v>0</v>
      </c>
      <c r="D68" s="1">
        <v>0</v>
      </c>
      <c r="E68" s="1">
        <v>0</v>
      </c>
      <c r="F68" s="1">
        <v>4</v>
      </c>
      <c r="G68" s="1">
        <v>1924.55595238095</v>
      </c>
      <c r="H68" s="1">
        <v>1673.73333333333</v>
      </c>
    </row>
    <row r="69" spans="1:8">
      <c r="A69" s="2" t="s">
        <v>106</v>
      </c>
      <c r="B69" s="1" t="s">
        <v>45</v>
      </c>
      <c r="C69" s="1">
        <v>0</v>
      </c>
      <c r="D69" s="1">
        <v>0</v>
      </c>
      <c r="E69" s="1">
        <v>2</v>
      </c>
      <c r="F69" s="1">
        <v>6</v>
      </c>
      <c r="G69" s="1">
        <v>1677.55595238095</v>
      </c>
      <c r="H69" s="1">
        <v>1401.33333333333</v>
      </c>
    </row>
    <row r="70" spans="1:8">
      <c r="A70" s="2" t="s">
        <v>107</v>
      </c>
      <c r="B70" s="1" t="s">
        <v>45</v>
      </c>
      <c r="C70" s="1">
        <v>0</v>
      </c>
      <c r="D70" s="1">
        <v>0</v>
      </c>
      <c r="E70" s="1">
        <v>0</v>
      </c>
      <c r="F70" s="1">
        <v>0</v>
      </c>
      <c r="G70" s="1">
        <v>1737.37916666667</v>
      </c>
      <c r="H70" s="1">
        <v>1498.83333333333</v>
      </c>
    </row>
    <row r="71" spans="1:8">
      <c r="A71" s="2" t="s">
        <v>108</v>
      </c>
      <c r="B71" s="1" t="s">
        <v>45</v>
      </c>
      <c r="C71" s="1">
        <v>0</v>
      </c>
      <c r="D71" s="1">
        <v>0</v>
      </c>
      <c r="E71" s="1">
        <v>2</v>
      </c>
      <c r="F71" s="1">
        <v>7</v>
      </c>
      <c r="G71" s="1">
        <v>1673.20595238095</v>
      </c>
      <c r="H71" s="1">
        <v>1397.26666666667</v>
      </c>
    </row>
    <row r="72" spans="1:8">
      <c r="A72" s="2" t="s">
        <v>109</v>
      </c>
      <c r="B72" s="1" t="s">
        <v>45</v>
      </c>
      <c r="C72" s="1">
        <v>0</v>
      </c>
      <c r="D72" s="1">
        <v>0</v>
      </c>
      <c r="E72" s="1">
        <v>2</v>
      </c>
      <c r="F72" s="1">
        <v>7</v>
      </c>
      <c r="G72" s="1">
        <v>1673.27083333333</v>
      </c>
      <c r="H72" s="1">
        <v>1397.7</v>
      </c>
    </row>
    <row r="73" spans="1:8">
      <c r="A73" s="2" t="s">
        <v>110</v>
      </c>
      <c r="B73" s="1" t="s">
        <v>45</v>
      </c>
      <c r="C73" s="1">
        <v>0</v>
      </c>
      <c r="D73" s="1">
        <v>0</v>
      </c>
      <c r="E73" s="1">
        <v>2</v>
      </c>
      <c r="F73" s="1">
        <v>7</v>
      </c>
      <c r="G73" s="1">
        <v>1672.12261904762</v>
      </c>
      <c r="H73" s="1">
        <v>1395.9</v>
      </c>
    </row>
    <row r="74" spans="1:8">
      <c r="A74" s="2" t="s">
        <v>111</v>
      </c>
      <c r="B74" s="1" t="s">
        <v>45</v>
      </c>
      <c r="C74" s="1">
        <v>0</v>
      </c>
      <c r="D74" s="1">
        <v>0</v>
      </c>
      <c r="E74" s="1">
        <v>0</v>
      </c>
      <c r="F74" s="1">
        <v>4</v>
      </c>
      <c r="G74" s="1">
        <v>1479.03154761905</v>
      </c>
      <c r="H74" s="1">
        <v>1161.93333333333</v>
      </c>
    </row>
    <row r="75" spans="1:8">
      <c r="A75" s="2" t="s">
        <v>112</v>
      </c>
      <c r="B75" s="1" t="s">
        <v>45</v>
      </c>
      <c r="C75" s="1">
        <v>0</v>
      </c>
      <c r="D75" s="1">
        <v>0</v>
      </c>
      <c r="E75" s="1">
        <v>0</v>
      </c>
      <c r="F75" s="1">
        <v>4</v>
      </c>
      <c r="G75" s="1">
        <v>1479.03154761905</v>
      </c>
      <c r="H75" s="1">
        <v>1161.93333333333</v>
      </c>
    </row>
    <row r="76" spans="1:8">
      <c r="A76" s="2" t="s">
        <v>113</v>
      </c>
      <c r="B76" s="1" t="s">
        <v>45</v>
      </c>
      <c r="C76" s="1">
        <v>0</v>
      </c>
      <c r="D76" s="1">
        <v>0</v>
      </c>
      <c r="E76" s="1">
        <v>2</v>
      </c>
      <c r="F76" s="1">
        <v>7</v>
      </c>
      <c r="G76" s="1">
        <v>1673.20595238095</v>
      </c>
      <c r="H76" s="1">
        <v>1397.26666666667</v>
      </c>
    </row>
    <row r="77" spans="1:8">
      <c r="A77" s="2" t="s">
        <v>114</v>
      </c>
      <c r="B77" s="1" t="s">
        <v>45</v>
      </c>
      <c r="C77" s="1">
        <v>0</v>
      </c>
      <c r="D77" s="1">
        <v>0</v>
      </c>
      <c r="E77" s="1">
        <v>0</v>
      </c>
      <c r="F77" s="1">
        <v>4</v>
      </c>
      <c r="G77" s="1">
        <v>1479.03154761905</v>
      </c>
      <c r="H77" s="1">
        <v>1161.93333333333</v>
      </c>
    </row>
    <row r="78" spans="1:8">
      <c r="A78" s="1" t="s">
        <v>115</v>
      </c>
      <c r="B78" s="1" t="s">
        <v>45</v>
      </c>
      <c r="C78" s="1">
        <v>0</v>
      </c>
      <c r="D78" s="1">
        <v>0</v>
      </c>
      <c r="E78" s="1">
        <v>0</v>
      </c>
      <c r="F78" s="1">
        <v>0</v>
      </c>
      <c r="G78" s="1">
        <v>1336.39269213878</v>
      </c>
      <c r="H78" s="1">
        <v>1498.83333333333</v>
      </c>
    </row>
    <row r="79" spans="3:8">
      <c r="C79">
        <f t="shared" ref="C79:F79" si="1">MAX(C44:C78)</f>
        <v>0</v>
      </c>
      <c r="D79">
        <f t="shared" si="1"/>
        <v>0</v>
      </c>
      <c r="E79">
        <f t="shared" si="1"/>
        <v>2</v>
      </c>
      <c r="F79">
        <f t="shared" si="1"/>
        <v>7</v>
      </c>
      <c r="G79">
        <f>MIN(G44:G78)</f>
        <v>1336.39269213878</v>
      </c>
      <c r="H79">
        <f>MIN(H44:H78)</f>
        <v>1061.7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6"/>
  <sheetViews>
    <sheetView workbookViewId="0">
      <selection activeCell="K112" sqref="K112"/>
    </sheetView>
  </sheetViews>
  <sheetFormatPr defaultColWidth="9" defaultRowHeight="14" outlineLevelCol="7"/>
  <sheetData>
    <row r="1" spans="2:8">
      <c r="B1" t="s">
        <v>23</v>
      </c>
      <c r="C1" t="s">
        <v>1</v>
      </c>
      <c r="D1" t="s">
        <v>2</v>
      </c>
      <c r="E1" t="s">
        <v>3</v>
      </c>
      <c r="F1" t="s">
        <v>4</v>
      </c>
      <c r="G1" t="s">
        <v>24</v>
      </c>
      <c r="H1" t="s">
        <v>25</v>
      </c>
    </row>
    <row r="2" spans="1:8">
      <c r="A2" s="45" t="s">
        <v>26</v>
      </c>
      <c r="B2" t="s">
        <v>8</v>
      </c>
      <c r="C2">
        <v>1</v>
      </c>
      <c r="D2">
        <v>3</v>
      </c>
      <c r="E2">
        <v>8</v>
      </c>
      <c r="F2">
        <v>26</v>
      </c>
      <c r="H2">
        <v>30.5384615384615</v>
      </c>
    </row>
    <row r="3" spans="1:8">
      <c r="A3" s="45"/>
      <c r="B3" t="s">
        <v>9</v>
      </c>
      <c r="C3">
        <v>7</v>
      </c>
      <c r="D3">
        <v>12</v>
      </c>
      <c r="E3">
        <v>18</v>
      </c>
      <c r="F3">
        <v>32</v>
      </c>
      <c r="H3">
        <v>13.4230769230769</v>
      </c>
    </row>
    <row r="4" spans="1:8">
      <c r="A4" s="45"/>
      <c r="B4" t="s">
        <v>10</v>
      </c>
      <c r="C4">
        <v>1</v>
      </c>
      <c r="D4">
        <v>1</v>
      </c>
      <c r="E4">
        <v>6</v>
      </c>
      <c r="F4">
        <v>6</v>
      </c>
      <c r="H4">
        <v>34.7692307692308</v>
      </c>
    </row>
    <row r="5" spans="1:8">
      <c r="A5" s="45"/>
      <c r="B5" s="15" t="s">
        <v>11</v>
      </c>
      <c r="C5" s="15">
        <v>2</v>
      </c>
      <c r="D5" s="15">
        <v>3</v>
      </c>
      <c r="E5" s="15">
        <v>10</v>
      </c>
      <c r="F5" s="15">
        <v>18</v>
      </c>
      <c r="G5" s="15"/>
      <c r="H5" s="15">
        <v>37.18</v>
      </c>
    </row>
    <row r="6" spans="1:8">
      <c r="A6" s="45"/>
      <c r="B6" t="s">
        <v>12</v>
      </c>
      <c r="C6">
        <v>4</v>
      </c>
      <c r="D6">
        <v>8</v>
      </c>
      <c r="E6">
        <v>9</v>
      </c>
      <c r="F6">
        <v>13</v>
      </c>
      <c r="H6">
        <v>24.85</v>
      </c>
    </row>
    <row r="7" spans="1:8">
      <c r="A7" s="45"/>
      <c r="B7" t="s">
        <v>13</v>
      </c>
      <c r="C7">
        <v>1</v>
      </c>
      <c r="D7">
        <v>5</v>
      </c>
      <c r="E7">
        <v>5</v>
      </c>
      <c r="F7">
        <v>9</v>
      </c>
      <c r="H7">
        <v>27.12</v>
      </c>
    </row>
    <row r="8" spans="1:8">
      <c r="A8" s="45"/>
      <c r="B8" t="s">
        <v>14</v>
      </c>
      <c r="C8">
        <v>4</v>
      </c>
      <c r="D8">
        <v>10</v>
      </c>
      <c r="E8">
        <v>13</v>
      </c>
      <c r="F8">
        <v>16</v>
      </c>
      <c r="H8">
        <v>18.4230769230769</v>
      </c>
    </row>
    <row r="9" spans="1:8">
      <c r="A9" s="45"/>
      <c r="B9" t="s">
        <v>15</v>
      </c>
      <c r="C9" s="27">
        <v>6</v>
      </c>
      <c r="D9" s="27">
        <v>13</v>
      </c>
      <c r="E9" s="27">
        <v>17</v>
      </c>
      <c r="F9" s="27">
        <v>25</v>
      </c>
      <c r="G9" s="27"/>
      <c r="H9" s="27">
        <v>19.6538461538461</v>
      </c>
    </row>
    <row r="10" ht="15" spans="1:8">
      <c r="A10" s="45"/>
      <c r="B10" t="s">
        <v>16</v>
      </c>
      <c r="C10" s="17">
        <v>1</v>
      </c>
      <c r="D10" s="17">
        <v>8</v>
      </c>
      <c r="E10" s="17">
        <v>13</v>
      </c>
      <c r="F10" s="17">
        <v>23</v>
      </c>
      <c r="G10" s="17"/>
      <c r="H10" s="17">
        <v>46.590909090909</v>
      </c>
    </row>
    <row r="11" spans="1:8">
      <c r="A11" s="45"/>
      <c r="B11" t="s">
        <v>17</v>
      </c>
      <c r="C11">
        <v>6</v>
      </c>
      <c r="D11">
        <v>12</v>
      </c>
      <c r="E11">
        <v>16</v>
      </c>
      <c r="F11">
        <v>20</v>
      </c>
      <c r="H11" s="47">
        <v>32.5</v>
      </c>
    </row>
    <row r="12" spans="1:6">
      <c r="A12" s="45"/>
      <c r="B12" t="s">
        <v>18</v>
      </c>
      <c r="C12">
        <v>4</v>
      </c>
      <c r="D12">
        <v>11</v>
      </c>
      <c r="E12">
        <v>15</v>
      </c>
      <c r="F12">
        <v>17</v>
      </c>
    </row>
    <row r="13" spans="1:6">
      <c r="A13" s="45"/>
      <c r="B13" t="s">
        <v>19</v>
      </c>
      <c r="C13">
        <v>3</v>
      </c>
      <c r="D13">
        <v>9</v>
      </c>
      <c r="E13">
        <v>12</v>
      </c>
      <c r="F13">
        <v>17</v>
      </c>
    </row>
    <row r="14" spans="1:8">
      <c r="A14" s="48"/>
      <c r="B14" s="20" t="s">
        <v>20</v>
      </c>
      <c r="C14" s="50">
        <v>5</v>
      </c>
      <c r="D14" s="50">
        <v>9</v>
      </c>
      <c r="E14" s="50">
        <v>13</v>
      </c>
      <c r="F14" s="50">
        <v>16</v>
      </c>
      <c r="G14" s="50"/>
      <c r="H14" s="50">
        <v>16.5</v>
      </c>
    </row>
    <row r="15" spans="1:8">
      <c r="A15" s="45" t="s">
        <v>27</v>
      </c>
      <c r="B15" t="s">
        <v>8</v>
      </c>
      <c r="C15">
        <v>1</v>
      </c>
      <c r="D15">
        <v>4</v>
      </c>
      <c r="E15">
        <v>5</v>
      </c>
      <c r="F15">
        <v>8</v>
      </c>
      <c r="H15">
        <v>58.1428571428572</v>
      </c>
    </row>
    <row r="16" spans="1:8">
      <c r="A16" s="45"/>
      <c r="B16" t="s">
        <v>9</v>
      </c>
      <c r="C16">
        <v>2</v>
      </c>
      <c r="D16">
        <v>6</v>
      </c>
      <c r="E16">
        <v>17</v>
      </c>
      <c r="F16">
        <v>21</v>
      </c>
      <c r="H16">
        <v>25.9285714285714</v>
      </c>
    </row>
    <row r="17" spans="1:8">
      <c r="A17" s="45"/>
      <c r="B17" t="s">
        <v>10</v>
      </c>
      <c r="C17" s="1">
        <v>0</v>
      </c>
      <c r="D17" s="1">
        <v>3</v>
      </c>
      <c r="E17" s="1">
        <v>3</v>
      </c>
      <c r="F17" s="1">
        <v>3</v>
      </c>
      <c r="G17" s="1"/>
      <c r="H17" s="1">
        <v>73.2857142857143</v>
      </c>
    </row>
    <row r="18" spans="1:8">
      <c r="A18" s="45"/>
      <c r="B18" s="15" t="s">
        <v>11</v>
      </c>
      <c r="C18" s="15">
        <v>1</v>
      </c>
      <c r="D18" s="15">
        <v>5</v>
      </c>
      <c r="E18" s="15">
        <v>6</v>
      </c>
      <c r="F18" s="15">
        <v>9</v>
      </c>
      <c r="G18" s="15"/>
      <c r="H18" s="15">
        <v>82.4892857142857</v>
      </c>
    </row>
    <row r="19" spans="1:8">
      <c r="A19" s="45"/>
      <c r="B19" t="s">
        <v>12</v>
      </c>
      <c r="C19">
        <v>0</v>
      </c>
      <c r="D19">
        <v>0</v>
      </c>
      <c r="E19">
        <v>1</v>
      </c>
      <c r="F19">
        <v>4</v>
      </c>
      <c r="H19">
        <v>57.84</v>
      </c>
    </row>
    <row r="20" spans="1:8">
      <c r="A20" s="45"/>
      <c r="B20" t="s">
        <v>13</v>
      </c>
      <c r="C20">
        <v>0</v>
      </c>
      <c r="D20">
        <v>0</v>
      </c>
      <c r="E20">
        <v>2</v>
      </c>
      <c r="F20">
        <v>3</v>
      </c>
      <c r="H20">
        <v>94.32</v>
      </c>
    </row>
    <row r="21" spans="1:8">
      <c r="A21" s="45"/>
      <c r="B21" t="s">
        <v>14</v>
      </c>
      <c r="C21">
        <v>1</v>
      </c>
      <c r="D21">
        <v>1</v>
      </c>
      <c r="E21">
        <v>2</v>
      </c>
      <c r="F21">
        <v>2</v>
      </c>
      <c r="H21">
        <v>93.1052631578948</v>
      </c>
    </row>
    <row r="22" spans="1:8">
      <c r="A22" s="45"/>
      <c r="B22" t="s">
        <v>15</v>
      </c>
      <c r="C22" t="s">
        <v>28</v>
      </c>
      <c r="D22" t="s">
        <v>28</v>
      </c>
      <c r="E22" t="s">
        <v>28</v>
      </c>
      <c r="F22" t="s">
        <v>28</v>
      </c>
      <c r="H22" s="34" t="s">
        <v>28</v>
      </c>
    </row>
    <row r="23" spans="1:8">
      <c r="A23" s="45"/>
      <c r="B23" t="s">
        <v>16</v>
      </c>
      <c r="C23" t="s">
        <v>28</v>
      </c>
      <c r="D23" t="s">
        <v>28</v>
      </c>
      <c r="E23" t="s">
        <v>28</v>
      </c>
      <c r="F23" t="s">
        <v>28</v>
      </c>
      <c r="H23" s="34" t="s">
        <v>28</v>
      </c>
    </row>
    <row r="24" spans="1:8">
      <c r="A24" s="45"/>
      <c r="B24" t="s">
        <v>17</v>
      </c>
      <c r="C24">
        <v>2</v>
      </c>
      <c r="D24">
        <v>3</v>
      </c>
      <c r="E24">
        <v>3</v>
      </c>
      <c r="F24">
        <v>3</v>
      </c>
      <c r="H24">
        <v>82.95</v>
      </c>
    </row>
    <row r="25" spans="1:6">
      <c r="A25" s="45"/>
      <c r="B25" t="s">
        <v>18</v>
      </c>
      <c r="C25">
        <v>1</v>
      </c>
      <c r="D25">
        <v>5</v>
      </c>
      <c r="E25">
        <v>7</v>
      </c>
      <c r="F25">
        <v>9</v>
      </c>
    </row>
    <row r="26" spans="1:6">
      <c r="A26" s="45"/>
      <c r="B26" t="s">
        <v>19</v>
      </c>
      <c r="C26">
        <v>2</v>
      </c>
      <c r="D26">
        <v>5</v>
      </c>
      <c r="E26">
        <v>8</v>
      </c>
      <c r="F26">
        <v>11</v>
      </c>
    </row>
    <row r="27" spans="1:8">
      <c r="A27" s="48"/>
      <c r="B27" s="20" t="s">
        <v>20</v>
      </c>
      <c r="C27" s="50">
        <v>5</v>
      </c>
      <c r="D27" s="50">
        <v>5</v>
      </c>
      <c r="E27" s="50">
        <v>6</v>
      </c>
      <c r="F27" s="50">
        <v>8</v>
      </c>
      <c r="G27" s="50"/>
      <c r="H27" s="50">
        <v>34.4736842105263</v>
      </c>
    </row>
    <row r="28" spans="1:8">
      <c r="A28" s="45" t="s">
        <v>29</v>
      </c>
      <c r="B28" t="s">
        <v>8</v>
      </c>
      <c r="C28">
        <v>2</v>
      </c>
      <c r="D28">
        <v>2</v>
      </c>
      <c r="E28">
        <v>5</v>
      </c>
      <c r="F28">
        <v>16</v>
      </c>
      <c r="H28">
        <v>27.4545454545454</v>
      </c>
    </row>
    <row r="29" spans="1:8">
      <c r="A29" s="45"/>
      <c r="B29" t="s">
        <v>9</v>
      </c>
      <c r="C29">
        <v>1</v>
      </c>
      <c r="D29">
        <v>1</v>
      </c>
      <c r="E29">
        <v>3</v>
      </c>
      <c r="F29">
        <v>9</v>
      </c>
      <c r="H29">
        <v>200.909090909091</v>
      </c>
    </row>
    <row r="30" spans="1:8">
      <c r="A30" s="45"/>
      <c r="B30" t="s">
        <v>10</v>
      </c>
      <c r="C30">
        <v>1</v>
      </c>
      <c r="D30">
        <v>1</v>
      </c>
      <c r="E30">
        <v>4</v>
      </c>
      <c r="F30">
        <v>4</v>
      </c>
      <c r="H30">
        <v>27.4545454545454</v>
      </c>
    </row>
    <row r="31" spans="1:8">
      <c r="A31" s="45"/>
      <c r="B31" s="15" t="s">
        <v>11</v>
      </c>
      <c r="C31" s="15">
        <v>1</v>
      </c>
      <c r="D31" s="15">
        <v>1</v>
      </c>
      <c r="E31" s="15">
        <v>2</v>
      </c>
      <c r="F31" s="15">
        <v>5</v>
      </c>
      <c r="G31" s="15"/>
      <c r="H31" s="15">
        <v>213.434545454545</v>
      </c>
    </row>
    <row r="32" spans="1:8">
      <c r="A32" s="45"/>
      <c r="B32" t="s">
        <v>12</v>
      </c>
      <c r="C32">
        <v>0</v>
      </c>
      <c r="D32">
        <v>0</v>
      </c>
      <c r="E32">
        <v>0</v>
      </c>
      <c r="F32">
        <v>1</v>
      </c>
      <c r="H32">
        <v>821</v>
      </c>
    </row>
    <row r="33" spans="1:8">
      <c r="A33" s="45"/>
      <c r="B33" t="s">
        <v>13</v>
      </c>
      <c r="C33">
        <v>1</v>
      </c>
      <c r="D33">
        <v>2</v>
      </c>
      <c r="E33">
        <v>3</v>
      </c>
      <c r="F33">
        <v>4</v>
      </c>
      <c r="H33">
        <v>97.08</v>
      </c>
    </row>
    <row r="34" spans="1:8">
      <c r="A34" s="45"/>
      <c r="B34" t="s">
        <v>14</v>
      </c>
      <c r="C34">
        <v>1</v>
      </c>
      <c r="D34">
        <v>3</v>
      </c>
      <c r="E34">
        <v>4</v>
      </c>
      <c r="F34">
        <v>6</v>
      </c>
      <c r="H34">
        <v>72.2307692307692</v>
      </c>
    </row>
    <row r="35" spans="1:8">
      <c r="A35" s="45"/>
      <c r="B35" t="s">
        <v>15</v>
      </c>
      <c r="C35" s="27">
        <v>2</v>
      </c>
      <c r="D35" s="27">
        <v>3</v>
      </c>
      <c r="E35" s="27">
        <v>6</v>
      </c>
      <c r="F35" s="27">
        <v>9</v>
      </c>
      <c r="G35" s="27"/>
      <c r="H35" s="27">
        <v>308.181818181818</v>
      </c>
    </row>
    <row r="36" ht="15" spans="1:8">
      <c r="A36" s="45"/>
      <c r="B36" t="s">
        <v>16</v>
      </c>
      <c r="C36" s="17">
        <v>0</v>
      </c>
      <c r="D36" s="17">
        <v>2</v>
      </c>
      <c r="E36" s="17">
        <v>2</v>
      </c>
      <c r="F36" s="17">
        <v>6</v>
      </c>
      <c r="G36" s="17"/>
      <c r="H36" s="17">
        <v>23</v>
      </c>
    </row>
    <row r="37" spans="1:8">
      <c r="A37" s="45"/>
      <c r="B37" t="s">
        <v>17</v>
      </c>
      <c r="C37">
        <v>2</v>
      </c>
      <c r="D37">
        <v>3</v>
      </c>
      <c r="E37">
        <v>4</v>
      </c>
      <c r="F37">
        <v>5</v>
      </c>
      <c r="H37" s="47">
        <v>17.3</v>
      </c>
    </row>
    <row r="38" spans="1:6">
      <c r="A38" s="45"/>
      <c r="B38" t="s">
        <v>18</v>
      </c>
      <c r="C38">
        <v>0</v>
      </c>
      <c r="D38">
        <v>1</v>
      </c>
      <c r="E38">
        <v>2</v>
      </c>
      <c r="F38">
        <v>4</v>
      </c>
    </row>
    <row r="39" spans="1:6">
      <c r="A39" s="45"/>
      <c r="B39" t="s">
        <v>19</v>
      </c>
      <c r="C39">
        <v>2</v>
      </c>
      <c r="D39">
        <v>3</v>
      </c>
      <c r="E39">
        <v>3</v>
      </c>
      <c r="F39">
        <v>5</v>
      </c>
    </row>
    <row r="40" spans="1:8">
      <c r="A40" s="48"/>
      <c r="B40" s="20" t="s">
        <v>20</v>
      </c>
      <c r="C40" s="50">
        <v>3</v>
      </c>
      <c r="D40" s="50">
        <v>4</v>
      </c>
      <c r="E40" s="50">
        <v>5</v>
      </c>
      <c r="F40" s="50">
        <v>8</v>
      </c>
      <c r="G40" s="50"/>
      <c r="H40" s="50">
        <v>22</v>
      </c>
    </row>
    <row r="41" spans="1:8">
      <c r="A41" s="45" t="s">
        <v>30</v>
      </c>
      <c r="B41" t="s">
        <v>8</v>
      </c>
      <c r="C41">
        <v>0</v>
      </c>
      <c r="D41">
        <v>0</v>
      </c>
      <c r="E41">
        <v>1</v>
      </c>
      <c r="F41">
        <v>5</v>
      </c>
      <c r="H41">
        <v>85.2857142857143</v>
      </c>
    </row>
    <row r="42" spans="1:8">
      <c r="A42" s="45"/>
      <c r="B42" t="s">
        <v>9</v>
      </c>
      <c r="C42">
        <v>1</v>
      </c>
      <c r="D42">
        <v>3</v>
      </c>
      <c r="E42">
        <v>3</v>
      </c>
      <c r="F42">
        <v>3</v>
      </c>
      <c r="H42">
        <v>326.357142857143</v>
      </c>
    </row>
    <row r="43" spans="1:8">
      <c r="A43" s="45"/>
      <c r="B43" t="s">
        <v>10</v>
      </c>
      <c r="C43">
        <v>0</v>
      </c>
      <c r="D43">
        <v>0</v>
      </c>
      <c r="E43">
        <v>0</v>
      </c>
      <c r="F43">
        <v>0</v>
      </c>
      <c r="H43">
        <v>91.5</v>
      </c>
    </row>
    <row r="44" spans="1:8">
      <c r="A44" s="45"/>
      <c r="B44" s="15" t="s">
        <v>11</v>
      </c>
      <c r="C44" s="15">
        <v>0</v>
      </c>
      <c r="D44" s="15">
        <v>0</v>
      </c>
      <c r="E44" s="15">
        <v>2</v>
      </c>
      <c r="F44" s="15">
        <v>3</v>
      </c>
      <c r="G44" s="15"/>
      <c r="H44" s="15">
        <v>768.998571428571</v>
      </c>
    </row>
    <row r="45" spans="1:8">
      <c r="A45" s="45"/>
      <c r="B45" t="s">
        <v>12</v>
      </c>
      <c r="C45">
        <v>0</v>
      </c>
      <c r="D45">
        <v>0</v>
      </c>
      <c r="E45">
        <v>0</v>
      </c>
      <c r="F45">
        <v>0</v>
      </c>
      <c r="H45">
        <v>366.625</v>
      </c>
    </row>
    <row r="46" spans="1:8">
      <c r="A46" s="45"/>
      <c r="B46" t="s">
        <v>13</v>
      </c>
      <c r="C46">
        <v>0</v>
      </c>
      <c r="D46">
        <v>0</v>
      </c>
      <c r="E46">
        <v>0</v>
      </c>
      <c r="F46">
        <v>0</v>
      </c>
      <c r="H46">
        <v>409.125</v>
      </c>
    </row>
    <row r="47" spans="1:8">
      <c r="A47" s="45"/>
      <c r="B47" t="s">
        <v>14</v>
      </c>
      <c r="C47" s="1">
        <v>0</v>
      </c>
      <c r="D47" s="1">
        <v>0</v>
      </c>
      <c r="E47" s="1">
        <v>1</v>
      </c>
      <c r="F47" s="1">
        <v>2</v>
      </c>
      <c r="G47" s="1"/>
      <c r="H47" s="1">
        <v>277.75</v>
      </c>
    </row>
    <row r="48" spans="1:8">
      <c r="A48" s="45"/>
      <c r="B48" t="s">
        <v>15</v>
      </c>
      <c r="C48" t="s">
        <v>28</v>
      </c>
      <c r="D48" t="s">
        <v>28</v>
      </c>
      <c r="E48" t="s">
        <v>28</v>
      </c>
      <c r="F48" t="s">
        <v>28</v>
      </c>
      <c r="H48" s="34" t="s">
        <v>28</v>
      </c>
    </row>
    <row r="49" spans="1:8">
      <c r="A49" s="45"/>
      <c r="B49" t="s">
        <v>16</v>
      </c>
      <c r="C49" t="s">
        <v>28</v>
      </c>
      <c r="D49" t="s">
        <v>28</v>
      </c>
      <c r="E49" t="s">
        <v>28</v>
      </c>
      <c r="F49" t="s">
        <v>28</v>
      </c>
      <c r="H49" s="34" t="s">
        <v>28</v>
      </c>
    </row>
    <row r="50" spans="1:8">
      <c r="A50" s="45"/>
      <c r="B50" t="s">
        <v>17</v>
      </c>
      <c r="C50">
        <v>1</v>
      </c>
      <c r="D50">
        <v>3</v>
      </c>
      <c r="E50">
        <v>3</v>
      </c>
      <c r="F50">
        <v>3</v>
      </c>
      <c r="H50">
        <v>258.39</v>
      </c>
    </row>
    <row r="51" spans="1:6">
      <c r="A51" s="45"/>
      <c r="B51" t="s">
        <v>18</v>
      </c>
      <c r="C51">
        <v>1</v>
      </c>
      <c r="D51">
        <v>3</v>
      </c>
      <c r="E51">
        <v>7</v>
      </c>
      <c r="F51">
        <v>8</v>
      </c>
    </row>
    <row r="52" spans="1:6">
      <c r="A52" s="45"/>
      <c r="B52" t="s">
        <v>19</v>
      </c>
      <c r="C52">
        <v>2</v>
      </c>
      <c r="D52">
        <v>6</v>
      </c>
      <c r="E52">
        <v>9</v>
      </c>
      <c r="F52">
        <v>10</v>
      </c>
    </row>
    <row r="53" spans="1:8">
      <c r="A53" s="48"/>
      <c r="B53" s="20" t="s">
        <v>20</v>
      </c>
      <c r="C53" s="50">
        <v>2</v>
      </c>
      <c r="D53" s="50">
        <v>2</v>
      </c>
      <c r="E53" s="50">
        <v>3</v>
      </c>
      <c r="F53" s="50">
        <v>3</v>
      </c>
      <c r="G53" s="50"/>
      <c r="H53" s="50">
        <v>126.625</v>
      </c>
    </row>
    <row r="54" spans="1:8">
      <c r="A54" s="45" t="s">
        <v>31</v>
      </c>
      <c r="B54" t="s">
        <v>8</v>
      </c>
      <c r="C54">
        <v>3</v>
      </c>
      <c r="D54">
        <v>17</v>
      </c>
      <c r="E54">
        <v>21</v>
      </c>
      <c r="F54">
        <v>34</v>
      </c>
      <c r="H54">
        <v>40.5</v>
      </c>
    </row>
    <row r="55" spans="1:8">
      <c r="A55" s="45"/>
      <c r="B55" t="s">
        <v>9</v>
      </c>
      <c r="C55">
        <v>3</v>
      </c>
      <c r="D55">
        <v>9</v>
      </c>
      <c r="E55">
        <v>12</v>
      </c>
      <c r="F55">
        <v>19</v>
      </c>
      <c r="H55">
        <v>96.1304347826087</v>
      </c>
    </row>
    <row r="56" spans="1:8">
      <c r="A56" s="45"/>
      <c r="B56" t="s">
        <v>10</v>
      </c>
      <c r="C56">
        <v>2</v>
      </c>
      <c r="D56">
        <v>15</v>
      </c>
      <c r="E56">
        <v>18</v>
      </c>
      <c r="F56">
        <v>18</v>
      </c>
      <c r="H56">
        <v>41.2391304347826</v>
      </c>
    </row>
    <row r="57" spans="1:8">
      <c r="A57" s="45"/>
      <c r="B57" s="15" t="s">
        <v>11</v>
      </c>
      <c r="C57" s="15">
        <v>1</v>
      </c>
      <c r="D57" s="15">
        <v>4</v>
      </c>
      <c r="E57" s="15">
        <v>9</v>
      </c>
      <c r="F57" s="15">
        <v>19</v>
      </c>
      <c r="G57" s="15"/>
      <c r="H57" s="15">
        <v>95.2508695652174</v>
      </c>
    </row>
    <row r="58" spans="1:8">
      <c r="A58" s="45"/>
      <c r="B58" t="s">
        <v>12</v>
      </c>
      <c r="C58">
        <v>3</v>
      </c>
      <c r="D58">
        <v>5</v>
      </c>
      <c r="E58">
        <v>6</v>
      </c>
      <c r="F58">
        <v>10</v>
      </c>
      <c r="H58">
        <v>104.8</v>
      </c>
    </row>
    <row r="59" spans="1:8">
      <c r="A59" s="45"/>
      <c r="B59" t="s">
        <v>13</v>
      </c>
      <c r="C59">
        <v>1</v>
      </c>
      <c r="D59">
        <v>3</v>
      </c>
      <c r="E59">
        <v>4</v>
      </c>
      <c r="F59">
        <v>7</v>
      </c>
      <c r="H59">
        <v>103.375</v>
      </c>
    </row>
    <row r="60" spans="1:8">
      <c r="A60" s="45"/>
      <c r="B60" t="s">
        <v>14</v>
      </c>
      <c r="C60" s="1">
        <v>14</v>
      </c>
      <c r="D60" s="1">
        <v>26</v>
      </c>
      <c r="E60" s="1">
        <v>31</v>
      </c>
      <c r="F60" s="1">
        <v>37</v>
      </c>
      <c r="G60" s="1"/>
      <c r="H60" s="1">
        <v>17.8928571428571</v>
      </c>
    </row>
    <row r="61" spans="1:8">
      <c r="A61" s="45"/>
      <c r="B61" t="s">
        <v>15</v>
      </c>
      <c r="C61" s="27">
        <v>5</v>
      </c>
      <c r="D61" s="27">
        <v>15</v>
      </c>
      <c r="E61" s="27">
        <v>21</v>
      </c>
      <c r="F61" s="27">
        <v>33</v>
      </c>
      <c r="G61" s="27"/>
      <c r="H61" s="27">
        <v>53.6086956521739</v>
      </c>
    </row>
    <row r="62" ht="15" spans="1:8">
      <c r="A62" s="45"/>
      <c r="B62" t="s">
        <v>16</v>
      </c>
      <c r="C62" s="17">
        <v>0</v>
      </c>
      <c r="D62" s="17">
        <v>7</v>
      </c>
      <c r="E62" s="17">
        <v>11</v>
      </c>
      <c r="F62" s="17">
        <v>19</v>
      </c>
      <c r="G62" s="17"/>
      <c r="H62" s="17">
        <v>130.214285714285</v>
      </c>
    </row>
    <row r="63" spans="1:8">
      <c r="A63" s="45"/>
      <c r="B63" t="s">
        <v>17</v>
      </c>
      <c r="C63">
        <v>13</v>
      </c>
      <c r="D63">
        <v>19</v>
      </c>
      <c r="E63">
        <v>23</v>
      </c>
      <c r="F63">
        <v>23</v>
      </c>
      <c r="H63">
        <v>59.06</v>
      </c>
    </row>
    <row r="64" spans="1:8">
      <c r="A64" s="45"/>
      <c r="B64" t="s">
        <v>18</v>
      </c>
      <c r="C64">
        <v>13</v>
      </c>
      <c r="D64">
        <v>26</v>
      </c>
      <c r="E64">
        <v>32</v>
      </c>
      <c r="F64">
        <v>40</v>
      </c>
      <c r="H64" t="s">
        <v>28</v>
      </c>
    </row>
    <row r="65" spans="1:8">
      <c r="A65" s="45"/>
      <c r="B65" t="s">
        <v>19</v>
      </c>
      <c r="C65">
        <v>8</v>
      </c>
      <c r="D65">
        <v>21</v>
      </c>
      <c r="E65">
        <v>29</v>
      </c>
      <c r="F65">
        <v>36</v>
      </c>
      <c r="H65" t="s">
        <v>28</v>
      </c>
    </row>
    <row r="66" spans="1:8">
      <c r="A66" s="45"/>
      <c r="B66" t="s">
        <v>20</v>
      </c>
      <c r="C66" s="1">
        <v>21</v>
      </c>
      <c r="D66" s="1">
        <v>25</v>
      </c>
      <c r="E66" s="1">
        <v>29</v>
      </c>
      <c r="F66" s="1">
        <v>36</v>
      </c>
      <c r="G66" s="1"/>
      <c r="H66" s="1">
        <v>17.2142857142857</v>
      </c>
    </row>
    <row r="67" spans="1:8">
      <c r="A67" s="51" t="s">
        <v>32</v>
      </c>
      <c r="B67" s="11" t="s">
        <v>8</v>
      </c>
      <c r="C67" s="11">
        <v>1</v>
      </c>
      <c r="D67" s="11">
        <v>6</v>
      </c>
      <c r="E67" s="11">
        <v>11</v>
      </c>
      <c r="F67" s="11">
        <v>22</v>
      </c>
      <c r="G67" s="11"/>
      <c r="H67" s="11">
        <v>199.285714285714</v>
      </c>
    </row>
    <row r="68" spans="1:8">
      <c r="A68" s="45"/>
      <c r="B68" t="s">
        <v>9</v>
      </c>
      <c r="C68">
        <v>3</v>
      </c>
      <c r="D68">
        <v>6</v>
      </c>
      <c r="E68">
        <v>13</v>
      </c>
      <c r="F68">
        <v>15</v>
      </c>
      <c r="H68">
        <v>300.285714285714</v>
      </c>
    </row>
    <row r="69" spans="1:8">
      <c r="A69" s="45"/>
      <c r="B69" t="s">
        <v>10</v>
      </c>
      <c r="C69" s="1">
        <v>1</v>
      </c>
      <c r="D69" s="1">
        <v>6</v>
      </c>
      <c r="E69" s="1">
        <v>9</v>
      </c>
      <c r="F69" s="1">
        <v>9</v>
      </c>
      <c r="G69" s="1"/>
      <c r="H69" s="1">
        <v>213.142857142857</v>
      </c>
    </row>
    <row r="70" spans="1:8">
      <c r="A70" s="45"/>
      <c r="B70" s="15" t="s">
        <v>11</v>
      </c>
      <c r="C70" s="15">
        <v>1</v>
      </c>
      <c r="D70" s="15">
        <v>5</v>
      </c>
      <c r="E70" s="15">
        <v>8</v>
      </c>
      <c r="F70" s="15">
        <v>9</v>
      </c>
      <c r="G70" s="15"/>
      <c r="H70" s="15">
        <v>126.064285714286</v>
      </c>
    </row>
    <row r="71" spans="1:8">
      <c r="A71" s="45"/>
      <c r="B71" t="s">
        <v>12</v>
      </c>
      <c r="C71">
        <v>0</v>
      </c>
      <c r="D71">
        <v>0</v>
      </c>
      <c r="E71">
        <v>1</v>
      </c>
      <c r="F71">
        <v>2</v>
      </c>
      <c r="H71">
        <v>597.6</v>
      </c>
    </row>
    <row r="72" spans="1:8">
      <c r="A72" s="45"/>
      <c r="B72" t="s">
        <v>13</v>
      </c>
      <c r="C72">
        <v>0</v>
      </c>
      <c r="D72">
        <v>0</v>
      </c>
      <c r="E72">
        <v>0</v>
      </c>
      <c r="F72">
        <v>0</v>
      </c>
      <c r="H72">
        <v>772.4</v>
      </c>
    </row>
    <row r="73" spans="1:8">
      <c r="A73" s="45"/>
      <c r="B73" t="s">
        <v>14</v>
      </c>
      <c r="C73">
        <v>0</v>
      </c>
      <c r="D73">
        <v>0</v>
      </c>
      <c r="E73">
        <v>1</v>
      </c>
      <c r="F73">
        <v>2</v>
      </c>
      <c r="H73">
        <v>368.900000000001</v>
      </c>
    </row>
    <row r="74" spans="1:8">
      <c r="A74" s="45"/>
      <c r="B74" t="s">
        <v>15</v>
      </c>
      <c r="C74" s="27">
        <v>0</v>
      </c>
      <c r="D74" s="27">
        <v>0</v>
      </c>
      <c r="E74" s="27">
        <v>0</v>
      </c>
      <c r="F74" s="27">
        <v>0</v>
      </c>
      <c r="G74" s="27"/>
      <c r="H74" s="27">
        <v>1136.64285714286</v>
      </c>
    </row>
    <row r="75" ht="15" spans="1:8">
      <c r="A75" s="45"/>
      <c r="B75" t="s">
        <v>16</v>
      </c>
      <c r="C75" s="17">
        <v>0</v>
      </c>
      <c r="D75" s="17">
        <v>1</v>
      </c>
      <c r="E75" s="17">
        <v>3</v>
      </c>
      <c r="F75" s="17">
        <v>6</v>
      </c>
      <c r="G75" s="17"/>
      <c r="H75" s="17">
        <v>140.166666666666</v>
      </c>
    </row>
    <row r="76" spans="1:8">
      <c r="A76" s="45"/>
      <c r="B76" t="s">
        <v>17</v>
      </c>
      <c r="C76">
        <v>1</v>
      </c>
      <c r="D76">
        <v>5</v>
      </c>
      <c r="E76">
        <v>8</v>
      </c>
      <c r="F76">
        <v>8</v>
      </c>
      <c r="H76">
        <v>95.41</v>
      </c>
    </row>
    <row r="77" spans="1:8">
      <c r="A77" s="45"/>
      <c r="B77" t="s">
        <v>18</v>
      </c>
      <c r="C77">
        <v>3</v>
      </c>
      <c r="D77">
        <v>7</v>
      </c>
      <c r="E77">
        <v>7</v>
      </c>
      <c r="F77">
        <v>11</v>
      </c>
      <c r="H77" s="34" t="s">
        <v>28</v>
      </c>
    </row>
    <row r="78" spans="1:8">
      <c r="A78" s="45"/>
      <c r="B78" t="s">
        <v>19</v>
      </c>
      <c r="C78">
        <v>3</v>
      </c>
      <c r="D78">
        <v>6</v>
      </c>
      <c r="E78">
        <v>7</v>
      </c>
      <c r="F78">
        <v>10</v>
      </c>
      <c r="H78" s="34" t="s">
        <v>28</v>
      </c>
    </row>
    <row r="79" spans="1:8">
      <c r="A79" s="52"/>
      <c r="B79" s="20" t="s">
        <v>20</v>
      </c>
      <c r="C79" s="50">
        <v>1</v>
      </c>
      <c r="D79" s="50">
        <v>1</v>
      </c>
      <c r="E79" s="50">
        <v>3</v>
      </c>
      <c r="F79" s="50">
        <v>3</v>
      </c>
      <c r="G79" s="50"/>
      <c r="H79" s="50">
        <v>259.9</v>
      </c>
    </row>
    <row r="80" spans="1:8">
      <c r="A80" s="51" t="s">
        <v>33</v>
      </c>
      <c r="B80" t="s">
        <v>8</v>
      </c>
      <c r="C80">
        <v>0</v>
      </c>
      <c r="D80">
        <v>3</v>
      </c>
      <c r="E80">
        <v>8</v>
      </c>
      <c r="F80">
        <v>10</v>
      </c>
      <c r="H80">
        <v>138</v>
      </c>
    </row>
    <row r="81" spans="1:8">
      <c r="A81" s="52"/>
      <c r="B81" t="s">
        <v>9</v>
      </c>
      <c r="C81">
        <v>0</v>
      </c>
      <c r="D81">
        <v>0</v>
      </c>
      <c r="E81">
        <v>0</v>
      </c>
      <c r="F81">
        <v>3</v>
      </c>
      <c r="H81">
        <v>697.2</v>
      </c>
    </row>
    <row r="82" spans="1:8">
      <c r="A82" s="52"/>
      <c r="B82" t="s">
        <v>10</v>
      </c>
      <c r="C82" s="1">
        <v>0</v>
      </c>
      <c r="D82" s="1">
        <v>3</v>
      </c>
      <c r="E82" s="1">
        <v>8</v>
      </c>
      <c r="F82" s="1">
        <v>8</v>
      </c>
      <c r="G82" s="1"/>
      <c r="H82" s="1">
        <v>140.2</v>
      </c>
    </row>
    <row r="83" spans="1:8">
      <c r="A83" s="52"/>
      <c r="B83" s="15" t="s">
        <v>11</v>
      </c>
      <c r="C83" s="15">
        <v>0</v>
      </c>
      <c r="D83" s="15">
        <v>0</v>
      </c>
      <c r="E83" s="15">
        <v>0</v>
      </c>
      <c r="F83" s="15">
        <v>2</v>
      </c>
      <c r="G83" s="15">
        <v>2220.39</v>
      </c>
      <c r="H83" s="15">
        <v>1166.86</v>
      </c>
    </row>
    <row r="84" spans="1:8">
      <c r="A84" s="52"/>
      <c r="B84" t="s">
        <v>12</v>
      </c>
      <c r="C84">
        <v>0</v>
      </c>
      <c r="D84">
        <v>0</v>
      </c>
      <c r="E84">
        <v>1</v>
      </c>
      <c r="F84">
        <v>1</v>
      </c>
      <c r="H84">
        <v>1167.75</v>
      </c>
    </row>
    <row r="85" spans="1:8">
      <c r="A85" s="52"/>
      <c r="B85" t="s">
        <v>13</v>
      </c>
      <c r="C85">
        <v>0</v>
      </c>
      <c r="D85">
        <v>0</v>
      </c>
      <c r="E85">
        <v>1</v>
      </c>
      <c r="F85">
        <v>1</v>
      </c>
      <c r="G85" s="34"/>
      <c r="H85" s="34">
        <v>668.4</v>
      </c>
    </row>
    <row r="86" spans="1:8">
      <c r="A86" s="52"/>
      <c r="B86" s="15" t="s">
        <v>14</v>
      </c>
      <c r="C86" s="15">
        <v>3</v>
      </c>
      <c r="D86" s="15">
        <v>5</v>
      </c>
      <c r="E86" s="15">
        <v>6</v>
      </c>
      <c r="F86" s="15">
        <v>9</v>
      </c>
      <c r="G86" s="39"/>
      <c r="H86" s="15">
        <v>135.35</v>
      </c>
    </row>
    <row r="87" spans="1:8">
      <c r="A87" s="52"/>
      <c r="B87" t="s">
        <v>15</v>
      </c>
      <c r="C87" t="s">
        <v>28</v>
      </c>
      <c r="D87" t="s">
        <v>28</v>
      </c>
      <c r="E87" t="s">
        <v>28</v>
      </c>
      <c r="F87" t="s">
        <v>28</v>
      </c>
      <c r="H87" s="34" t="s">
        <v>28</v>
      </c>
    </row>
    <row r="88" ht="15" spans="1:8">
      <c r="A88" s="52"/>
      <c r="B88" t="s">
        <v>16</v>
      </c>
      <c r="C88" s="17">
        <v>0</v>
      </c>
      <c r="D88" s="17">
        <v>2</v>
      </c>
      <c r="E88" s="17">
        <v>2</v>
      </c>
      <c r="F88" s="17">
        <v>5</v>
      </c>
      <c r="G88" s="17"/>
      <c r="H88" s="17">
        <v>776.9</v>
      </c>
    </row>
    <row r="89" spans="1:8">
      <c r="A89" s="52"/>
      <c r="B89" t="s">
        <v>17</v>
      </c>
      <c r="C89" t="s">
        <v>28</v>
      </c>
      <c r="D89" t="s">
        <v>28</v>
      </c>
      <c r="E89" t="s">
        <v>28</v>
      </c>
      <c r="F89" t="s">
        <v>28</v>
      </c>
      <c r="H89" s="34" t="s">
        <v>28</v>
      </c>
    </row>
    <row r="90" spans="1:8">
      <c r="A90" s="52"/>
      <c r="B90" t="s">
        <v>18</v>
      </c>
      <c r="C90">
        <v>2</v>
      </c>
      <c r="D90">
        <v>7</v>
      </c>
      <c r="E90">
        <v>10</v>
      </c>
      <c r="F90">
        <v>12</v>
      </c>
      <c r="H90" t="s">
        <v>28</v>
      </c>
    </row>
    <row r="91" spans="1:8">
      <c r="A91" s="52"/>
      <c r="B91" t="s">
        <v>19</v>
      </c>
      <c r="C91">
        <v>4</v>
      </c>
      <c r="D91">
        <v>10</v>
      </c>
      <c r="E91">
        <v>15</v>
      </c>
      <c r="F91">
        <v>19</v>
      </c>
      <c r="H91" t="s">
        <v>28</v>
      </c>
    </row>
    <row r="92" spans="1:8">
      <c r="A92" s="48"/>
      <c r="B92" s="20" t="s">
        <v>20</v>
      </c>
      <c r="C92" s="50">
        <v>1</v>
      </c>
      <c r="D92" s="50">
        <v>2</v>
      </c>
      <c r="E92" s="50">
        <v>4</v>
      </c>
      <c r="F92" s="50">
        <v>7</v>
      </c>
      <c r="G92" s="50"/>
      <c r="H92" s="50">
        <v>80</v>
      </c>
    </row>
    <row r="93" spans="3:8">
      <c r="C93" t="s">
        <v>1</v>
      </c>
      <c r="D93" t="s">
        <v>2</v>
      </c>
      <c r="E93" t="s">
        <v>3</v>
      </c>
      <c r="F93" t="s">
        <v>4</v>
      </c>
      <c r="H93" t="s">
        <v>6</v>
      </c>
    </row>
    <row r="94" spans="1:8">
      <c r="A94" s="42" t="s">
        <v>7</v>
      </c>
      <c r="B94" s="43" t="s">
        <v>8</v>
      </c>
      <c r="C94" s="43">
        <f t="shared" ref="C94:F94" si="0">C80+C67+C54+C41+C28+C15+C2</f>
        <v>8</v>
      </c>
      <c r="D94" s="43">
        <f t="shared" si="0"/>
        <v>35</v>
      </c>
      <c r="E94" s="43">
        <f t="shared" si="0"/>
        <v>59</v>
      </c>
      <c r="F94" s="43">
        <f t="shared" si="0"/>
        <v>121</v>
      </c>
      <c r="G94" s="43"/>
      <c r="H94" s="43">
        <f t="shared" ref="H94:H100" si="1">(H80+H67+H54+H41+H28+H15+H2)/7</f>
        <v>82.7438989581846</v>
      </c>
    </row>
    <row r="95" spans="1:8">
      <c r="A95" s="42"/>
      <c r="B95" s="43" t="s">
        <v>9</v>
      </c>
      <c r="C95" s="43">
        <f t="shared" ref="C95:F95" si="2">C81+C68+C55+C42+C29+C16+C3</f>
        <v>17</v>
      </c>
      <c r="D95" s="43">
        <f t="shared" si="2"/>
        <v>37</v>
      </c>
      <c r="E95" s="43">
        <f t="shared" si="2"/>
        <v>66</v>
      </c>
      <c r="F95" s="43">
        <f t="shared" si="2"/>
        <v>102</v>
      </c>
      <c r="G95" s="43"/>
      <c r="H95" s="43">
        <f t="shared" si="1"/>
        <v>237.176290169458</v>
      </c>
    </row>
    <row r="96" spans="1:8">
      <c r="A96" s="42"/>
      <c r="B96" s="43" t="s">
        <v>10</v>
      </c>
      <c r="C96" s="43">
        <f t="shared" ref="C96:F96" si="3">C82+C69+C56+C43+C30+C17+C4</f>
        <v>5</v>
      </c>
      <c r="D96" s="43">
        <f t="shared" si="3"/>
        <v>29</v>
      </c>
      <c r="E96" s="43">
        <f t="shared" si="3"/>
        <v>48</v>
      </c>
      <c r="F96" s="43">
        <f t="shared" si="3"/>
        <v>48</v>
      </c>
      <c r="G96" s="43"/>
      <c r="H96" s="43">
        <f t="shared" si="1"/>
        <v>88.7987825838757</v>
      </c>
    </row>
    <row r="97" spans="1:8">
      <c r="A97" s="42"/>
      <c r="B97" s="43" t="s">
        <v>11</v>
      </c>
      <c r="C97" s="43">
        <f t="shared" ref="C97:F97" si="4">C83+C70+C57+C44+C31+C18+C5</f>
        <v>6</v>
      </c>
      <c r="D97" s="43">
        <f t="shared" si="4"/>
        <v>18</v>
      </c>
      <c r="E97" s="43">
        <f t="shared" si="4"/>
        <v>37</v>
      </c>
      <c r="F97" s="43">
        <f t="shared" si="4"/>
        <v>65</v>
      </c>
      <c r="G97" s="43"/>
      <c r="H97" s="43">
        <f t="shared" si="1"/>
        <v>355.753936839558</v>
      </c>
    </row>
    <row r="98" spans="1:8">
      <c r="A98" s="42"/>
      <c r="B98" s="43" t="s">
        <v>12</v>
      </c>
      <c r="C98" s="43">
        <f t="shared" ref="C98:F98" si="5">C84+C71+C58+C45+C32+C19+C6</f>
        <v>7</v>
      </c>
      <c r="D98" s="43">
        <f t="shared" si="5"/>
        <v>13</v>
      </c>
      <c r="E98" s="43">
        <f t="shared" si="5"/>
        <v>18</v>
      </c>
      <c r="F98" s="43">
        <f t="shared" si="5"/>
        <v>31</v>
      </c>
      <c r="G98" s="43"/>
      <c r="H98" s="43">
        <f t="shared" si="1"/>
        <v>448.637857142857</v>
      </c>
    </row>
    <row r="99" spans="1:8">
      <c r="A99" s="42"/>
      <c r="B99" s="43" t="s">
        <v>13</v>
      </c>
      <c r="C99" s="43">
        <f t="shared" ref="C99:F99" si="6">C85+C72+C59+C46+C33+C20+C7</f>
        <v>3</v>
      </c>
      <c r="D99" s="43">
        <f t="shared" si="6"/>
        <v>10</v>
      </c>
      <c r="E99" s="43">
        <f t="shared" si="6"/>
        <v>15</v>
      </c>
      <c r="F99" s="43">
        <f t="shared" si="6"/>
        <v>24</v>
      </c>
      <c r="G99" s="43"/>
      <c r="H99" s="43">
        <f t="shared" si="1"/>
        <v>310.26</v>
      </c>
    </row>
    <row r="100" spans="1:8">
      <c r="A100" s="42"/>
      <c r="B100" s="43" t="s">
        <v>14</v>
      </c>
      <c r="C100" s="43">
        <f t="shared" ref="C100:F100" si="7">C86+C73+C60+C47+C34+C21+C8</f>
        <v>23</v>
      </c>
      <c r="D100" s="43">
        <f t="shared" si="7"/>
        <v>45</v>
      </c>
      <c r="E100" s="43">
        <f t="shared" si="7"/>
        <v>58</v>
      </c>
      <c r="F100" s="43">
        <f t="shared" si="7"/>
        <v>74</v>
      </c>
      <c r="G100" s="43"/>
      <c r="H100" s="43">
        <f t="shared" si="1"/>
        <v>140.521709493514</v>
      </c>
    </row>
    <row r="101" spans="1:8">
      <c r="A101" s="42"/>
      <c r="B101" s="43" t="s">
        <v>15</v>
      </c>
      <c r="C101" s="43">
        <f t="shared" ref="C101:F101" si="8">C74+C61+C35+C9</f>
        <v>13</v>
      </c>
      <c r="D101" s="43">
        <f t="shared" si="8"/>
        <v>31</v>
      </c>
      <c r="E101" s="43">
        <f t="shared" si="8"/>
        <v>44</v>
      </c>
      <c r="F101" s="43">
        <f t="shared" si="8"/>
        <v>67</v>
      </c>
      <c r="G101" s="43"/>
      <c r="H101" s="43">
        <f>(H74+H61+H35+H9)/4</f>
        <v>379.521804282675</v>
      </c>
    </row>
    <row r="102" spans="1:8">
      <c r="A102" s="42"/>
      <c r="B102" s="43" t="s">
        <v>16</v>
      </c>
      <c r="C102" s="43">
        <f t="shared" ref="C102:F102" si="9">C88+C75+C62+C36+C10</f>
        <v>1</v>
      </c>
      <c r="D102" s="43">
        <f t="shared" si="9"/>
        <v>20</v>
      </c>
      <c r="E102" s="43">
        <f t="shared" si="9"/>
        <v>31</v>
      </c>
      <c r="F102" s="43">
        <f t="shared" si="9"/>
        <v>59</v>
      </c>
      <c r="G102" s="43"/>
      <c r="H102" s="43">
        <f>(H88+H75+H62+H36+H10)/5</f>
        <v>223.374372294372</v>
      </c>
    </row>
    <row r="103" spans="1:8">
      <c r="A103" s="42"/>
      <c r="B103" s="43" t="s">
        <v>17</v>
      </c>
      <c r="C103" s="43">
        <f t="shared" ref="C103:F103" si="10">C76+C63+C50+C37+C24+C11</f>
        <v>25</v>
      </c>
      <c r="D103" s="43">
        <f t="shared" si="10"/>
        <v>45</v>
      </c>
      <c r="E103" s="43">
        <f t="shared" si="10"/>
        <v>57</v>
      </c>
      <c r="F103" s="43">
        <f t="shared" si="10"/>
        <v>62</v>
      </c>
      <c r="G103" s="43"/>
      <c r="H103" s="43">
        <f>(H76+H63+H50+H37+H24+H11)/6</f>
        <v>90.935</v>
      </c>
    </row>
    <row r="104" spans="1:8">
      <c r="A104" s="42"/>
      <c r="B104" s="43" t="s">
        <v>18</v>
      </c>
      <c r="C104" s="43">
        <f t="shared" ref="C104:F104" si="11">C90+C77+C64+C51+C38+C25+C12</f>
        <v>24</v>
      </c>
      <c r="D104" s="43">
        <f t="shared" si="11"/>
        <v>60</v>
      </c>
      <c r="E104" s="53">
        <f t="shared" si="11"/>
        <v>80</v>
      </c>
      <c r="F104" s="53">
        <f t="shared" si="11"/>
        <v>101</v>
      </c>
      <c r="G104" s="43"/>
      <c r="H104" s="43"/>
    </row>
    <row r="105" spans="1:8">
      <c r="A105" s="42"/>
      <c r="B105" s="43" t="s">
        <v>19</v>
      </c>
      <c r="C105" s="43">
        <f t="shared" ref="C105:F105" si="12">C91+C78+C65+C52+C39+C26+C13</f>
        <v>24</v>
      </c>
      <c r="D105" s="43">
        <f t="shared" si="12"/>
        <v>60</v>
      </c>
      <c r="E105" s="44">
        <f t="shared" si="12"/>
        <v>83</v>
      </c>
      <c r="F105" s="44">
        <f t="shared" si="12"/>
        <v>108</v>
      </c>
      <c r="G105" s="43"/>
      <c r="H105" s="43"/>
    </row>
    <row r="106" spans="1:8">
      <c r="A106" s="42"/>
      <c r="B106" s="44" t="s">
        <v>20</v>
      </c>
      <c r="C106" s="44">
        <f t="shared" ref="C106:F106" si="13">C92+C79+C66+C53+C40+C27+C14</f>
        <v>38</v>
      </c>
      <c r="D106" s="44">
        <f t="shared" si="13"/>
        <v>48</v>
      </c>
      <c r="E106" s="43">
        <f t="shared" si="13"/>
        <v>63</v>
      </c>
      <c r="F106" s="43">
        <f t="shared" si="13"/>
        <v>81</v>
      </c>
      <c r="G106" s="43"/>
      <c r="H106" s="44">
        <f>(H92+H79+H66+H53+H40+H27+H14)/7</f>
        <v>79.5304242749731</v>
      </c>
    </row>
  </sheetData>
  <mergeCells count="8">
    <mergeCell ref="A2:A14"/>
    <mergeCell ref="A15:A27"/>
    <mergeCell ref="A28:A40"/>
    <mergeCell ref="A41:A53"/>
    <mergeCell ref="A54:A66"/>
    <mergeCell ref="A67:A79"/>
    <mergeCell ref="A80:A92"/>
    <mergeCell ref="A94:A106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6"/>
  <sheetViews>
    <sheetView topLeftCell="A58" workbookViewId="0">
      <selection activeCell="K103" sqref="K103"/>
    </sheetView>
  </sheetViews>
  <sheetFormatPr defaultColWidth="8.72727272727273" defaultRowHeight="14" outlineLevelCol="7"/>
  <sheetData>
    <row r="1" spans="2:8">
      <c r="B1" t="s">
        <v>23</v>
      </c>
      <c r="C1" t="s">
        <v>1</v>
      </c>
      <c r="D1" t="s">
        <v>2</v>
      </c>
      <c r="E1" t="s">
        <v>3</v>
      </c>
      <c r="F1" t="s">
        <v>4</v>
      </c>
      <c r="G1" t="s">
        <v>24</v>
      </c>
      <c r="H1" t="s">
        <v>25</v>
      </c>
    </row>
    <row r="2" spans="1:8">
      <c r="A2" s="45" t="s">
        <v>26</v>
      </c>
      <c r="B2" t="s">
        <v>8</v>
      </c>
      <c r="C2">
        <v>1</v>
      </c>
      <c r="D2">
        <v>4</v>
      </c>
      <c r="E2">
        <v>10</v>
      </c>
      <c r="F2">
        <v>17</v>
      </c>
      <c r="G2">
        <v>20.2692307692308</v>
      </c>
      <c r="H2">
        <v>20.2692307692308</v>
      </c>
    </row>
    <row r="3" spans="1:8">
      <c r="A3" s="45"/>
      <c r="B3" t="s">
        <v>9</v>
      </c>
      <c r="C3">
        <v>3</v>
      </c>
      <c r="D3">
        <v>5</v>
      </c>
      <c r="E3">
        <v>10</v>
      </c>
      <c r="F3">
        <v>14</v>
      </c>
      <c r="G3">
        <v>28.8846153846154</v>
      </c>
      <c r="H3">
        <v>28.8846153846154</v>
      </c>
    </row>
    <row r="4" spans="1:8">
      <c r="A4" s="45"/>
      <c r="B4" t="s">
        <v>10</v>
      </c>
      <c r="C4">
        <v>1</v>
      </c>
      <c r="D4">
        <v>4</v>
      </c>
      <c r="E4">
        <v>7</v>
      </c>
      <c r="F4">
        <v>7</v>
      </c>
      <c r="G4">
        <v>37.3461538461538</v>
      </c>
      <c r="H4">
        <v>34.1923076923077</v>
      </c>
    </row>
    <row r="5" spans="1:8">
      <c r="A5" s="45"/>
      <c r="B5" t="s">
        <v>11</v>
      </c>
      <c r="C5">
        <v>6</v>
      </c>
      <c r="D5">
        <v>17</v>
      </c>
      <c r="E5">
        <v>25</v>
      </c>
      <c r="F5">
        <v>35</v>
      </c>
      <c r="G5">
        <v>30.02</v>
      </c>
      <c r="H5">
        <v>28.52</v>
      </c>
    </row>
    <row r="6" spans="1:8">
      <c r="A6" s="45"/>
      <c r="B6" t="s">
        <v>12</v>
      </c>
      <c r="C6">
        <v>2</v>
      </c>
      <c r="D6">
        <v>9</v>
      </c>
      <c r="E6">
        <v>15</v>
      </c>
      <c r="F6">
        <v>27</v>
      </c>
      <c r="G6">
        <v>39.57</v>
      </c>
      <c r="H6">
        <v>23.77</v>
      </c>
    </row>
    <row r="7" spans="1:8">
      <c r="A7" s="45"/>
      <c r="B7" t="s">
        <v>13</v>
      </c>
      <c r="C7">
        <v>4</v>
      </c>
      <c r="D7">
        <v>15</v>
      </c>
      <c r="E7">
        <v>20</v>
      </c>
      <c r="F7">
        <v>28</v>
      </c>
      <c r="G7">
        <v>60.55</v>
      </c>
      <c r="H7">
        <v>33.04</v>
      </c>
    </row>
    <row r="8" spans="1:8">
      <c r="A8" s="45"/>
      <c r="B8" t="s">
        <v>14</v>
      </c>
      <c r="C8">
        <v>3</v>
      </c>
      <c r="D8">
        <v>11</v>
      </c>
      <c r="E8">
        <v>16</v>
      </c>
      <c r="F8">
        <v>34</v>
      </c>
      <c r="G8">
        <v>39.9249177293295</v>
      </c>
      <c r="H8">
        <v>22.8461538461539</v>
      </c>
    </row>
    <row r="9" spans="1:8">
      <c r="A9" s="45"/>
      <c r="B9" t="s">
        <v>15</v>
      </c>
      <c r="C9" s="27">
        <v>8</v>
      </c>
      <c r="D9" s="27">
        <v>10</v>
      </c>
      <c r="E9" s="27">
        <v>10</v>
      </c>
      <c r="F9" s="27">
        <v>14</v>
      </c>
      <c r="G9" s="27">
        <v>33.2371794871795</v>
      </c>
      <c r="H9" s="27">
        <v>28.7307692307692</v>
      </c>
    </row>
    <row r="10" ht="15" spans="1:8">
      <c r="A10" s="45"/>
      <c r="B10" t="s">
        <v>16</v>
      </c>
      <c r="C10" s="17">
        <v>1</v>
      </c>
      <c r="D10" s="17">
        <v>4</v>
      </c>
      <c r="E10" s="17">
        <v>5</v>
      </c>
      <c r="F10" s="17">
        <v>8</v>
      </c>
      <c r="G10" s="17">
        <v>22.095238095238</v>
      </c>
      <c r="H10" s="46">
        <v>22.095238095238</v>
      </c>
    </row>
    <row r="11" spans="1:8">
      <c r="A11" s="45"/>
      <c r="B11" t="s">
        <v>17</v>
      </c>
      <c r="C11">
        <v>6</v>
      </c>
      <c r="D11">
        <v>9</v>
      </c>
      <c r="E11">
        <v>12</v>
      </c>
      <c r="F11">
        <v>12</v>
      </c>
      <c r="G11" s="47">
        <v>28.96</v>
      </c>
      <c r="H11">
        <v>28.07</v>
      </c>
    </row>
    <row r="12" spans="1:8">
      <c r="A12" s="45"/>
      <c r="B12" t="s">
        <v>18</v>
      </c>
      <c r="C12">
        <v>4</v>
      </c>
      <c r="D12">
        <v>7</v>
      </c>
      <c r="E12">
        <v>7</v>
      </c>
      <c r="F12">
        <v>9</v>
      </c>
      <c r="G12" t="s">
        <v>28</v>
      </c>
      <c r="H12" s="34" t="s">
        <v>28</v>
      </c>
    </row>
    <row r="13" spans="1:8">
      <c r="A13" s="45"/>
      <c r="B13" t="s">
        <v>19</v>
      </c>
      <c r="C13">
        <v>5</v>
      </c>
      <c r="D13">
        <v>6</v>
      </c>
      <c r="E13">
        <v>7</v>
      </c>
      <c r="F13">
        <v>13</v>
      </c>
      <c r="G13" t="s">
        <v>28</v>
      </c>
      <c r="H13" s="34" t="s">
        <v>28</v>
      </c>
    </row>
    <row r="14" spans="1:8">
      <c r="A14" s="48"/>
      <c r="B14" s="20" t="s">
        <v>20</v>
      </c>
      <c r="C14" s="40">
        <v>10</v>
      </c>
      <c r="D14" s="40">
        <v>19</v>
      </c>
      <c r="E14" s="40">
        <v>28</v>
      </c>
      <c r="F14" s="40">
        <v>37</v>
      </c>
      <c r="G14" s="40">
        <v>32.8176504867681</v>
      </c>
      <c r="H14" s="40">
        <v>20.1923076923077</v>
      </c>
    </row>
    <row r="15" spans="1:8">
      <c r="A15" s="45" t="s">
        <v>27</v>
      </c>
      <c r="B15" t="s">
        <v>8</v>
      </c>
      <c r="C15">
        <v>1</v>
      </c>
      <c r="D15">
        <v>3</v>
      </c>
      <c r="E15">
        <v>5</v>
      </c>
      <c r="F15">
        <v>6</v>
      </c>
      <c r="G15">
        <v>56.5263157894737</v>
      </c>
      <c r="H15">
        <v>56.5263157894737</v>
      </c>
    </row>
    <row r="16" spans="1:8">
      <c r="A16" s="45"/>
      <c r="B16" t="s">
        <v>9</v>
      </c>
      <c r="C16">
        <v>3</v>
      </c>
      <c r="D16">
        <v>4</v>
      </c>
      <c r="E16">
        <v>5</v>
      </c>
      <c r="F16">
        <v>6</v>
      </c>
      <c r="G16">
        <v>111.236842105263</v>
      </c>
      <c r="H16">
        <v>142.736842105263</v>
      </c>
    </row>
    <row r="17" spans="1:8">
      <c r="A17" s="45"/>
      <c r="B17" t="s">
        <v>10</v>
      </c>
      <c r="C17" s="1">
        <v>1</v>
      </c>
      <c r="D17" s="1">
        <v>3</v>
      </c>
      <c r="E17" s="1">
        <v>5</v>
      </c>
      <c r="F17" s="1">
        <v>5</v>
      </c>
      <c r="G17" s="1">
        <v>59.2105263157895</v>
      </c>
      <c r="H17" s="1">
        <v>49.2894736842105</v>
      </c>
    </row>
    <row r="18" spans="1:8">
      <c r="A18" s="45"/>
      <c r="B18" t="s">
        <v>11</v>
      </c>
      <c r="C18">
        <v>3</v>
      </c>
      <c r="D18">
        <v>7</v>
      </c>
      <c r="E18">
        <v>10</v>
      </c>
      <c r="F18">
        <v>15</v>
      </c>
      <c r="G18">
        <v>150.13</v>
      </c>
      <c r="H18">
        <v>108.63</v>
      </c>
    </row>
    <row r="19" spans="1:8">
      <c r="A19" s="45"/>
      <c r="B19" t="s">
        <v>12</v>
      </c>
      <c r="C19">
        <v>1</v>
      </c>
      <c r="D19">
        <v>4</v>
      </c>
      <c r="E19">
        <v>6</v>
      </c>
      <c r="F19">
        <v>11</v>
      </c>
      <c r="G19">
        <v>118.84</v>
      </c>
      <c r="H19">
        <v>90.57</v>
      </c>
    </row>
    <row r="20" spans="1:8">
      <c r="A20" s="45"/>
      <c r="B20" t="s">
        <v>13</v>
      </c>
      <c r="C20">
        <v>2</v>
      </c>
      <c r="D20">
        <v>3</v>
      </c>
      <c r="E20">
        <v>3</v>
      </c>
      <c r="F20">
        <v>4</v>
      </c>
      <c r="G20">
        <v>103.35</v>
      </c>
      <c r="H20">
        <v>36.29</v>
      </c>
    </row>
    <row r="21" spans="1:8">
      <c r="A21" s="45"/>
      <c r="B21" t="s">
        <v>14</v>
      </c>
      <c r="C21">
        <v>2</v>
      </c>
      <c r="D21">
        <v>6</v>
      </c>
      <c r="E21">
        <v>7</v>
      </c>
      <c r="F21">
        <v>8</v>
      </c>
      <c r="G21">
        <v>104.759920634921</v>
      </c>
      <c r="H21">
        <v>49.6428571428572</v>
      </c>
    </row>
    <row r="22" spans="1:8">
      <c r="A22" s="45"/>
      <c r="B22" t="s">
        <v>15</v>
      </c>
      <c r="C22" t="s">
        <v>28</v>
      </c>
      <c r="D22" t="s">
        <v>28</v>
      </c>
      <c r="E22" t="s">
        <v>28</v>
      </c>
      <c r="F22" t="s">
        <v>28</v>
      </c>
      <c r="G22" t="s">
        <v>28</v>
      </c>
      <c r="H22" s="14" t="s">
        <v>28</v>
      </c>
    </row>
    <row r="23" spans="1:8">
      <c r="A23" s="45"/>
      <c r="B23" t="s">
        <v>16</v>
      </c>
      <c r="C23" t="s">
        <v>28</v>
      </c>
      <c r="D23" t="s">
        <v>28</v>
      </c>
      <c r="E23" t="s">
        <v>28</v>
      </c>
      <c r="F23" t="s">
        <v>28</v>
      </c>
      <c r="G23" t="s">
        <v>28</v>
      </c>
      <c r="H23" s="34" t="s">
        <v>28</v>
      </c>
    </row>
    <row r="24" spans="1:8">
      <c r="A24" s="45"/>
      <c r="B24" t="s">
        <v>17</v>
      </c>
      <c r="C24">
        <v>3</v>
      </c>
      <c r="D24">
        <v>3</v>
      </c>
      <c r="E24">
        <v>3</v>
      </c>
      <c r="F24">
        <v>4</v>
      </c>
      <c r="G24">
        <v>685.63</v>
      </c>
      <c r="H24">
        <v>50.13</v>
      </c>
    </row>
    <row r="25" spans="1:8">
      <c r="A25" s="45"/>
      <c r="B25" t="s">
        <v>18</v>
      </c>
      <c r="C25">
        <v>2</v>
      </c>
      <c r="D25">
        <v>2</v>
      </c>
      <c r="E25">
        <v>5</v>
      </c>
      <c r="F25">
        <v>6</v>
      </c>
      <c r="G25" t="s">
        <v>28</v>
      </c>
      <c r="H25" s="34" t="s">
        <v>28</v>
      </c>
    </row>
    <row r="26" spans="1:8">
      <c r="A26" s="45"/>
      <c r="B26" t="s">
        <v>19</v>
      </c>
      <c r="C26">
        <v>2</v>
      </c>
      <c r="D26">
        <v>2</v>
      </c>
      <c r="E26">
        <v>5</v>
      </c>
      <c r="F26">
        <v>5</v>
      </c>
      <c r="G26" t="s">
        <v>28</v>
      </c>
      <c r="H26" s="34" t="s">
        <v>28</v>
      </c>
    </row>
    <row r="27" spans="1:8">
      <c r="A27" s="48"/>
      <c r="B27" s="20" t="s">
        <v>20</v>
      </c>
      <c r="C27" s="20">
        <v>6</v>
      </c>
      <c r="D27" s="20">
        <v>12</v>
      </c>
      <c r="E27" s="20">
        <v>14</v>
      </c>
      <c r="F27" s="20">
        <v>21</v>
      </c>
      <c r="G27" s="20">
        <v>78.9099206349207</v>
      </c>
      <c r="H27" s="20">
        <v>43.7857142857143</v>
      </c>
    </row>
    <row r="28" spans="1:8">
      <c r="A28" s="45" t="s">
        <v>29</v>
      </c>
      <c r="B28" t="s">
        <v>8</v>
      </c>
      <c r="C28" s="1">
        <v>0</v>
      </c>
      <c r="D28" s="1">
        <v>2</v>
      </c>
      <c r="E28" s="1">
        <v>3</v>
      </c>
      <c r="F28" s="1">
        <v>5</v>
      </c>
      <c r="G28" s="1">
        <v>26.8461538461539</v>
      </c>
      <c r="H28" s="1">
        <v>26.8461538461539</v>
      </c>
    </row>
    <row r="29" spans="1:8">
      <c r="A29" s="45"/>
      <c r="B29" t="s">
        <v>9</v>
      </c>
      <c r="C29">
        <v>1</v>
      </c>
      <c r="D29">
        <v>3</v>
      </c>
      <c r="E29">
        <v>3</v>
      </c>
      <c r="F29">
        <v>3</v>
      </c>
      <c r="G29">
        <v>129.692307692308</v>
      </c>
      <c r="H29">
        <v>129.692307692308</v>
      </c>
    </row>
    <row r="30" spans="1:8">
      <c r="A30" s="45"/>
      <c r="B30" t="s">
        <v>10</v>
      </c>
      <c r="C30">
        <v>0</v>
      </c>
      <c r="D30">
        <v>2</v>
      </c>
      <c r="E30">
        <v>3</v>
      </c>
      <c r="F30">
        <v>3</v>
      </c>
      <c r="G30">
        <v>29.7692307692308</v>
      </c>
      <c r="H30">
        <v>21.2564102564103</v>
      </c>
    </row>
    <row r="31" spans="1:8">
      <c r="A31" s="45"/>
      <c r="B31" t="s">
        <v>11</v>
      </c>
      <c r="C31">
        <v>2</v>
      </c>
      <c r="D31">
        <v>4</v>
      </c>
      <c r="E31">
        <v>5</v>
      </c>
      <c r="F31">
        <v>8</v>
      </c>
      <c r="G31">
        <v>257.34</v>
      </c>
      <c r="H31">
        <v>206.78</v>
      </c>
    </row>
    <row r="32" spans="1:8">
      <c r="A32" s="45"/>
      <c r="B32" t="s">
        <v>12</v>
      </c>
      <c r="C32">
        <v>2</v>
      </c>
      <c r="D32">
        <v>5</v>
      </c>
      <c r="E32">
        <v>7</v>
      </c>
      <c r="F32">
        <v>12</v>
      </c>
      <c r="G32" s="47">
        <v>1954.6</v>
      </c>
      <c r="H32">
        <v>324</v>
      </c>
    </row>
    <row r="33" spans="1:8">
      <c r="A33" s="45"/>
      <c r="B33" t="s">
        <v>13</v>
      </c>
      <c r="C33">
        <v>0</v>
      </c>
      <c r="D33">
        <v>3</v>
      </c>
      <c r="E33">
        <v>8</v>
      </c>
      <c r="F33">
        <v>15</v>
      </c>
      <c r="G33">
        <v>226.41</v>
      </c>
      <c r="H33">
        <v>26.18</v>
      </c>
    </row>
    <row r="34" spans="1:8">
      <c r="A34" s="45"/>
      <c r="B34" t="s">
        <v>14</v>
      </c>
      <c r="C34">
        <v>3</v>
      </c>
      <c r="D34">
        <v>11</v>
      </c>
      <c r="E34">
        <v>18</v>
      </c>
      <c r="F34">
        <v>26</v>
      </c>
      <c r="G34">
        <v>63.890909090909</v>
      </c>
      <c r="H34">
        <v>18.3636363636363</v>
      </c>
    </row>
    <row r="35" spans="1:8">
      <c r="A35" s="45"/>
      <c r="B35" t="s">
        <v>15</v>
      </c>
      <c r="C35" s="27">
        <v>3</v>
      </c>
      <c r="D35" s="27">
        <v>6</v>
      </c>
      <c r="E35" s="27">
        <v>6</v>
      </c>
      <c r="F35" s="27">
        <v>7</v>
      </c>
      <c r="G35" s="27">
        <v>540.923076923077</v>
      </c>
      <c r="H35" s="27">
        <v>540.923076923077</v>
      </c>
    </row>
    <row r="36" ht="15" spans="1:8">
      <c r="A36" s="45"/>
      <c r="B36" t="s">
        <v>16</v>
      </c>
      <c r="C36" s="17">
        <v>0</v>
      </c>
      <c r="D36" s="17">
        <v>0</v>
      </c>
      <c r="E36" s="17">
        <v>0</v>
      </c>
      <c r="F36" s="17">
        <v>2</v>
      </c>
      <c r="G36" s="17">
        <v>56</v>
      </c>
      <c r="H36" s="17">
        <v>56</v>
      </c>
    </row>
    <row r="37" spans="1:8">
      <c r="A37" s="45"/>
      <c r="B37" t="s">
        <v>17</v>
      </c>
      <c r="C37">
        <v>2</v>
      </c>
      <c r="D37">
        <v>6</v>
      </c>
      <c r="E37">
        <v>7</v>
      </c>
      <c r="F37">
        <v>8</v>
      </c>
      <c r="G37" s="47">
        <v>180.56</v>
      </c>
      <c r="H37">
        <v>26.79</v>
      </c>
    </row>
    <row r="38" spans="1:8">
      <c r="A38" s="45"/>
      <c r="B38" t="s">
        <v>18</v>
      </c>
      <c r="C38">
        <v>4</v>
      </c>
      <c r="D38">
        <v>6</v>
      </c>
      <c r="E38">
        <v>6</v>
      </c>
      <c r="F38">
        <v>9</v>
      </c>
      <c r="G38" t="s">
        <v>28</v>
      </c>
      <c r="H38" t="s">
        <v>28</v>
      </c>
    </row>
    <row r="39" spans="1:8">
      <c r="A39" s="45"/>
      <c r="B39" t="s">
        <v>19</v>
      </c>
      <c r="C39">
        <v>6</v>
      </c>
      <c r="D39">
        <v>9</v>
      </c>
      <c r="E39">
        <v>9</v>
      </c>
      <c r="F39">
        <v>9</v>
      </c>
      <c r="G39" t="s">
        <v>28</v>
      </c>
      <c r="H39" t="s">
        <v>28</v>
      </c>
    </row>
    <row r="40" spans="1:8">
      <c r="A40" s="48"/>
      <c r="B40" s="20" t="s">
        <v>20</v>
      </c>
      <c r="C40" s="20">
        <v>5</v>
      </c>
      <c r="D40" s="20">
        <v>10</v>
      </c>
      <c r="E40" s="20">
        <v>13</v>
      </c>
      <c r="F40" s="20">
        <v>25</v>
      </c>
      <c r="G40" s="20">
        <v>103.159090909091</v>
      </c>
      <c r="H40" s="20">
        <v>30.7272727272727</v>
      </c>
    </row>
    <row r="41" spans="1:8">
      <c r="A41" s="45" t="s">
        <v>30</v>
      </c>
      <c r="B41" t="s">
        <v>8</v>
      </c>
      <c r="C41" s="1">
        <v>1</v>
      </c>
      <c r="D41" s="1">
        <v>2</v>
      </c>
      <c r="E41" s="1">
        <v>2</v>
      </c>
      <c r="F41" s="1">
        <v>2</v>
      </c>
      <c r="G41" s="1">
        <v>109.5</v>
      </c>
      <c r="H41" s="1">
        <v>109.5</v>
      </c>
    </row>
    <row r="42" spans="1:8">
      <c r="A42" s="45"/>
      <c r="B42" t="s">
        <v>9</v>
      </c>
      <c r="C42">
        <v>0</v>
      </c>
      <c r="D42">
        <v>0</v>
      </c>
      <c r="E42">
        <v>0</v>
      </c>
      <c r="F42">
        <v>0</v>
      </c>
      <c r="G42">
        <v>874.1875</v>
      </c>
      <c r="H42">
        <v>1373.875</v>
      </c>
    </row>
    <row r="43" spans="1:8">
      <c r="A43" s="45"/>
      <c r="B43" t="s">
        <v>10</v>
      </c>
      <c r="C43">
        <v>1</v>
      </c>
      <c r="D43">
        <v>2</v>
      </c>
      <c r="E43">
        <v>2</v>
      </c>
      <c r="F43">
        <v>2</v>
      </c>
      <c r="G43">
        <v>82.5</v>
      </c>
      <c r="H43">
        <v>59.5833333333333</v>
      </c>
    </row>
    <row r="44" spans="1:8">
      <c r="A44" s="45"/>
      <c r="B44" t="s">
        <v>11</v>
      </c>
      <c r="C44">
        <v>1</v>
      </c>
      <c r="D44">
        <v>2</v>
      </c>
      <c r="E44">
        <v>2</v>
      </c>
      <c r="F44">
        <v>3</v>
      </c>
      <c r="G44">
        <v>891.43</v>
      </c>
      <c r="H44">
        <v>612.5</v>
      </c>
    </row>
    <row r="45" spans="1:8">
      <c r="A45" s="45"/>
      <c r="B45" t="s">
        <v>12</v>
      </c>
      <c r="C45">
        <v>0</v>
      </c>
      <c r="D45">
        <v>0</v>
      </c>
      <c r="E45">
        <v>0</v>
      </c>
      <c r="F45">
        <v>0</v>
      </c>
      <c r="G45">
        <v>243.46</v>
      </c>
      <c r="H45">
        <v>118</v>
      </c>
    </row>
    <row r="46" spans="1:8">
      <c r="A46" s="45"/>
      <c r="B46" t="s">
        <v>13</v>
      </c>
      <c r="C46">
        <v>0</v>
      </c>
      <c r="D46">
        <v>1</v>
      </c>
      <c r="E46">
        <v>1</v>
      </c>
      <c r="F46">
        <v>1</v>
      </c>
      <c r="G46">
        <v>554.69</v>
      </c>
      <c r="H46">
        <v>285.14</v>
      </c>
    </row>
    <row r="47" spans="1:8">
      <c r="A47" s="45"/>
      <c r="B47" t="s">
        <v>14</v>
      </c>
      <c r="C47" s="1">
        <v>1</v>
      </c>
      <c r="D47" s="1">
        <v>3</v>
      </c>
      <c r="E47" s="1">
        <v>4</v>
      </c>
      <c r="F47" s="1">
        <v>6</v>
      </c>
      <c r="G47" s="1">
        <v>125.983333333333</v>
      </c>
      <c r="H47" s="1">
        <v>41.9285714285714</v>
      </c>
    </row>
    <row r="48" spans="1:8">
      <c r="A48" s="45"/>
      <c r="B48" t="s">
        <v>15</v>
      </c>
      <c r="C48" t="s">
        <v>28</v>
      </c>
      <c r="D48" t="s">
        <v>28</v>
      </c>
      <c r="E48" t="s">
        <v>28</v>
      </c>
      <c r="F48" t="s">
        <v>28</v>
      </c>
      <c r="G48" t="s">
        <v>28</v>
      </c>
      <c r="H48" s="34" t="s">
        <v>28</v>
      </c>
    </row>
    <row r="49" spans="1:8">
      <c r="A49" s="45"/>
      <c r="B49" t="s">
        <v>16</v>
      </c>
      <c r="C49" t="s">
        <v>28</v>
      </c>
      <c r="D49" t="s">
        <v>28</v>
      </c>
      <c r="E49" t="s">
        <v>28</v>
      </c>
      <c r="F49" t="s">
        <v>28</v>
      </c>
      <c r="G49" t="s">
        <v>28</v>
      </c>
      <c r="H49" s="34" t="s">
        <v>28</v>
      </c>
    </row>
    <row r="50" spans="1:8">
      <c r="A50" s="45"/>
      <c r="B50" t="s">
        <v>17</v>
      </c>
      <c r="C50">
        <v>1</v>
      </c>
      <c r="D50">
        <v>3</v>
      </c>
      <c r="E50">
        <v>3</v>
      </c>
      <c r="F50">
        <v>4</v>
      </c>
      <c r="G50">
        <v>481.43</v>
      </c>
      <c r="H50">
        <v>12.5</v>
      </c>
    </row>
    <row r="51" spans="1:8">
      <c r="A51" s="45"/>
      <c r="B51" t="s">
        <v>18</v>
      </c>
      <c r="C51">
        <v>1</v>
      </c>
      <c r="D51">
        <v>1</v>
      </c>
      <c r="E51">
        <v>3</v>
      </c>
      <c r="F51">
        <v>4</v>
      </c>
      <c r="G51" t="s">
        <v>28</v>
      </c>
      <c r="H51" t="s">
        <v>28</v>
      </c>
    </row>
    <row r="52" spans="1:8">
      <c r="A52" s="45"/>
      <c r="B52" t="s">
        <v>19</v>
      </c>
      <c r="C52">
        <v>1</v>
      </c>
      <c r="D52">
        <v>1</v>
      </c>
      <c r="E52">
        <v>3</v>
      </c>
      <c r="F52">
        <v>3</v>
      </c>
      <c r="G52" t="s">
        <v>28</v>
      </c>
      <c r="H52" t="s">
        <v>28</v>
      </c>
    </row>
    <row r="53" spans="1:8">
      <c r="A53" s="48"/>
      <c r="B53" s="20" t="s">
        <v>20</v>
      </c>
      <c r="C53" s="20">
        <v>3</v>
      </c>
      <c r="D53" s="20">
        <v>4</v>
      </c>
      <c r="E53" s="20">
        <v>5</v>
      </c>
      <c r="F53" s="20">
        <v>12</v>
      </c>
      <c r="G53" s="20">
        <v>77.2142857142857</v>
      </c>
      <c r="H53" s="20">
        <v>32.0714285714286</v>
      </c>
    </row>
    <row r="54" spans="1:8">
      <c r="A54" s="45" t="s">
        <v>31</v>
      </c>
      <c r="B54" t="s">
        <v>8</v>
      </c>
      <c r="C54">
        <v>8</v>
      </c>
      <c r="D54">
        <v>14</v>
      </c>
      <c r="E54">
        <v>19</v>
      </c>
      <c r="F54">
        <v>26</v>
      </c>
      <c r="G54">
        <v>28.3035714285714</v>
      </c>
      <c r="H54">
        <v>28.3035714285714</v>
      </c>
    </row>
    <row r="55" spans="1:8">
      <c r="A55" s="45"/>
      <c r="B55" t="s">
        <v>9</v>
      </c>
      <c r="C55">
        <v>4</v>
      </c>
      <c r="D55">
        <v>7</v>
      </c>
      <c r="E55">
        <v>12</v>
      </c>
      <c r="F55">
        <v>19</v>
      </c>
      <c r="G55">
        <v>141.517857142857</v>
      </c>
      <c r="H55">
        <v>141.517857142857</v>
      </c>
    </row>
    <row r="56" spans="1:8">
      <c r="A56" s="45"/>
      <c r="B56" t="s">
        <v>10</v>
      </c>
      <c r="C56">
        <v>7</v>
      </c>
      <c r="D56">
        <v>14</v>
      </c>
      <c r="E56">
        <v>19</v>
      </c>
      <c r="F56">
        <v>19</v>
      </c>
      <c r="G56">
        <v>28.3214285714286</v>
      </c>
      <c r="H56">
        <v>21.5258928571429</v>
      </c>
    </row>
    <row r="57" spans="1:8">
      <c r="A57" s="45"/>
      <c r="B57" t="s">
        <v>11</v>
      </c>
      <c r="C57">
        <v>8</v>
      </c>
      <c r="D57">
        <v>19</v>
      </c>
      <c r="E57">
        <v>25</v>
      </c>
      <c r="F57">
        <v>40</v>
      </c>
      <c r="G57">
        <v>219.06</v>
      </c>
      <c r="H57">
        <v>198.16</v>
      </c>
    </row>
    <row r="58" spans="1:8">
      <c r="A58" s="45"/>
      <c r="B58" t="s">
        <v>12</v>
      </c>
      <c r="C58">
        <v>3</v>
      </c>
      <c r="D58">
        <v>11</v>
      </c>
      <c r="E58">
        <v>15</v>
      </c>
      <c r="F58">
        <v>21</v>
      </c>
      <c r="G58">
        <v>120.87</v>
      </c>
      <c r="H58">
        <v>67.48</v>
      </c>
    </row>
    <row r="59" spans="1:8">
      <c r="A59" s="45"/>
      <c r="B59" t="s">
        <v>13</v>
      </c>
      <c r="C59">
        <v>4</v>
      </c>
      <c r="D59">
        <v>7</v>
      </c>
      <c r="E59">
        <v>10</v>
      </c>
      <c r="F59">
        <v>18</v>
      </c>
      <c r="G59" s="15">
        <v>161.75</v>
      </c>
      <c r="H59" s="15">
        <v>77.17</v>
      </c>
    </row>
    <row r="60" spans="1:8">
      <c r="A60" s="45"/>
      <c r="B60" t="s">
        <v>14</v>
      </c>
      <c r="C60">
        <v>10</v>
      </c>
      <c r="D60">
        <v>29</v>
      </c>
      <c r="E60">
        <v>36</v>
      </c>
      <c r="F60">
        <v>51</v>
      </c>
      <c r="G60">
        <v>67.9339775864232</v>
      </c>
      <c r="H60">
        <v>24.9347826086957</v>
      </c>
    </row>
    <row r="61" spans="1:8">
      <c r="A61" s="45"/>
      <c r="B61" t="s">
        <v>15</v>
      </c>
      <c r="C61" s="27">
        <v>9</v>
      </c>
      <c r="D61" s="27">
        <v>13</v>
      </c>
      <c r="E61" s="27">
        <v>18</v>
      </c>
      <c r="F61" s="27">
        <v>21</v>
      </c>
      <c r="G61" s="27">
        <v>139.022619047619</v>
      </c>
      <c r="H61" s="27">
        <v>116.696428571429</v>
      </c>
    </row>
    <row r="62" ht="15" spans="1:8">
      <c r="A62" s="45"/>
      <c r="B62" t="s">
        <v>16</v>
      </c>
      <c r="C62" s="17">
        <v>3</v>
      </c>
      <c r="D62" s="17">
        <v>8</v>
      </c>
      <c r="E62" s="17">
        <v>10</v>
      </c>
      <c r="F62" s="17">
        <v>18</v>
      </c>
      <c r="G62" s="17">
        <v>51.7898550724637</v>
      </c>
      <c r="H62" s="17">
        <v>50.4565217391304</v>
      </c>
    </row>
    <row r="63" spans="1:8">
      <c r="A63" s="45"/>
      <c r="B63" t="s">
        <v>17</v>
      </c>
      <c r="C63">
        <v>4</v>
      </c>
      <c r="D63">
        <v>20</v>
      </c>
      <c r="E63">
        <v>23</v>
      </c>
      <c r="F63">
        <v>25</v>
      </c>
      <c r="G63">
        <v>77.24</v>
      </c>
      <c r="H63" s="47">
        <v>35.21</v>
      </c>
    </row>
    <row r="64" spans="1:8">
      <c r="A64" s="45"/>
      <c r="B64" t="s">
        <v>18</v>
      </c>
      <c r="C64">
        <v>7</v>
      </c>
      <c r="D64">
        <v>19</v>
      </c>
      <c r="E64">
        <v>22</v>
      </c>
      <c r="F64">
        <v>25</v>
      </c>
      <c r="G64" t="s">
        <v>28</v>
      </c>
      <c r="H64" t="s">
        <v>28</v>
      </c>
    </row>
    <row r="65" spans="1:8">
      <c r="A65" s="45"/>
      <c r="B65" t="s">
        <v>19</v>
      </c>
      <c r="C65">
        <v>13</v>
      </c>
      <c r="D65">
        <v>25</v>
      </c>
      <c r="E65">
        <v>29</v>
      </c>
      <c r="F65">
        <v>31</v>
      </c>
      <c r="G65" t="s">
        <v>28</v>
      </c>
      <c r="H65" t="s">
        <v>28</v>
      </c>
    </row>
    <row r="66" spans="1:8">
      <c r="A66" s="48"/>
      <c r="B66" s="20" t="s">
        <v>20</v>
      </c>
      <c r="C66" s="20">
        <v>10</v>
      </c>
      <c r="D66" s="20">
        <v>23</v>
      </c>
      <c r="E66" s="20">
        <v>37</v>
      </c>
      <c r="F66" s="20">
        <v>65</v>
      </c>
      <c r="G66" s="20">
        <v>70.7429696812849</v>
      </c>
      <c r="H66" s="20">
        <v>27.6521739130435</v>
      </c>
    </row>
    <row r="67" spans="1:8">
      <c r="A67" s="45" t="s">
        <v>32</v>
      </c>
      <c r="B67" t="s">
        <v>8</v>
      </c>
      <c r="C67">
        <v>0</v>
      </c>
      <c r="D67">
        <v>0</v>
      </c>
      <c r="E67">
        <v>0</v>
      </c>
      <c r="F67">
        <v>2</v>
      </c>
      <c r="G67">
        <v>331.7</v>
      </c>
      <c r="H67">
        <v>331.7</v>
      </c>
    </row>
    <row r="68" spans="1:8">
      <c r="A68" s="45"/>
      <c r="B68" t="s">
        <v>9</v>
      </c>
      <c r="C68">
        <v>1</v>
      </c>
      <c r="D68">
        <v>3</v>
      </c>
      <c r="E68">
        <v>3</v>
      </c>
      <c r="F68">
        <v>3</v>
      </c>
      <c r="G68">
        <v>763.075</v>
      </c>
      <c r="H68">
        <v>886.4</v>
      </c>
    </row>
    <row r="69" spans="1:8">
      <c r="A69" s="45"/>
      <c r="B69" t="s">
        <v>10</v>
      </c>
      <c r="C69">
        <v>0</v>
      </c>
      <c r="D69">
        <v>0</v>
      </c>
      <c r="E69">
        <v>0</v>
      </c>
      <c r="F69">
        <v>0</v>
      </c>
      <c r="G69">
        <v>536.9</v>
      </c>
      <c r="H69">
        <v>372.2625</v>
      </c>
    </row>
    <row r="70" spans="1:8">
      <c r="A70" s="45"/>
      <c r="B70" s="15" t="s">
        <v>11</v>
      </c>
      <c r="C70" s="15">
        <v>3</v>
      </c>
      <c r="D70" s="15">
        <v>4</v>
      </c>
      <c r="E70" s="15">
        <v>5</v>
      </c>
      <c r="F70" s="15">
        <v>6</v>
      </c>
      <c r="G70" s="15">
        <v>172.18</v>
      </c>
      <c r="H70" s="15">
        <v>140.91</v>
      </c>
    </row>
    <row r="71" spans="1:8">
      <c r="A71" s="45"/>
      <c r="B71" t="s">
        <v>12</v>
      </c>
      <c r="C71">
        <v>1</v>
      </c>
      <c r="D71">
        <v>3</v>
      </c>
      <c r="E71">
        <v>4</v>
      </c>
      <c r="F71">
        <v>5</v>
      </c>
      <c r="G71">
        <v>368.55</v>
      </c>
      <c r="H71">
        <v>209.86</v>
      </c>
    </row>
    <row r="72" spans="1:8">
      <c r="A72" s="45"/>
      <c r="B72" t="s">
        <v>13</v>
      </c>
      <c r="C72">
        <v>1</v>
      </c>
      <c r="D72">
        <v>2</v>
      </c>
      <c r="E72">
        <v>2</v>
      </c>
      <c r="F72">
        <v>3</v>
      </c>
      <c r="G72">
        <v>599.24</v>
      </c>
      <c r="H72">
        <v>328</v>
      </c>
    </row>
    <row r="73" spans="1:8">
      <c r="A73" s="45"/>
      <c r="B73" t="s">
        <v>14</v>
      </c>
      <c r="C73" s="1">
        <v>2</v>
      </c>
      <c r="D73" s="1">
        <v>8</v>
      </c>
      <c r="E73" s="1">
        <v>14</v>
      </c>
      <c r="F73" s="1">
        <v>16</v>
      </c>
      <c r="G73" s="1">
        <v>324.561111111111</v>
      </c>
      <c r="H73" s="1">
        <v>180.357142857143</v>
      </c>
    </row>
    <row r="74" spans="1:8">
      <c r="A74" s="45"/>
      <c r="B74" t="s">
        <v>15</v>
      </c>
      <c r="C74" s="27">
        <v>0</v>
      </c>
      <c r="D74" s="27">
        <v>0</v>
      </c>
      <c r="E74" s="27">
        <v>0</v>
      </c>
      <c r="F74" s="27">
        <v>0</v>
      </c>
      <c r="G74" s="27">
        <v>1406.4</v>
      </c>
      <c r="H74" s="27">
        <v>1333.4</v>
      </c>
    </row>
    <row r="75" ht="15" spans="1:8">
      <c r="A75" s="45"/>
      <c r="B75" t="s">
        <v>16</v>
      </c>
      <c r="C75" s="17">
        <v>0</v>
      </c>
      <c r="D75" s="17">
        <v>0</v>
      </c>
      <c r="E75" s="17">
        <v>1</v>
      </c>
      <c r="F75" s="17">
        <v>2</v>
      </c>
      <c r="G75" s="17">
        <v>267.56</v>
      </c>
      <c r="H75" s="49">
        <v>265.9</v>
      </c>
    </row>
    <row r="76" spans="1:8">
      <c r="A76" s="45"/>
      <c r="B76" t="s">
        <v>17</v>
      </c>
      <c r="C76">
        <v>3</v>
      </c>
      <c r="D76">
        <v>4</v>
      </c>
      <c r="E76">
        <v>5</v>
      </c>
      <c r="F76">
        <v>5</v>
      </c>
      <c r="G76">
        <v>491.97</v>
      </c>
      <c r="H76">
        <v>397.13</v>
      </c>
    </row>
    <row r="77" spans="1:8">
      <c r="A77" s="45"/>
      <c r="B77" t="s">
        <v>18</v>
      </c>
      <c r="C77">
        <v>0</v>
      </c>
      <c r="D77">
        <v>1</v>
      </c>
      <c r="E77">
        <v>1</v>
      </c>
      <c r="F77">
        <v>2</v>
      </c>
      <c r="G77" t="s">
        <v>28</v>
      </c>
      <c r="H77" s="34" t="s">
        <v>28</v>
      </c>
    </row>
    <row r="78" spans="1:8">
      <c r="A78" s="45"/>
      <c r="B78" t="s">
        <v>19</v>
      </c>
      <c r="C78">
        <v>2</v>
      </c>
      <c r="D78">
        <v>3</v>
      </c>
      <c r="E78">
        <v>3</v>
      </c>
      <c r="F78">
        <v>4</v>
      </c>
      <c r="G78" t="s">
        <v>28</v>
      </c>
      <c r="H78" s="34" t="s">
        <v>28</v>
      </c>
    </row>
    <row r="79" spans="1:8">
      <c r="A79" s="48"/>
      <c r="B79" s="20" t="s">
        <v>20</v>
      </c>
      <c r="C79" s="36">
        <v>4</v>
      </c>
      <c r="D79" s="36">
        <v>9</v>
      </c>
      <c r="E79" s="36">
        <v>13</v>
      </c>
      <c r="F79" s="36">
        <v>21</v>
      </c>
      <c r="G79" s="36">
        <v>269.260317460317</v>
      </c>
      <c r="H79" s="36">
        <v>161.142857142857</v>
      </c>
    </row>
    <row r="80" spans="1:8">
      <c r="A80" s="45" t="s">
        <v>33</v>
      </c>
      <c r="B80" t="s">
        <v>8</v>
      </c>
      <c r="C80">
        <v>0</v>
      </c>
      <c r="D80">
        <v>3</v>
      </c>
      <c r="E80">
        <v>6</v>
      </c>
      <c r="F80">
        <v>11</v>
      </c>
      <c r="G80">
        <v>37.3</v>
      </c>
      <c r="H80">
        <v>37.3</v>
      </c>
    </row>
    <row r="81" spans="1:8">
      <c r="A81" s="45"/>
      <c r="B81" t="s">
        <v>9</v>
      </c>
      <c r="C81">
        <v>0</v>
      </c>
      <c r="D81">
        <v>0</v>
      </c>
      <c r="E81">
        <v>2</v>
      </c>
      <c r="F81">
        <v>4</v>
      </c>
      <c r="G81">
        <v>1207.375</v>
      </c>
      <c r="H81">
        <v>1243.95</v>
      </c>
    </row>
    <row r="82" spans="1:8">
      <c r="A82" s="45"/>
      <c r="B82" t="s">
        <v>10</v>
      </c>
      <c r="C82" s="1">
        <v>0</v>
      </c>
      <c r="D82" s="1">
        <v>3</v>
      </c>
      <c r="E82" s="1">
        <v>6</v>
      </c>
      <c r="F82" s="1">
        <v>6</v>
      </c>
      <c r="G82" s="1">
        <v>37.45</v>
      </c>
      <c r="H82" s="1">
        <v>27.9125</v>
      </c>
    </row>
    <row r="83" spans="1:8">
      <c r="A83" s="45"/>
      <c r="B83" s="15" t="s">
        <v>11</v>
      </c>
      <c r="C83" s="15">
        <v>0</v>
      </c>
      <c r="D83" s="15">
        <v>0</v>
      </c>
      <c r="E83" s="15">
        <v>2</v>
      </c>
      <c r="F83" s="15">
        <v>5</v>
      </c>
      <c r="G83" s="15">
        <v>1042.8</v>
      </c>
      <c r="H83" s="15">
        <v>896.65</v>
      </c>
    </row>
    <row r="84" spans="1:8">
      <c r="A84" s="45"/>
      <c r="B84" t="s">
        <v>12</v>
      </c>
      <c r="C84">
        <v>0</v>
      </c>
      <c r="D84">
        <v>0</v>
      </c>
      <c r="E84">
        <v>0</v>
      </c>
      <c r="F84">
        <v>0</v>
      </c>
      <c r="G84">
        <v>257.99</v>
      </c>
      <c r="H84">
        <v>131.68</v>
      </c>
    </row>
    <row r="85" spans="1:8">
      <c r="A85" s="45"/>
      <c r="B85" t="s">
        <v>13</v>
      </c>
      <c r="C85">
        <v>0</v>
      </c>
      <c r="D85">
        <v>0</v>
      </c>
      <c r="E85">
        <v>0</v>
      </c>
      <c r="F85">
        <v>0</v>
      </c>
      <c r="G85">
        <v>901.42</v>
      </c>
      <c r="H85">
        <v>755.9</v>
      </c>
    </row>
    <row r="86" spans="1:8">
      <c r="A86" s="45"/>
      <c r="B86" s="15" t="s">
        <v>14</v>
      </c>
      <c r="C86" s="15">
        <v>1</v>
      </c>
      <c r="D86" s="15">
        <v>6</v>
      </c>
      <c r="E86" s="15">
        <v>9</v>
      </c>
      <c r="F86" s="15">
        <v>12</v>
      </c>
      <c r="G86" s="15">
        <v>336.865476190476</v>
      </c>
      <c r="H86" s="15">
        <v>122</v>
      </c>
    </row>
    <row r="87" spans="1:8">
      <c r="A87" s="45"/>
      <c r="B87" t="s">
        <v>15</v>
      </c>
      <c r="C87" t="s">
        <v>28</v>
      </c>
      <c r="D87" t="s">
        <v>28</v>
      </c>
      <c r="E87" t="s">
        <v>28</v>
      </c>
      <c r="F87" t="s">
        <v>28</v>
      </c>
      <c r="G87" t="s">
        <v>28</v>
      </c>
      <c r="H87" s="34" t="s">
        <v>28</v>
      </c>
    </row>
    <row r="88" ht="15" spans="1:8">
      <c r="A88" s="45"/>
      <c r="B88" t="s">
        <v>16</v>
      </c>
      <c r="C88" s="17">
        <v>0</v>
      </c>
      <c r="D88" s="17">
        <v>0</v>
      </c>
      <c r="E88" s="17">
        <v>0</v>
      </c>
      <c r="F88" s="17">
        <v>5</v>
      </c>
      <c r="G88">
        <v>298.1875</v>
      </c>
      <c r="H88" s="17">
        <v>213.9375</v>
      </c>
    </row>
    <row r="89" spans="1:8">
      <c r="A89" s="45"/>
      <c r="B89" t="s">
        <v>17</v>
      </c>
      <c r="C89" t="s">
        <v>28</v>
      </c>
      <c r="D89" t="s">
        <v>28</v>
      </c>
      <c r="E89" t="s">
        <v>28</v>
      </c>
      <c r="F89" t="s">
        <v>28</v>
      </c>
      <c r="G89" t="s">
        <v>28</v>
      </c>
      <c r="H89" s="34" t="s">
        <v>28</v>
      </c>
    </row>
    <row r="90" spans="1:8">
      <c r="A90" s="45"/>
      <c r="B90" t="s">
        <v>18</v>
      </c>
      <c r="C90">
        <v>1</v>
      </c>
      <c r="D90">
        <v>4</v>
      </c>
      <c r="E90">
        <v>4</v>
      </c>
      <c r="F90">
        <v>5</v>
      </c>
      <c r="G90" t="s">
        <v>28</v>
      </c>
      <c r="H90" s="34" t="s">
        <v>28</v>
      </c>
    </row>
    <row r="91" spans="1:8">
      <c r="A91" s="45"/>
      <c r="B91" t="s">
        <v>19</v>
      </c>
      <c r="C91">
        <v>1</v>
      </c>
      <c r="D91">
        <v>5</v>
      </c>
      <c r="E91">
        <v>6</v>
      </c>
      <c r="F91">
        <v>7</v>
      </c>
      <c r="G91" t="s">
        <v>28</v>
      </c>
      <c r="H91" s="34" t="s">
        <v>28</v>
      </c>
    </row>
    <row r="92" spans="1:8">
      <c r="A92" s="48"/>
      <c r="B92" s="20" t="s">
        <v>20</v>
      </c>
      <c r="C92" s="20">
        <v>4</v>
      </c>
      <c r="D92" s="20">
        <v>8</v>
      </c>
      <c r="E92" s="20">
        <v>13</v>
      </c>
      <c r="F92" s="20">
        <v>23</v>
      </c>
      <c r="G92" s="20">
        <v>283.267559523809</v>
      </c>
      <c r="H92" s="20">
        <v>54.5</v>
      </c>
    </row>
    <row r="93" spans="3:8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</row>
    <row r="94" spans="1:8">
      <c r="A94" s="42" t="s">
        <v>22</v>
      </c>
      <c r="B94" s="43" t="s">
        <v>8</v>
      </c>
      <c r="C94" s="43">
        <f t="shared" ref="C94:F94" si="0">C80+C67+C54+C41+C28+C15+C2</f>
        <v>11</v>
      </c>
      <c r="D94" s="43">
        <f t="shared" si="0"/>
        <v>28</v>
      </c>
      <c r="E94" s="43">
        <f t="shared" si="0"/>
        <v>45</v>
      </c>
      <c r="F94" s="43">
        <f t="shared" si="0"/>
        <v>69</v>
      </c>
      <c r="G94" s="43">
        <f t="shared" ref="G94:G100" si="1">(G80+G67+G54+G41+G28+G15+G2)/7</f>
        <v>87.2064674047757</v>
      </c>
      <c r="H94" s="43">
        <f t="shared" ref="H94:H100" si="2">(H80+H67+H54+H41+H28+H15+H2)/7</f>
        <v>87.2064674047757</v>
      </c>
    </row>
    <row r="95" spans="1:8">
      <c r="A95" s="42"/>
      <c r="B95" s="43" t="s">
        <v>9</v>
      </c>
      <c r="C95" s="43">
        <f t="shared" ref="C95:F95" si="3">C81+C68+C55+C42+C29+C16+C3</f>
        <v>12</v>
      </c>
      <c r="D95" s="43">
        <f t="shared" si="3"/>
        <v>22</v>
      </c>
      <c r="E95" s="43">
        <f t="shared" si="3"/>
        <v>35</v>
      </c>
      <c r="F95" s="43">
        <f t="shared" si="3"/>
        <v>49</v>
      </c>
      <c r="G95" s="43">
        <f t="shared" si="1"/>
        <v>465.138446046435</v>
      </c>
      <c r="H95" s="43">
        <f t="shared" si="2"/>
        <v>563.86523176072</v>
      </c>
    </row>
    <row r="96" spans="1:8">
      <c r="A96" s="42"/>
      <c r="B96" s="43" t="s">
        <v>10</v>
      </c>
      <c r="C96" s="43">
        <f t="shared" ref="C96:F96" si="4">C82+C69+C56+C43+C30+C17+C4</f>
        <v>10</v>
      </c>
      <c r="D96" s="43">
        <f t="shared" si="4"/>
        <v>28</v>
      </c>
      <c r="E96" s="43">
        <f t="shared" si="4"/>
        <v>42</v>
      </c>
      <c r="F96" s="43">
        <f t="shared" si="4"/>
        <v>42</v>
      </c>
      <c r="G96" s="43">
        <f t="shared" si="1"/>
        <v>115.928191357515</v>
      </c>
      <c r="H96" s="43">
        <f t="shared" si="2"/>
        <v>83.7174882604864</v>
      </c>
    </row>
    <row r="97" spans="1:8">
      <c r="A97" s="42"/>
      <c r="B97" s="43" t="s">
        <v>11</v>
      </c>
      <c r="C97" s="43">
        <f t="shared" ref="C97:F97" si="5">C83+C70+C57+C44+C31+C18+C5</f>
        <v>23</v>
      </c>
      <c r="D97" s="43">
        <f t="shared" si="5"/>
        <v>53</v>
      </c>
      <c r="E97" s="43">
        <f t="shared" si="5"/>
        <v>74</v>
      </c>
      <c r="F97" s="43">
        <f t="shared" si="5"/>
        <v>112</v>
      </c>
      <c r="G97" s="43">
        <f t="shared" si="1"/>
        <v>394.708571428571</v>
      </c>
      <c r="H97" s="43">
        <f t="shared" si="2"/>
        <v>313.164285714286</v>
      </c>
    </row>
    <row r="98" spans="1:8">
      <c r="A98" s="42"/>
      <c r="B98" s="43" t="s">
        <v>12</v>
      </c>
      <c r="C98" s="43">
        <f t="shared" ref="C98:F98" si="6">C84+C71+C58+C45+C32+C19+C6</f>
        <v>9</v>
      </c>
      <c r="D98" s="43">
        <f t="shared" si="6"/>
        <v>32</v>
      </c>
      <c r="E98" s="43">
        <f t="shared" si="6"/>
        <v>47</v>
      </c>
      <c r="F98" s="43">
        <f t="shared" si="6"/>
        <v>76</v>
      </c>
      <c r="G98" s="43">
        <f t="shared" si="1"/>
        <v>443.411428571429</v>
      </c>
      <c r="H98" s="43">
        <f t="shared" si="2"/>
        <v>137.908571428571</v>
      </c>
    </row>
    <row r="99" spans="1:8">
      <c r="A99" s="42"/>
      <c r="B99" s="43" t="s">
        <v>13</v>
      </c>
      <c r="C99" s="43">
        <f t="shared" ref="C99:F99" si="7">C85+C72+C59+C46+C33+C20+C7</f>
        <v>11</v>
      </c>
      <c r="D99" s="43">
        <f t="shared" si="7"/>
        <v>31</v>
      </c>
      <c r="E99" s="43">
        <f t="shared" si="7"/>
        <v>44</v>
      </c>
      <c r="F99" s="43">
        <f t="shared" si="7"/>
        <v>69</v>
      </c>
      <c r="G99" s="43">
        <f t="shared" si="1"/>
        <v>372.487142857143</v>
      </c>
      <c r="H99" s="43">
        <f t="shared" si="2"/>
        <v>220.245714285714</v>
      </c>
    </row>
    <row r="100" spans="1:8">
      <c r="A100" s="42"/>
      <c r="B100" s="43" t="s">
        <v>14</v>
      </c>
      <c r="C100" s="43">
        <f t="shared" ref="C100:F100" si="8">C86+C73+C60+C47+C34+C21+C8</f>
        <v>22</v>
      </c>
      <c r="D100" s="43">
        <f t="shared" si="8"/>
        <v>74</v>
      </c>
      <c r="E100" s="43">
        <f t="shared" si="8"/>
        <v>104</v>
      </c>
      <c r="F100" s="43">
        <f t="shared" si="8"/>
        <v>153</v>
      </c>
      <c r="G100" s="43">
        <f t="shared" si="1"/>
        <v>151.988520810929</v>
      </c>
      <c r="H100" s="43">
        <f t="shared" si="2"/>
        <v>65.7247348924368</v>
      </c>
    </row>
    <row r="101" spans="1:8">
      <c r="A101" s="42"/>
      <c r="B101" s="43" t="s">
        <v>15</v>
      </c>
      <c r="C101" s="43">
        <f t="shared" ref="C101:F101" si="9">C74+C61+C35+C9</f>
        <v>20</v>
      </c>
      <c r="D101" s="43">
        <f t="shared" si="9"/>
        <v>29</v>
      </c>
      <c r="E101" s="43">
        <f t="shared" si="9"/>
        <v>34</v>
      </c>
      <c r="F101" s="43">
        <f t="shared" si="9"/>
        <v>42</v>
      </c>
      <c r="G101" s="43">
        <f>(G74+G61+G35+G9)/4</f>
        <v>529.895718864469</v>
      </c>
      <c r="H101" s="43">
        <f>(H74+H61+H35+H9)/4</f>
        <v>504.937568681319</v>
      </c>
    </row>
    <row r="102" spans="1:8">
      <c r="A102" s="42"/>
      <c r="B102" s="43" t="s">
        <v>16</v>
      </c>
      <c r="C102" s="43">
        <f t="shared" ref="C102:F102" si="10">C88+C75+C62+C36+C10</f>
        <v>4</v>
      </c>
      <c r="D102" s="43">
        <f t="shared" si="10"/>
        <v>12</v>
      </c>
      <c r="E102" s="43">
        <f t="shared" si="10"/>
        <v>16</v>
      </c>
      <c r="F102" s="43">
        <f t="shared" si="10"/>
        <v>35</v>
      </c>
      <c r="G102" s="43">
        <f>(G88+G75+G62+G36+G10)/5</f>
        <v>139.12651863354</v>
      </c>
      <c r="H102" s="43">
        <f>(H88+H75+H62+H36+H10)/5</f>
        <v>121.677851966874</v>
      </c>
    </row>
    <row r="103" spans="1:8">
      <c r="A103" s="42"/>
      <c r="B103" s="43" t="s">
        <v>17</v>
      </c>
      <c r="C103" s="43">
        <f t="shared" ref="C103:F103" si="11">C76+C63+C50+C37+C24+C11</f>
        <v>19</v>
      </c>
      <c r="D103" s="43">
        <f t="shared" si="11"/>
        <v>45</v>
      </c>
      <c r="E103" s="43">
        <f t="shared" si="11"/>
        <v>53</v>
      </c>
      <c r="F103" s="43">
        <f t="shared" si="11"/>
        <v>58</v>
      </c>
      <c r="G103" s="43">
        <f>(G76+G63+G50+G37+G24+G11)/6</f>
        <v>324.298333333333</v>
      </c>
      <c r="H103" s="43">
        <f>(H76+H63+H50+H37+H24+H11)/6</f>
        <v>91.6383333333333</v>
      </c>
    </row>
    <row r="104" spans="1:8">
      <c r="A104" s="42"/>
      <c r="B104" s="43" t="s">
        <v>18</v>
      </c>
      <c r="C104" s="43">
        <f t="shared" ref="C104:F104" si="12">C90+C77+C64+C51+C38+C25+C12</f>
        <v>19</v>
      </c>
      <c r="D104" s="43">
        <f t="shared" si="12"/>
        <v>40</v>
      </c>
      <c r="E104" s="43">
        <f t="shared" si="12"/>
        <v>48</v>
      </c>
      <c r="F104" s="43">
        <f t="shared" si="12"/>
        <v>60</v>
      </c>
      <c r="G104" s="43"/>
      <c r="H104" s="43"/>
    </row>
    <row r="105" spans="1:8">
      <c r="A105" s="42"/>
      <c r="B105" s="43" t="s">
        <v>19</v>
      </c>
      <c r="C105" s="43">
        <f t="shared" ref="C105:F105" si="13">C91+C78+C65+C52+C39+C26+C13</f>
        <v>30</v>
      </c>
      <c r="D105" s="43">
        <f t="shared" si="13"/>
        <v>51</v>
      </c>
      <c r="E105" s="43">
        <f t="shared" si="13"/>
        <v>62</v>
      </c>
      <c r="F105" s="43">
        <f t="shared" si="13"/>
        <v>72</v>
      </c>
      <c r="G105" s="43"/>
      <c r="H105" s="43"/>
    </row>
    <row r="106" spans="1:8">
      <c r="A106" s="42"/>
      <c r="B106" s="43" t="s">
        <v>20</v>
      </c>
      <c r="C106" s="44">
        <f t="shared" ref="C106:F106" si="14">C92+C79+C66+C53+C40+C27+C14</f>
        <v>42</v>
      </c>
      <c r="D106" s="44">
        <f t="shared" si="14"/>
        <v>85</v>
      </c>
      <c r="E106" s="44">
        <f t="shared" si="14"/>
        <v>123</v>
      </c>
      <c r="F106" s="44">
        <f t="shared" si="14"/>
        <v>204</v>
      </c>
      <c r="G106" s="43">
        <f>(G92+G79+G66+G53+G40+G27+G14)/7</f>
        <v>130.767399201497</v>
      </c>
      <c r="H106" s="44">
        <f>(H92+H79+H66+H53+H40+H27+H14)/7</f>
        <v>52.8673934760891</v>
      </c>
    </row>
  </sheetData>
  <mergeCells count="8">
    <mergeCell ref="A2:A14"/>
    <mergeCell ref="A15:A27"/>
    <mergeCell ref="A28:A40"/>
    <mergeCell ref="A41:A53"/>
    <mergeCell ref="A54:A66"/>
    <mergeCell ref="A67:A79"/>
    <mergeCell ref="A80:A92"/>
    <mergeCell ref="A94:A10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6"/>
  <sheetViews>
    <sheetView workbookViewId="0">
      <selection activeCell="L30" sqref="L30"/>
    </sheetView>
  </sheetViews>
  <sheetFormatPr defaultColWidth="8.72727272727273" defaultRowHeight="14" outlineLevelCol="7"/>
  <sheetData>
    <row r="1" spans="2:8">
      <c r="B1" t="s">
        <v>23</v>
      </c>
      <c r="C1" t="s">
        <v>1</v>
      </c>
      <c r="D1" t="s">
        <v>2</v>
      </c>
      <c r="E1" t="s">
        <v>3</v>
      </c>
      <c r="F1" t="s">
        <v>4</v>
      </c>
      <c r="G1" t="s">
        <v>24</v>
      </c>
      <c r="H1" t="s">
        <v>25</v>
      </c>
    </row>
    <row r="2" spans="1:8">
      <c r="A2" s="10" t="s">
        <v>26</v>
      </c>
      <c r="B2" s="11" t="s">
        <v>8</v>
      </c>
      <c r="C2" s="11">
        <v>2</v>
      </c>
      <c r="D2" s="11">
        <v>7</v>
      </c>
      <c r="E2" s="11">
        <v>18</v>
      </c>
      <c r="F2" s="11">
        <v>41</v>
      </c>
      <c r="G2" s="11">
        <v>30.95</v>
      </c>
      <c r="H2" s="12">
        <v>25.4</v>
      </c>
    </row>
    <row r="3" spans="1:8">
      <c r="A3" s="13"/>
      <c r="B3" t="s">
        <v>9</v>
      </c>
      <c r="C3">
        <v>10</v>
      </c>
      <c r="D3">
        <v>17</v>
      </c>
      <c r="E3">
        <v>26</v>
      </c>
      <c r="F3">
        <v>43</v>
      </c>
      <c r="G3">
        <v>48.59</v>
      </c>
      <c r="H3" s="14">
        <v>22.98</v>
      </c>
    </row>
    <row r="4" spans="1:8">
      <c r="A4" s="13"/>
      <c r="B4" s="15" t="s">
        <v>10</v>
      </c>
      <c r="C4" s="1">
        <v>2</v>
      </c>
      <c r="D4" s="1">
        <v>5</v>
      </c>
      <c r="E4" s="1">
        <v>13</v>
      </c>
      <c r="F4" s="1">
        <v>13</v>
      </c>
      <c r="G4" s="1">
        <v>36.97</v>
      </c>
      <c r="H4" s="16">
        <v>36.06</v>
      </c>
    </row>
    <row r="5" spans="1:8">
      <c r="A5" s="13"/>
      <c r="B5" t="s">
        <v>11</v>
      </c>
      <c r="C5">
        <v>8</v>
      </c>
      <c r="D5">
        <v>20</v>
      </c>
      <c r="E5">
        <v>35</v>
      </c>
      <c r="F5">
        <v>53</v>
      </c>
      <c r="G5">
        <v>33.6</v>
      </c>
      <c r="H5" s="14">
        <v>24.25</v>
      </c>
    </row>
    <row r="6" spans="1:8">
      <c r="A6" s="13"/>
      <c r="B6" t="s">
        <v>12</v>
      </c>
      <c r="C6">
        <v>6</v>
      </c>
      <c r="D6">
        <v>17</v>
      </c>
      <c r="E6">
        <v>24</v>
      </c>
      <c r="F6">
        <v>40</v>
      </c>
      <c r="G6">
        <v>32.71</v>
      </c>
      <c r="H6" s="14">
        <v>24.31</v>
      </c>
    </row>
    <row r="7" spans="1:8">
      <c r="A7" s="13"/>
      <c r="B7" t="s">
        <v>13</v>
      </c>
      <c r="C7">
        <v>5</v>
      </c>
      <c r="D7">
        <v>20</v>
      </c>
      <c r="E7">
        <v>25</v>
      </c>
      <c r="F7">
        <v>37</v>
      </c>
      <c r="G7">
        <v>44.85</v>
      </c>
      <c r="H7" s="14">
        <v>30.83</v>
      </c>
    </row>
    <row r="8" spans="1:8">
      <c r="A8" s="13"/>
      <c r="B8" t="s">
        <v>14</v>
      </c>
      <c r="C8">
        <v>7</v>
      </c>
      <c r="D8">
        <v>21</v>
      </c>
      <c r="E8">
        <v>29</v>
      </c>
      <c r="F8">
        <v>50</v>
      </c>
      <c r="G8">
        <v>29.17</v>
      </c>
      <c r="H8" s="14">
        <v>20.63</v>
      </c>
    </row>
    <row r="9" spans="1:8">
      <c r="A9" s="13"/>
      <c r="B9" t="s">
        <v>15</v>
      </c>
      <c r="C9">
        <v>14</v>
      </c>
      <c r="D9">
        <v>23</v>
      </c>
      <c r="E9">
        <v>27</v>
      </c>
      <c r="F9">
        <v>39</v>
      </c>
      <c r="G9">
        <v>43.17</v>
      </c>
      <c r="H9" s="14">
        <v>24.19</v>
      </c>
    </row>
    <row r="10" ht="15" spans="1:8">
      <c r="A10" s="13"/>
      <c r="B10" t="s">
        <v>16</v>
      </c>
      <c r="C10" s="17">
        <v>2</v>
      </c>
      <c r="D10" s="17">
        <v>12</v>
      </c>
      <c r="E10" s="17">
        <v>18</v>
      </c>
      <c r="F10" s="17">
        <v>31</v>
      </c>
      <c r="G10">
        <v>34.6279069767441</v>
      </c>
      <c r="H10" s="18">
        <v>30.4112956810631</v>
      </c>
    </row>
    <row r="11" spans="1:8">
      <c r="A11" s="13"/>
      <c r="B11" t="s">
        <v>17</v>
      </c>
      <c r="C11">
        <v>12</v>
      </c>
      <c r="D11">
        <v>21</v>
      </c>
      <c r="E11">
        <v>28</v>
      </c>
      <c r="F11">
        <v>32</v>
      </c>
      <c r="G11">
        <v>30.2</v>
      </c>
      <c r="H11" s="14">
        <v>23.96</v>
      </c>
    </row>
    <row r="12" spans="1:8">
      <c r="A12" s="13"/>
      <c r="B12" t="s">
        <v>18</v>
      </c>
      <c r="C12">
        <v>8</v>
      </c>
      <c r="D12">
        <v>18</v>
      </c>
      <c r="E12">
        <v>22</v>
      </c>
      <c r="F12">
        <v>26</v>
      </c>
      <c r="G12" s="1" t="s">
        <v>28</v>
      </c>
      <c r="H12" s="16" t="s">
        <v>28</v>
      </c>
    </row>
    <row r="13" spans="1:8">
      <c r="A13" s="13"/>
      <c r="B13" t="s">
        <v>19</v>
      </c>
      <c r="C13">
        <v>8</v>
      </c>
      <c r="D13">
        <v>15</v>
      </c>
      <c r="E13">
        <v>19</v>
      </c>
      <c r="F13">
        <v>30</v>
      </c>
      <c r="G13" s="1" t="s">
        <v>28</v>
      </c>
      <c r="H13" s="16" t="s">
        <v>28</v>
      </c>
    </row>
    <row r="14" spans="1:8">
      <c r="A14" s="19"/>
      <c r="B14" s="20" t="s">
        <v>20</v>
      </c>
      <c r="C14" s="20">
        <v>15</v>
      </c>
      <c r="D14" s="20">
        <v>28</v>
      </c>
      <c r="E14" s="20">
        <v>41</v>
      </c>
      <c r="F14" s="20">
        <v>53</v>
      </c>
      <c r="G14" s="20">
        <v>24.66</v>
      </c>
      <c r="H14" s="21">
        <v>18.35</v>
      </c>
    </row>
    <row r="15" spans="1:8">
      <c r="A15" s="10" t="s">
        <v>27</v>
      </c>
      <c r="B15" s="11" t="s">
        <v>8</v>
      </c>
      <c r="C15" s="11">
        <v>1</v>
      </c>
      <c r="D15" s="11">
        <v>6</v>
      </c>
      <c r="E15" s="11">
        <v>8</v>
      </c>
      <c r="F15" s="11">
        <v>13</v>
      </c>
      <c r="G15" s="11">
        <v>72.98</v>
      </c>
      <c r="H15" s="12">
        <v>62.51</v>
      </c>
    </row>
    <row r="16" spans="1:8">
      <c r="A16" s="13"/>
      <c r="B16" t="s">
        <v>9</v>
      </c>
      <c r="C16">
        <v>3</v>
      </c>
      <c r="D16">
        <v>10</v>
      </c>
      <c r="E16">
        <v>21</v>
      </c>
      <c r="F16">
        <v>27</v>
      </c>
      <c r="G16">
        <v>119.43</v>
      </c>
      <c r="H16" s="14">
        <v>93.9</v>
      </c>
    </row>
    <row r="17" spans="1:8">
      <c r="A17" s="13"/>
      <c r="B17" s="15" t="s">
        <v>10</v>
      </c>
      <c r="C17" s="1">
        <v>1</v>
      </c>
      <c r="D17" s="1">
        <v>6</v>
      </c>
      <c r="E17" s="1">
        <v>8</v>
      </c>
      <c r="F17" s="1">
        <v>8</v>
      </c>
      <c r="G17" s="1">
        <v>65.18</v>
      </c>
      <c r="H17" s="16">
        <v>62.71</v>
      </c>
    </row>
    <row r="18" spans="1:8">
      <c r="A18" s="13"/>
      <c r="B18" t="s">
        <v>11</v>
      </c>
      <c r="C18">
        <v>4</v>
      </c>
      <c r="D18">
        <v>12</v>
      </c>
      <c r="E18">
        <v>16</v>
      </c>
      <c r="F18">
        <v>24</v>
      </c>
      <c r="G18">
        <v>129.66</v>
      </c>
      <c r="H18" s="14">
        <v>97.54</v>
      </c>
    </row>
    <row r="19" spans="1:8">
      <c r="A19" s="13"/>
      <c r="B19" t="s">
        <v>12</v>
      </c>
      <c r="C19">
        <v>1</v>
      </c>
      <c r="D19">
        <v>4</v>
      </c>
      <c r="E19">
        <v>7</v>
      </c>
      <c r="F19">
        <v>15</v>
      </c>
      <c r="G19">
        <v>84.3</v>
      </c>
      <c r="H19" s="14">
        <v>71.72</v>
      </c>
    </row>
    <row r="20" spans="1:8">
      <c r="A20" s="13"/>
      <c r="B20" t="s">
        <v>13</v>
      </c>
      <c r="C20">
        <v>2</v>
      </c>
      <c r="D20">
        <v>3</v>
      </c>
      <c r="E20">
        <v>5</v>
      </c>
      <c r="F20">
        <v>7</v>
      </c>
      <c r="G20">
        <v>99.04</v>
      </c>
      <c r="H20" s="14">
        <v>69.42</v>
      </c>
    </row>
    <row r="21" spans="1:8">
      <c r="A21" s="13"/>
      <c r="B21" t="s">
        <v>14</v>
      </c>
      <c r="C21">
        <v>3</v>
      </c>
      <c r="D21">
        <v>7</v>
      </c>
      <c r="E21">
        <v>9</v>
      </c>
      <c r="F21">
        <v>10</v>
      </c>
      <c r="G21">
        <v>98.05</v>
      </c>
      <c r="H21" s="14">
        <v>74.67</v>
      </c>
    </row>
    <row r="22" spans="1:8">
      <c r="A22" s="13"/>
      <c r="B22" t="s">
        <v>15</v>
      </c>
      <c r="C22" t="s">
        <v>28</v>
      </c>
      <c r="D22" t="s">
        <v>28</v>
      </c>
      <c r="E22" t="s">
        <v>28</v>
      </c>
      <c r="F22" t="s">
        <v>28</v>
      </c>
      <c r="G22" t="s">
        <v>28</v>
      </c>
      <c r="H22" s="14" t="s">
        <v>28</v>
      </c>
    </row>
    <row r="23" spans="1:8">
      <c r="A23" s="13"/>
      <c r="B23" t="s">
        <v>16</v>
      </c>
      <c r="C23" t="s">
        <v>28</v>
      </c>
      <c r="D23" t="s">
        <v>28</v>
      </c>
      <c r="E23" t="s">
        <v>28</v>
      </c>
      <c r="F23" t="s">
        <v>28</v>
      </c>
      <c r="G23" t="s">
        <v>28</v>
      </c>
      <c r="H23" s="14" t="s">
        <v>28</v>
      </c>
    </row>
    <row r="24" spans="1:8">
      <c r="A24" s="13"/>
      <c r="B24" t="s">
        <v>17</v>
      </c>
      <c r="C24">
        <v>5</v>
      </c>
      <c r="D24">
        <v>6</v>
      </c>
      <c r="E24">
        <v>6</v>
      </c>
      <c r="F24">
        <v>7</v>
      </c>
      <c r="G24">
        <v>64.05</v>
      </c>
      <c r="H24" s="14">
        <v>62.21</v>
      </c>
    </row>
    <row r="25" spans="1:8">
      <c r="A25" s="13"/>
      <c r="B25" t="s">
        <v>18</v>
      </c>
      <c r="C25">
        <v>3</v>
      </c>
      <c r="D25">
        <v>7</v>
      </c>
      <c r="E25">
        <v>12</v>
      </c>
      <c r="F25">
        <v>15</v>
      </c>
      <c r="G25" t="s">
        <v>28</v>
      </c>
      <c r="H25" s="14" t="s">
        <v>28</v>
      </c>
    </row>
    <row r="26" spans="1:8">
      <c r="A26" s="13"/>
      <c r="B26" t="s">
        <v>19</v>
      </c>
      <c r="C26">
        <v>4</v>
      </c>
      <c r="D26">
        <v>7</v>
      </c>
      <c r="E26">
        <v>13</v>
      </c>
      <c r="F26">
        <v>16</v>
      </c>
      <c r="G26" t="s">
        <v>28</v>
      </c>
      <c r="H26" s="14" t="s">
        <v>28</v>
      </c>
    </row>
    <row r="27" spans="1:8">
      <c r="A27" s="19"/>
      <c r="B27" s="20" t="s">
        <v>20</v>
      </c>
      <c r="C27" s="20">
        <v>11</v>
      </c>
      <c r="D27" s="20">
        <v>17</v>
      </c>
      <c r="E27" s="20">
        <v>20</v>
      </c>
      <c r="F27" s="20">
        <v>29</v>
      </c>
      <c r="G27" s="20">
        <v>59.11</v>
      </c>
      <c r="H27" s="21">
        <v>44.21</v>
      </c>
    </row>
    <row r="28" spans="1:8">
      <c r="A28" s="10" t="s">
        <v>29</v>
      </c>
      <c r="B28" s="11" t="s">
        <v>8</v>
      </c>
      <c r="C28" s="22">
        <v>2</v>
      </c>
      <c r="D28" s="22">
        <v>4</v>
      </c>
      <c r="E28" s="23">
        <v>8</v>
      </c>
      <c r="F28" s="23">
        <v>20</v>
      </c>
      <c r="G28" s="11">
        <v>66.13</v>
      </c>
      <c r="H28" s="12">
        <v>28.71</v>
      </c>
    </row>
    <row r="29" spans="1:8">
      <c r="A29" s="13"/>
      <c r="B29" t="s">
        <v>9</v>
      </c>
      <c r="C29">
        <v>2</v>
      </c>
      <c r="D29">
        <v>4</v>
      </c>
      <c r="E29">
        <v>6</v>
      </c>
      <c r="F29">
        <v>12</v>
      </c>
      <c r="G29">
        <v>303.38</v>
      </c>
      <c r="H29" s="14">
        <v>162.54</v>
      </c>
    </row>
    <row r="30" spans="1:8">
      <c r="A30" s="13"/>
      <c r="B30" s="15" t="s">
        <v>10</v>
      </c>
      <c r="C30" s="1">
        <v>1</v>
      </c>
      <c r="D30" s="1">
        <v>3</v>
      </c>
      <c r="E30" s="1">
        <v>7</v>
      </c>
      <c r="F30" s="1">
        <v>7</v>
      </c>
      <c r="G30" s="24">
        <v>61.8</v>
      </c>
      <c r="H30" s="16">
        <v>28.71</v>
      </c>
    </row>
    <row r="31" spans="1:8">
      <c r="A31" s="13"/>
      <c r="B31" t="s">
        <v>11</v>
      </c>
      <c r="C31">
        <v>3</v>
      </c>
      <c r="D31">
        <v>5</v>
      </c>
      <c r="E31">
        <v>7</v>
      </c>
      <c r="F31">
        <v>13</v>
      </c>
      <c r="G31" s="25">
        <v>261.67</v>
      </c>
      <c r="H31" s="25">
        <v>209.83</v>
      </c>
    </row>
    <row r="32" spans="1:8">
      <c r="A32" s="13"/>
      <c r="B32" t="s">
        <v>12</v>
      </c>
      <c r="C32">
        <v>2</v>
      </c>
      <c r="D32">
        <v>5</v>
      </c>
      <c r="E32">
        <v>7</v>
      </c>
      <c r="F32">
        <v>13</v>
      </c>
      <c r="G32">
        <v>116.11</v>
      </c>
      <c r="H32" s="14">
        <v>47.71</v>
      </c>
    </row>
    <row r="33" spans="1:8">
      <c r="A33" s="13"/>
      <c r="B33" t="s">
        <v>13</v>
      </c>
      <c r="C33">
        <v>1</v>
      </c>
      <c r="D33">
        <v>5</v>
      </c>
      <c r="E33">
        <v>11</v>
      </c>
      <c r="F33">
        <v>18</v>
      </c>
      <c r="G33">
        <v>165.22</v>
      </c>
      <c r="H33" s="14">
        <v>67.54</v>
      </c>
    </row>
    <row r="34" spans="1:8">
      <c r="A34" s="13"/>
      <c r="B34" t="s">
        <v>14</v>
      </c>
      <c r="C34" s="1">
        <v>4</v>
      </c>
      <c r="D34" s="1">
        <v>14</v>
      </c>
      <c r="E34" s="1">
        <v>22</v>
      </c>
      <c r="F34" s="1">
        <v>32</v>
      </c>
      <c r="G34">
        <v>68.4083333333333</v>
      </c>
      <c r="H34" s="14">
        <v>47.5416666666667</v>
      </c>
    </row>
    <row r="35" spans="1:8">
      <c r="A35" s="13"/>
      <c r="B35" t="s">
        <v>15</v>
      </c>
      <c r="C35">
        <v>5</v>
      </c>
      <c r="D35">
        <v>9</v>
      </c>
      <c r="E35">
        <v>12</v>
      </c>
      <c r="F35">
        <v>16</v>
      </c>
      <c r="G35">
        <v>495.11</v>
      </c>
      <c r="H35" s="14">
        <v>434.25</v>
      </c>
    </row>
    <row r="36" ht="15" spans="1:8">
      <c r="A36" s="13"/>
      <c r="B36" t="s">
        <v>16</v>
      </c>
      <c r="C36" s="17">
        <v>0</v>
      </c>
      <c r="D36" s="17">
        <v>2</v>
      </c>
      <c r="E36" s="17">
        <v>2</v>
      </c>
      <c r="F36" s="17">
        <v>8</v>
      </c>
      <c r="G36" s="17">
        <v>73.8342001248179</v>
      </c>
      <c r="H36" s="18">
        <v>38</v>
      </c>
    </row>
    <row r="37" spans="1:8">
      <c r="A37" s="13"/>
      <c r="B37" t="s">
        <v>17</v>
      </c>
      <c r="C37">
        <v>4</v>
      </c>
      <c r="D37">
        <v>9</v>
      </c>
      <c r="E37">
        <v>11</v>
      </c>
      <c r="F37">
        <v>13</v>
      </c>
      <c r="G37">
        <v>63.96</v>
      </c>
      <c r="H37" s="14">
        <v>22.67</v>
      </c>
    </row>
    <row r="38" spans="1:8">
      <c r="A38" s="13"/>
      <c r="B38" t="s">
        <v>18</v>
      </c>
      <c r="C38">
        <v>4</v>
      </c>
      <c r="D38">
        <v>7</v>
      </c>
      <c r="E38">
        <v>8</v>
      </c>
      <c r="F38">
        <v>13</v>
      </c>
      <c r="G38" t="s">
        <v>28</v>
      </c>
      <c r="H38" s="14" t="s">
        <v>28</v>
      </c>
    </row>
    <row r="39" spans="1:8">
      <c r="A39" s="13"/>
      <c r="B39" t="s">
        <v>19</v>
      </c>
      <c r="C39">
        <v>8</v>
      </c>
      <c r="D39">
        <v>12</v>
      </c>
      <c r="E39">
        <v>12</v>
      </c>
      <c r="F39">
        <v>14</v>
      </c>
      <c r="G39" t="s">
        <v>28</v>
      </c>
      <c r="H39" s="14" t="s">
        <v>28</v>
      </c>
    </row>
    <row r="40" spans="1:8">
      <c r="A40" s="19"/>
      <c r="B40" s="26" t="s">
        <v>20</v>
      </c>
      <c r="C40" s="27">
        <v>8</v>
      </c>
      <c r="D40" s="27">
        <v>14</v>
      </c>
      <c r="E40" s="27">
        <v>18</v>
      </c>
      <c r="F40" s="27">
        <v>33</v>
      </c>
      <c r="G40" s="27">
        <v>59.1979166666667</v>
      </c>
      <c r="H40" s="27">
        <v>26</v>
      </c>
    </row>
    <row r="41" spans="1:8">
      <c r="A41" s="10" t="s">
        <v>30</v>
      </c>
      <c r="B41" s="28" t="s">
        <v>8</v>
      </c>
      <c r="C41" s="11">
        <v>1</v>
      </c>
      <c r="D41" s="11">
        <v>2</v>
      </c>
      <c r="E41" s="11">
        <v>3</v>
      </c>
      <c r="F41" s="11">
        <v>7</v>
      </c>
      <c r="G41" s="11">
        <v>121.76</v>
      </c>
      <c r="H41" s="12">
        <v>99</v>
      </c>
    </row>
    <row r="42" spans="1:8">
      <c r="A42" s="13"/>
      <c r="B42" s="29" t="s">
        <v>9</v>
      </c>
      <c r="C42">
        <v>1</v>
      </c>
      <c r="D42">
        <v>3</v>
      </c>
      <c r="E42">
        <v>3</v>
      </c>
      <c r="F42">
        <v>3</v>
      </c>
      <c r="G42">
        <v>857.17</v>
      </c>
      <c r="H42" s="14">
        <v>707.27</v>
      </c>
    </row>
    <row r="43" spans="1:8">
      <c r="A43" s="13"/>
      <c r="B43" s="30" t="s">
        <v>10</v>
      </c>
      <c r="C43" s="1">
        <v>1</v>
      </c>
      <c r="D43" s="1">
        <v>2</v>
      </c>
      <c r="E43" s="1">
        <v>2</v>
      </c>
      <c r="F43" s="1">
        <v>2</v>
      </c>
      <c r="G43" s="1">
        <v>88.2272727272727</v>
      </c>
      <c r="H43" s="16">
        <v>86.1327946127946</v>
      </c>
    </row>
    <row r="44" spans="1:8">
      <c r="A44" s="13"/>
      <c r="B44" s="29" t="s">
        <v>11</v>
      </c>
      <c r="C44">
        <v>1</v>
      </c>
      <c r="D44">
        <v>2</v>
      </c>
      <c r="E44">
        <v>4</v>
      </c>
      <c r="F44">
        <v>6</v>
      </c>
      <c r="G44">
        <v>1023.6</v>
      </c>
      <c r="H44" s="14">
        <v>712.09</v>
      </c>
    </row>
    <row r="45" spans="1:8">
      <c r="A45" s="13"/>
      <c r="B45" s="29" t="s">
        <v>12</v>
      </c>
      <c r="C45">
        <v>0</v>
      </c>
      <c r="D45">
        <v>0</v>
      </c>
      <c r="E45">
        <v>0</v>
      </c>
      <c r="F45">
        <v>0</v>
      </c>
      <c r="G45">
        <v>288.61</v>
      </c>
      <c r="H45" s="14">
        <v>208.41</v>
      </c>
    </row>
    <row r="46" spans="1:8">
      <c r="A46" s="13"/>
      <c r="B46" s="29" t="s">
        <v>13</v>
      </c>
      <c r="C46">
        <v>0</v>
      </c>
      <c r="D46">
        <v>1</v>
      </c>
      <c r="E46">
        <v>1</v>
      </c>
      <c r="F46">
        <v>1</v>
      </c>
      <c r="G46">
        <v>566.82</v>
      </c>
      <c r="H46" s="14">
        <v>375.45</v>
      </c>
    </row>
    <row r="47" spans="1:8">
      <c r="A47" s="13"/>
      <c r="B47" s="29" t="s">
        <v>14</v>
      </c>
      <c r="C47">
        <v>1</v>
      </c>
      <c r="D47">
        <v>3</v>
      </c>
      <c r="E47">
        <v>5</v>
      </c>
      <c r="F47">
        <v>8</v>
      </c>
      <c r="G47">
        <v>181.17</v>
      </c>
      <c r="H47" s="14">
        <v>127.68</v>
      </c>
    </row>
    <row r="48" spans="1:8">
      <c r="A48" s="13"/>
      <c r="B48" s="29" t="s">
        <v>15</v>
      </c>
      <c r="C48" t="s">
        <v>28</v>
      </c>
      <c r="D48" t="s">
        <v>28</v>
      </c>
      <c r="E48" t="s">
        <v>28</v>
      </c>
      <c r="F48" t="s">
        <v>28</v>
      </c>
      <c r="G48" t="s">
        <v>28</v>
      </c>
      <c r="H48" s="14" t="s">
        <v>28</v>
      </c>
    </row>
    <row r="49" spans="1:8">
      <c r="A49" s="13"/>
      <c r="B49" s="29" t="s">
        <v>16</v>
      </c>
      <c r="C49" t="s">
        <v>28</v>
      </c>
      <c r="D49" t="s">
        <v>28</v>
      </c>
      <c r="E49" t="s">
        <v>28</v>
      </c>
      <c r="F49" t="s">
        <v>28</v>
      </c>
      <c r="G49" t="s">
        <v>28</v>
      </c>
      <c r="H49" s="14" t="s">
        <v>28</v>
      </c>
    </row>
    <row r="50" spans="1:8">
      <c r="A50" s="13"/>
      <c r="B50" s="29" t="s">
        <v>17</v>
      </c>
      <c r="C50">
        <v>2</v>
      </c>
      <c r="D50">
        <v>6</v>
      </c>
      <c r="E50">
        <v>6</v>
      </c>
      <c r="F50">
        <v>7</v>
      </c>
      <c r="G50">
        <v>263.4</v>
      </c>
      <c r="H50" s="14">
        <v>146.72</v>
      </c>
    </row>
    <row r="51" spans="1:8">
      <c r="A51" s="13"/>
      <c r="B51" s="29" t="s">
        <v>18</v>
      </c>
      <c r="C51">
        <v>2</v>
      </c>
      <c r="D51">
        <v>4</v>
      </c>
      <c r="E51">
        <v>10</v>
      </c>
      <c r="F51">
        <v>12</v>
      </c>
      <c r="G51" t="s">
        <v>28</v>
      </c>
      <c r="H51" s="14" t="s">
        <v>28</v>
      </c>
    </row>
    <row r="52" spans="1:8">
      <c r="A52" s="13"/>
      <c r="B52" s="29" t="s">
        <v>19</v>
      </c>
      <c r="C52">
        <v>3</v>
      </c>
      <c r="D52">
        <v>7</v>
      </c>
      <c r="E52">
        <v>12</v>
      </c>
      <c r="F52">
        <v>13</v>
      </c>
      <c r="G52" t="s">
        <v>28</v>
      </c>
      <c r="H52" s="14" t="s">
        <v>28</v>
      </c>
    </row>
    <row r="53" spans="1:8">
      <c r="A53" s="19"/>
      <c r="B53" s="31" t="s">
        <v>20</v>
      </c>
      <c r="C53" s="20">
        <v>5</v>
      </c>
      <c r="D53" s="20">
        <v>6</v>
      </c>
      <c r="E53" s="20">
        <v>8</v>
      </c>
      <c r="F53" s="20">
        <v>15</v>
      </c>
      <c r="G53" s="20">
        <v>95.16</v>
      </c>
      <c r="H53" s="21">
        <v>66.41</v>
      </c>
    </row>
    <row r="54" spans="1:8">
      <c r="A54" s="10" t="s">
        <v>31</v>
      </c>
      <c r="B54" s="11" t="s">
        <v>8</v>
      </c>
      <c r="C54" s="11">
        <v>10</v>
      </c>
      <c r="D54" s="11">
        <v>31</v>
      </c>
      <c r="E54" s="11">
        <v>40</v>
      </c>
      <c r="F54" s="11">
        <v>60</v>
      </c>
      <c r="G54" s="11">
        <v>52.52</v>
      </c>
      <c r="H54" s="12">
        <v>33.82</v>
      </c>
    </row>
    <row r="55" spans="1:8">
      <c r="A55" s="13"/>
      <c r="B55" t="s">
        <v>9</v>
      </c>
      <c r="C55">
        <v>7</v>
      </c>
      <c r="D55">
        <v>16</v>
      </c>
      <c r="E55">
        <v>24</v>
      </c>
      <c r="F55">
        <v>38</v>
      </c>
      <c r="G55">
        <v>170.77</v>
      </c>
      <c r="H55" s="14">
        <v>121.05</v>
      </c>
    </row>
    <row r="56" spans="1:8">
      <c r="A56" s="13"/>
      <c r="B56" s="15" t="s">
        <v>10</v>
      </c>
      <c r="C56" s="1">
        <v>9</v>
      </c>
      <c r="D56" s="1">
        <v>29</v>
      </c>
      <c r="E56" s="1">
        <v>37</v>
      </c>
      <c r="F56" s="1">
        <v>37</v>
      </c>
      <c r="G56" s="1">
        <v>42.97</v>
      </c>
      <c r="H56" s="16">
        <v>34.15</v>
      </c>
    </row>
    <row r="57" spans="1:8">
      <c r="A57" s="13"/>
      <c r="B57" t="s">
        <v>11</v>
      </c>
      <c r="C57">
        <v>9</v>
      </c>
      <c r="D57">
        <v>23</v>
      </c>
      <c r="E57">
        <v>34</v>
      </c>
      <c r="F57">
        <v>59</v>
      </c>
      <c r="G57">
        <v>167.61</v>
      </c>
      <c r="H57" s="14">
        <v>151.75</v>
      </c>
    </row>
    <row r="58" spans="1:8">
      <c r="A58" s="13"/>
      <c r="B58" t="s">
        <v>12</v>
      </c>
      <c r="C58">
        <v>6</v>
      </c>
      <c r="D58">
        <v>16</v>
      </c>
      <c r="E58">
        <v>21</v>
      </c>
      <c r="F58">
        <v>31</v>
      </c>
      <c r="G58">
        <v>111.56</v>
      </c>
      <c r="H58" s="14">
        <v>86.94</v>
      </c>
    </row>
    <row r="59" spans="1:8">
      <c r="A59" s="13"/>
      <c r="B59" t="s">
        <v>13</v>
      </c>
      <c r="C59">
        <v>5</v>
      </c>
      <c r="D59">
        <v>10</v>
      </c>
      <c r="E59">
        <v>14</v>
      </c>
      <c r="F59">
        <v>25</v>
      </c>
      <c r="G59">
        <v>139.31</v>
      </c>
      <c r="H59" s="14">
        <v>98.42</v>
      </c>
    </row>
    <row r="60" spans="1:8">
      <c r="A60" s="13"/>
      <c r="B60" t="s">
        <v>14</v>
      </c>
      <c r="C60">
        <v>24</v>
      </c>
      <c r="D60">
        <v>55</v>
      </c>
      <c r="E60">
        <v>67</v>
      </c>
      <c r="F60">
        <v>88</v>
      </c>
      <c r="G60">
        <v>40.46</v>
      </c>
      <c r="H60" s="14">
        <v>21.07</v>
      </c>
    </row>
    <row r="61" spans="1:8">
      <c r="A61" s="13"/>
      <c r="B61" t="s">
        <v>15</v>
      </c>
      <c r="C61">
        <v>14</v>
      </c>
      <c r="D61">
        <v>28</v>
      </c>
      <c r="E61">
        <v>39</v>
      </c>
      <c r="F61">
        <v>54</v>
      </c>
      <c r="G61">
        <v>127.47</v>
      </c>
      <c r="H61" s="14">
        <v>88.25</v>
      </c>
    </row>
    <row r="62" ht="15" spans="1:8">
      <c r="A62" s="13"/>
      <c r="B62" t="s">
        <v>16</v>
      </c>
      <c r="C62" s="17">
        <v>3</v>
      </c>
      <c r="D62" s="17">
        <v>15</v>
      </c>
      <c r="E62" s="17">
        <v>21</v>
      </c>
      <c r="F62" s="17">
        <v>37</v>
      </c>
      <c r="G62" s="17">
        <v>80.95</v>
      </c>
      <c r="H62" s="18">
        <v>88.52</v>
      </c>
    </row>
    <row r="63" spans="1:8">
      <c r="A63" s="13"/>
      <c r="B63" t="s">
        <v>17</v>
      </c>
      <c r="C63">
        <v>17</v>
      </c>
      <c r="D63">
        <v>39</v>
      </c>
      <c r="E63">
        <v>46</v>
      </c>
      <c r="F63">
        <v>48</v>
      </c>
      <c r="G63">
        <v>68.22</v>
      </c>
      <c r="H63" s="32">
        <v>51.4</v>
      </c>
    </row>
    <row r="64" spans="1:8">
      <c r="A64" s="13"/>
      <c r="B64" t="s">
        <v>18</v>
      </c>
      <c r="C64">
        <v>20</v>
      </c>
      <c r="D64">
        <v>45</v>
      </c>
      <c r="E64">
        <v>54</v>
      </c>
      <c r="F64">
        <v>65</v>
      </c>
      <c r="G64" t="s">
        <v>28</v>
      </c>
      <c r="H64" s="14" t="s">
        <v>28</v>
      </c>
    </row>
    <row r="65" spans="1:8">
      <c r="A65" s="13"/>
      <c r="B65" t="s">
        <v>19</v>
      </c>
      <c r="C65">
        <v>21</v>
      </c>
      <c r="D65">
        <v>46</v>
      </c>
      <c r="E65">
        <v>58</v>
      </c>
      <c r="F65">
        <v>67</v>
      </c>
      <c r="G65" t="s">
        <v>28</v>
      </c>
      <c r="H65" s="14" t="s">
        <v>28</v>
      </c>
    </row>
    <row r="66" spans="1:8">
      <c r="A66" s="19"/>
      <c r="B66" s="20" t="s">
        <v>20</v>
      </c>
      <c r="C66" s="20">
        <v>31</v>
      </c>
      <c r="D66" s="20">
        <v>49</v>
      </c>
      <c r="E66" s="20">
        <v>67</v>
      </c>
      <c r="F66" s="20">
        <v>101</v>
      </c>
      <c r="G66" s="20">
        <v>41.18</v>
      </c>
      <c r="H66" s="21">
        <v>21.55</v>
      </c>
    </row>
    <row r="67" spans="1:8">
      <c r="A67" s="10" t="s">
        <v>32</v>
      </c>
      <c r="B67" s="33" t="s">
        <v>8</v>
      </c>
      <c r="C67" s="11">
        <v>1</v>
      </c>
      <c r="D67" s="11">
        <v>6</v>
      </c>
      <c r="E67" s="11">
        <v>11</v>
      </c>
      <c r="F67" s="11">
        <v>23</v>
      </c>
      <c r="G67" s="11">
        <v>262.911111111111</v>
      </c>
      <c r="H67" s="12">
        <v>254.458333333333</v>
      </c>
    </row>
    <row r="68" spans="1:8">
      <c r="A68" s="13"/>
      <c r="B68" s="15" t="s">
        <v>9</v>
      </c>
      <c r="C68">
        <v>4</v>
      </c>
      <c r="D68">
        <v>9</v>
      </c>
      <c r="E68">
        <v>15</v>
      </c>
      <c r="F68">
        <v>17</v>
      </c>
      <c r="G68">
        <v>741.631481481481</v>
      </c>
      <c r="H68" s="14">
        <v>580.083333333333</v>
      </c>
    </row>
    <row r="69" spans="1:8">
      <c r="A69" s="13"/>
      <c r="B69" s="15" t="s">
        <v>10</v>
      </c>
      <c r="C69">
        <v>1</v>
      </c>
      <c r="D69">
        <v>6</v>
      </c>
      <c r="E69">
        <v>9</v>
      </c>
      <c r="F69">
        <v>9</v>
      </c>
      <c r="G69" s="34">
        <v>348.041666666667</v>
      </c>
      <c r="H69" s="14">
        <v>284.746875</v>
      </c>
    </row>
    <row r="70" spans="1:8">
      <c r="A70" s="13"/>
      <c r="B70" s="15" t="s">
        <v>11</v>
      </c>
      <c r="C70" s="15">
        <v>4</v>
      </c>
      <c r="D70" s="15">
        <v>9</v>
      </c>
      <c r="E70" s="15">
        <v>13</v>
      </c>
      <c r="F70" s="15">
        <v>15</v>
      </c>
      <c r="G70" s="15">
        <v>197.82</v>
      </c>
      <c r="H70" s="35">
        <v>132.25</v>
      </c>
    </row>
    <row r="71" spans="1:8">
      <c r="A71" s="13"/>
      <c r="B71" t="s">
        <v>12</v>
      </c>
      <c r="C71">
        <v>1</v>
      </c>
      <c r="D71">
        <v>3</v>
      </c>
      <c r="E71">
        <v>4</v>
      </c>
      <c r="F71">
        <v>7</v>
      </c>
      <c r="G71">
        <v>465.92</v>
      </c>
      <c r="H71" s="14">
        <v>371.46</v>
      </c>
    </row>
    <row r="72" spans="1:8">
      <c r="A72" s="13"/>
      <c r="B72" t="s">
        <v>13</v>
      </c>
      <c r="C72">
        <v>1</v>
      </c>
      <c r="D72">
        <v>2</v>
      </c>
      <c r="E72">
        <v>2</v>
      </c>
      <c r="F72">
        <v>3</v>
      </c>
      <c r="G72">
        <v>671.81</v>
      </c>
      <c r="H72" s="14">
        <v>513.17</v>
      </c>
    </row>
    <row r="73" spans="1:8">
      <c r="A73" s="13"/>
      <c r="B73" t="s">
        <v>14</v>
      </c>
      <c r="C73">
        <v>2</v>
      </c>
      <c r="D73">
        <v>9</v>
      </c>
      <c r="E73">
        <v>16</v>
      </c>
      <c r="F73">
        <v>21</v>
      </c>
      <c r="G73">
        <v>292.434953703704</v>
      </c>
      <c r="H73" s="14">
        <v>242.541666666667</v>
      </c>
    </row>
    <row r="74" spans="1:8">
      <c r="A74" s="13"/>
      <c r="B74" t="s">
        <v>15</v>
      </c>
      <c r="C74">
        <v>0</v>
      </c>
      <c r="D74">
        <v>0</v>
      </c>
      <c r="E74">
        <v>0</v>
      </c>
      <c r="F74">
        <v>0</v>
      </c>
      <c r="G74">
        <v>1249.63425925926</v>
      </c>
      <c r="H74" s="14">
        <v>1218.625</v>
      </c>
    </row>
    <row r="75" ht="15" spans="1:8">
      <c r="A75" s="13"/>
      <c r="B75" t="s">
        <v>16</v>
      </c>
      <c r="C75" s="17">
        <v>0</v>
      </c>
      <c r="D75" s="17">
        <v>1</v>
      </c>
      <c r="E75" s="17">
        <v>4</v>
      </c>
      <c r="F75" s="17">
        <v>8</v>
      </c>
      <c r="G75">
        <v>194.76</v>
      </c>
      <c r="H75" s="18">
        <v>184.83</v>
      </c>
    </row>
    <row r="76" spans="1:8">
      <c r="A76" s="13"/>
      <c r="B76" t="s">
        <v>17</v>
      </c>
      <c r="C76">
        <v>4</v>
      </c>
      <c r="D76">
        <v>9</v>
      </c>
      <c r="E76">
        <v>13</v>
      </c>
      <c r="F76">
        <v>13</v>
      </c>
      <c r="G76">
        <v>207.94</v>
      </c>
      <c r="H76" s="14">
        <v>189.13</v>
      </c>
    </row>
    <row r="77" spans="1:8">
      <c r="A77" s="13"/>
      <c r="B77" t="s">
        <v>18</v>
      </c>
      <c r="C77">
        <v>3</v>
      </c>
      <c r="D77">
        <v>8</v>
      </c>
      <c r="E77">
        <v>8</v>
      </c>
      <c r="F77">
        <v>13</v>
      </c>
      <c r="G77" t="s">
        <v>28</v>
      </c>
      <c r="H77" s="14" t="s">
        <v>28</v>
      </c>
    </row>
    <row r="78" spans="1:8">
      <c r="A78" s="13"/>
      <c r="B78" t="s">
        <v>19</v>
      </c>
      <c r="C78">
        <v>5</v>
      </c>
      <c r="D78">
        <v>9</v>
      </c>
      <c r="E78">
        <v>10</v>
      </c>
      <c r="F78">
        <v>14</v>
      </c>
      <c r="G78" t="s">
        <v>28</v>
      </c>
      <c r="H78" s="14" t="s">
        <v>28</v>
      </c>
    </row>
    <row r="79" spans="1:8">
      <c r="A79" s="19"/>
      <c r="B79" s="26" t="s">
        <v>20</v>
      </c>
      <c r="C79" s="36">
        <v>5</v>
      </c>
      <c r="D79" s="36">
        <v>10</v>
      </c>
      <c r="E79" s="36">
        <v>16</v>
      </c>
      <c r="F79" s="36">
        <v>24</v>
      </c>
      <c r="G79" s="36">
        <v>265.360185185185</v>
      </c>
      <c r="H79" s="37">
        <v>202.291666666667</v>
      </c>
    </row>
    <row r="80" spans="1:8">
      <c r="A80" s="10" t="s">
        <v>33</v>
      </c>
      <c r="B80" s="11" t="s">
        <v>8</v>
      </c>
      <c r="C80" s="11">
        <v>0</v>
      </c>
      <c r="D80" s="11">
        <v>6</v>
      </c>
      <c r="E80" s="11">
        <v>14</v>
      </c>
      <c r="F80" s="11">
        <v>20</v>
      </c>
      <c r="G80" s="11">
        <v>119.767361111111</v>
      </c>
      <c r="H80" s="12">
        <v>71.1333333333333</v>
      </c>
    </row>
    <row r="81" spans="1:8">
      <c r="A81" s="13"/>
      <c r="B81" s="34" t="s">
        <v>9</v>
      </c>
      <c r="C81" s="34">
        <v>0</v>
      </c>
      <c r="D81" s="34">
        <v>0</v>
      </c>
      <c r="E81" s="34">
        <v>2</v>
      </c>
      <c r="F81" s="34">
        <v>7</v>
      </c>
      <c r="G81" s="34">
        <v>1336.39269213878</v>
      </c>
      <c r="H81" s="14">
        <v>1061.7</v>
      </c>
    </row>
    <row r="82" spans="1:8">
      <c r="A82" s="13"/>
      <c r="B82" s="34" t="s">
        <v>10</v>
      </c>
      <c r="C82" s="38">
        <v>0</v>
      </c>
      <c r="D82" s="38">
        <v>6</v>
      </c>
      <c r="E82" s="38">
        <v>14</v>
      </c>
      <c r="F82" s="38">
        <v>14</v>
      </c>
      <c r="G82" s="38">
        <v>120.778390425999</v>
      </c>
      <c r="H82" s="16">
        <v>71.7</v>
      </c>
    </row>
    <row r="83" spans="1:8">
      <c r="A83" s="13"/>
      <c r="B83" s="39" t="s">
        <v>11</v>
      </c>
      <c r="C83" s="39">
        <v>0</v>
      </c>
      <c r="D83" s="39">
        <v>0</v>
      </c>
      <c r="E83" s="39">
        <v>2</v>
      </c>
      <c r="F83" s="39">
        <v>7</v>
      </c>
      <c r="G83" s="39">
        <v>1435.33</v>
      </c>
      <c r="H83" s="35">
        <v>986.72</v>
      </c>
    </row>
    <row r="84" spans="1:8">
      <c r="A84" s="13"/>
      <c r="B84" s="34" t="s">
        <v>12</v>
      </c>
      <c r="C84" s="34">
        <v>0</v>
      </c>
      <c r="D84" s="34">
        <v>0</v>
      </c>
      <c r="E84" s="34">
        <v>0</v>
      </c>
      <c r="F84" s="34">
        <v>1</v>
      </c>
      <c r="G84" s="34">
        <v>475.43</v>
      </c>
      <c r="H84" s="14">
        <v>394.8</v>
      </c>
    </row>
    <row r="85" spans="1:8">
      <c r="A85" s="13"/>
      <c r="B85" s="34" t="s">
        <v>13</v>
      </c>
      <c r="C85" s="34">
        <v>0</v>
      </c>
      <c r="D85" s="34">
        <v>0</v>
      </c>
      <c r="E85" s="34">
        <v>1</v>
      </c>
      <c r="F85" s="34">
        <v>1</v>
      </c>
      <c r="G85" s="34">
        <v>746.74</v>
      </c>
      <c r="H85" s="14">
        <v>697.57</v>
      </c>
    </row>
    <row r="86" spans="1:8">
      <c r="A86" s="13"/>
      <c r="B86" s="39" t="s">
        <v>14</v>
      </c>
      <c r="C86" s="39">
        <v>4</v>
      </c>
      <c r="D86" s="39">
        <v>11</v>
      </c>
      <c r="E86" s="39">
        <v>15</v>
      </c>
      <c r="F86" s="39">
        <v>21</v>
      </c>
      <c r="G86" s="39">
        <v>202.52</v>
      </c>
      <c r="H86" s="35">
        <v>130.9</v>
      </c>
    </row>
    <row r="87" spans="1:8">
      <c r="A87" s="13"/>
      <c r="B87" s="34" t="s">
        <v>15</v>
      </c>
      <c r="C87" t="s">
        <v>28</v>
      </c>
      <c r="D87" t="s">
        <v>28</v>
      </c>
      <c r="E87" t="s">
        <v>28</v>
      </c>
      <c r="F87" t="s">
        <v>28</v>
      </c>
      <c r="G87" t="s">
        <v>28</v>
      </c>
      <c r="H87" s="14" t="s">
        <v>28</v>
      </c>
    </row>
    <row r="88" ht="15" spans="1:8">
      <c r="A88" s="13"/>
      <c r="B88" s="34" t="s">
        <v>16</v>
      </c>
      <c r="C88" s="17">
        <v>0</v>
      </c>
      <c r="D88" s="17">
        <v>2</v>
      </c>
      <c r="E88" s="17">
        <v>2</v>
      </c>
      <c r="F88" s="17">
        <v>10</v>
      </c>
      <c r="G88" s="17">
        <v>482.31</v>
      </c>
      <c r="H88" s="18">
        <v>370.54</v>
      </c>
    </row>
    <row r="89" spans="1:8">
      <c r="A89" s="13"/>
      <c r="B89" s="34" t="s">
        <v>17</v>
      </c>
      <c r="C89" t="s">
        <v>28</v>
      </c>
      <c r="D89" t="s">
        <v>28</v>
      </c>
      <c r="E89" t="s">
        <v>28</v>
      </c>
      <c r="F89" t="s">
        <v>28</v>
      </c>
      <c r="G89" t="s">
        <v>28</v>
      </c>
      <c r="H89" s="14" t="s">
        <v>28</v>
      </c>
    </row>
    <row r="90" spans="1:8">
      <c r="A90" s="13"/>
      <c r="B90" s="34" t="s">
        <v>18</v>
      </c>
      <c r="C90" s="34">
        <v>3</v>
      </c>
      <c r="D90" s="34">
        <v>11</v>
      </c>
      <c r="E90" s="34">
        <v>14</v>
      </c>
      <c r="F90" s="34">
        <v>17</v>
      </c>
      <c r="G90" s="34" t="s">
        <v>28</v>
      </c>
      <c r="H90" s="14" t="s">
        <v>28</v>
      </c>
    </row>
    <row r="91" spans="1:8">
      <c r="A91" s="13"/>
      <c r="B91" s="34" t="s">
        <v>19</v>
      </c>
      <c r="C91" s="34">
        <v>5</v>
      </c>
      <c r="D91" s="34">
        <v>15</v>
      </c>
      <c r="E91" s="34">
        <v>21</v>
      </c>
      <c r="F91" s="34">
        <v>26</v>
      </c>
      <c r="G91" s="34" t="s">
        <v>28</v>
      </c>
      <c r="H91" s="14" t="s">
        <v>28</v>
      </c>
    </row>
    <row r="92" spans="1:8">
      <c r="A92" s="19"/>
      <c r="B92" s="26" t="s">
        <v>20</v>
      </c>
      <c r="C92" s="40">
        <v>5</v>
      </c>
      <c r="D92" s="40">
        <v>10</v>
      </c>
      <c r="E92" s="40">
        <v>17</v>
      </c>
      <c r="F92" s="40">
        <v>30</v>
      </c>
      <c r="G92" s="40">
        <v>147.755853174603</v>
      </c>
      <c r="H92" s="41">
        <v>71.5</v>
      </c>
    </row>
    <row r="93" spans="3:8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</row>
    <row r="94" spans="1:8">
      <c r="A94" s="42" t="s">
        <v>7</v>
      </c>
      <c r="B94" s="43" t="s">
        <v>8</v>
      </c>
      <c r="C94" s="43">
        <f t="shared" ref="C94:F94" si="0">C80+C67+C54+C41+C28+C15+C2</f>
        <v>17</v>
      </c>
      <c r="D94" s="43">
        <f t="shared" si="0"/>
        <v>62</v>
      </c>
      <c r="E94" s="43">
        <f t="shared" si="0"/>
        <v>102</v>
      </c>
      <c r="F94" s="43">
        <f t="shared" si="0"/>
        <v>184</v>
      </c>
      <c r="G94" s="43">
        <f t="shared" ref="G94:G100" si="1">(G80+G67+G54+G41+G28+G15+G2)/7</f>
        <v>103.859781746032</v>
      </c>
      <c r="H94" s="43">
        <f t="shared" ref="H94:H100" si="2">(H80+H67+H54+H41+H28+H15+H2)/7</f>
        <v>82.1473809523809</v>
      </c>
    </row>
    <row r="95" spans="1:8">
      <c r="A95" s="42"/>
      <c r="B95" s="43" t="s">
        <v>9</v>
      </c>
      <c r="C95" s="43">
        <f t="shared" ref="C95:F95" si="3">C81+C68+C55+C42+C29+C16+C3</f>
        <v>27</v>
      </c>
      <c r="D95" s="43">
        <f t="shared" si="3"/>
        <v>59</v>
      </c>
      <c r="E95" s="43">
        <f t="shared" si="3"/>
        <v>97</v>
      </c>
      <c r="F95" s="43">
        <f t="shared" si="3"/>
        <v>147</v>
      </c>
      <c r="G95" s="43">
        <f t="shared" si="1"/>
        <v>511.052024802894</v>
      </c>
      <c r="H95" s="43">
        <f t="shared" si="2"/>
        <v>392.789047619048</v>
      </c>
    </row>
    <row r="96" spans="1:8">
      <c r="A96" s="42"/>
      <c r="B96" s="43" t="s">
        <v>10</v>
      </c>
      <c r="C96" s="43">
        <f t="shared" ref="C96:F96" si="4">C82+C69+C56+C43+C30+C17+C4</f>
        <v>15</v>
      </c>
      <c r="D96" s="43">
        <f t="shared" si="4"/>
        <v>57</v>
      </c>
      <c r="E96" s="43">
        <f t="shared" si="4"/>
        <v>90</v>
      </c>
      <c r="F96" s="43">
        <f t="shared" si="4"/>
        <v>90</v>
      </c>
      <c r="G96" s="43">
        <f t="shared" si="1"/>
        <v>109.138189974277</v>
      </c>
      <c r="H96" s="43">
        <f t="shared" si="2"/>
        <v>86.3156670875421</v>
      </c>
    </row>
    <row r="97" spans="1:8">
      <c r="A97" s="42"/>
      <c r="B97" s="43" t="s">
        <v>11</v>
      </c>
      <c r="C97" s="43">
        <f t="shared" ref="C97:F97" si="5">C83+C70+C57+C44+C31+C18+C5</f>
        <v>29</v>
      </c>
      <c r="D97" s="43">
        <f t="shared" si="5"/>
        <v>71</v>
      </c>
      <c r="E97" s="43">
        <f t="shared" si="5"/>
        <v>111</v>
      </c>
      <c r="F97" s="43">
        <f t="shared" si="5"/>
        <v>177</v>
      </c>
      <c r="G97" s="43">
        <f t="shared" si="1"/>
        <v>464.184285714286</v>
      </c>
      <c r="H97" s="43">
        <f t="shared" si="2"/>
        <v>330.632857142857</v>
      </c>
    </row>
    <row r="98" spans="1:8">
      <c r="A98" s="42"/>
      <c r="B98" s="43" t="s">
        <v>12</v>
      </c>
      <c r="C98" s="43">
        <f t="shared" ref="C98:F98" si="6">C84+C71+C58+C45+C32+C19+C6</f>
        <v>16</v>
      </c>
      <c r="D98" s="43">
        <f t="shared" si="6"/>
        <v>45</v>
      </c>
      <c r="E98" s="43">
        <f t="shared" si="6"/>
        <v>63</v>
      </c>
      <c r="F98" s="43">
        <f t="shared" si="6"/>
        <v>107</v>
      </c>
      <c r="G98" s="43">
        <f t="shared" si="1"/>
        <v>224.948571428571</v>
      </c>
      <c r="H98" s="43">
        <f t="shared" si="2"/>
        <v>172.192857142857</v>
      </c>
    </row>
    <row r="99" spans="1:8">
      <c r="A99" s="42"/>
      <c r="B99" s="43" t="s">
        <v>13</v>
      </c>
      <c r="C99" s="43">
        <f t="shared" ref="C99:F99" si="7">C85+C72+C59+C46+C33+C20+C7</f>
        <v>14</v>
      </c>
      <c r="D99" s="43">
        <f t="shared" si="7"/>
        <v>41</v>
      </c>
      <c r="E99" s="43">
        <f t="shared" si="7"/>
        <v>59</v>
      </c>
      <c r="F99" s="43">
        <f t="shared" si="7"/>
        <v>92</v>
      </c>
      <c r="G99" s="43">
        <f t="shared" si="1"/>
        <v>347.684285714286</v>
      </c>
      <c r="H99" s="43">
        <f t="shared" si="2"/>
        <v>264.628571428571</v>
      </c>
    </row>
    <row r="100" spans="1:8">
      <c r="A100" s="42"/>
      <c r="B100" s="43" t="s">
        <v>14</v>
      </c>
      <c r="C100" s="43">
        <f t="shared" ref="C100:F100" si="8">C86+C73+C60+C47+C34+C21+C8</f>
        <v>45</v>
      </c>
      <c r="D100" s="43">
        <f t="shared" si="8"/>
        <v>120</v>
      </c>
      <c r="E100" s="43">
        <f t="shared" si="8"/>
        <v>163</v>
      </c>
      <c r="F100" s="43">
        <f t="shared" si="8"/>
        <v>230</v>
      </c>
      <c r="G100" s="43">
        <f t="shared" si="1"/>
        <v>130.316183862434</v>
      </c>
      <c r="H100" s="43">
        <f t="shared" si="2"/>
        <v>95.004761904762</v>
      </c>
    </row>
    <row r="101" spans="1:8">
      <c r="A101" s="42"/>
      <c r="B101" s="43" t="s">
        <v>15</v>
      </c>
      <c r="C101" s="43">
        <f t="shared" ref="C101:F101" si="9">C74+C61+C35+C9</f>
        <v>33</v>
      </c>
      <c r="D101" s="43">
        <f t="shared" si="9"/>
        <v>60</v>
      </c>
      <c r="E101" s="43">
        <f t="shared" si="9"/>
        <v>78</v>
      </c>
      <c r="F101" s="43">
        <f t="shared" si="9"/>
        <v>109</v>
      </c>
      <c r="G101" s="43">
        <f>(G74+G61+G35+G9)/4</f>
        <v>478.846064814815</v>
      </c>
      <c r="H101" s="43">
        <f>(H74+H61+H35+H9)/4</f>
        <v>441.32875</v>
      </c>
    </row>
    <row r="102" spans="1:8">
      <c r="A102" s="42"/>
      <c r="B102" s="43" t="s">
        <v>16</v>
      </c>
      <c r="C102" s="43">
        <f t="shared" ref="C102:F102" si="10">C88+C75+C62+C36+C10</f>
        <v>5</v>
      </c>
      <c r="D102" s="43">
        <f t="shared" si="10"/>
        <v>32</v>
      </c>
      <c r="E102" s="43">
        <f t="shared" si="10"/>
        <v>47</v>
      </c>
      <c r="F102" s="43">
        <f t="shared" si="10"/>
        <v>94</v>
      </c>
      <c r="G102" s="43">
        <f>(G88+I75+G62+G36+G10)/5</f>
        <v>134.344421420312</v>
      </c>
      <c r="H102" s="43">
        <f>(H88+H75+H62+H36+H10)/5</f>
        <v>142.460259136213</v>
      </c>
    </row>
    <row r="103" spans="1:8">
      <c r="A103" s="42"/>
      <c r="B103" s="43" t="s">
        <v>17</v>
      </c>
      <c r="C103" s="43">
        <f t="shared" ref="C103:F103" si="11">C76+C63+C50+C37+C24+C11</f>
        <v>44</v>
      </c>
      <c r="D103" s="43">
        <f t="shared" si="11"/>
        <v>90</v>
      </c>
      <c r="E103" s="43">
        <f t="shared" si="11"/>
        <v>110</v>
      </c>
      <c r="F103" s="43">
        <f t="shared" si="11"/>
        <v>120</v>
      </c>
      <c r="G103" s="43">
        <f>(G76+G63+G50+G37+G24+G11)/6</f>
        <v>116.295</v>
      </c>
      <c r="H103" s="43">
        <f>(H76+H63+H50+H37+H24+H11)/6</f>
        <v>82.6816666666667</v>
      </c>
    </row>
    <row r="104" spans="1:8">
      <c r="A104" s="42"/>
      <c r="B104" s="43" t="s">
        <v>18</v>
      </c>
      <c r="C104" s="43">
        <f t="shared" ref="C104:F104" si="12">C90+C77+C64+C51+C38+C25+C12</f>
        <v>43</v>
      </c>
      <c r="D104" s="43">
        <f t="shared" si="12"/>
        <v>100</v>
      </c>
      <c r="E104" s="43">
        <f t="shared" si="12"/>
        <v>128</v>
      </c>
      <c r="F104" s="43">
        <f t="shared" si="12"/>
        <v>161</v>
      </c>
      <c r="G104" s="43"/>
      <c r="H104" s="43"/>
    </row>
    <row r="105" spans="1:8">
      <c r="A105" s="42"/>
      <c r="B105" s="43" t="s">
        <v>19</v>
      </c>
      <c r="C105" s="43">
        <f t="shared" ref="C105:F105" si="13">C91+C78+C65+C52+C39+C26+C13</f>
        <v>54</v>
      </c>
      <c r="D105" s="43">
        <f t="shared" si="13"/>
        <v>111</v>
      </c>
      <c r="E105" s="43">
        <f t="shared" si="13"/>
        <v>145</v>
      </c>
      <c r="F105" s="43">
        <f t="shared" si="13"/>
        <v>180</v>
      </c>
      <c r="G105" s="43"/>
      <c r="H105" s="43"/>
    </row>
    <row r="106" spans="1:8">
      <c r="A106" s="42"/>
      <c r="B106" s="43" t="s">
        <v>20</v>
      </c>
      <c r="C106" s="44">
        <f t="shared" ref="C106:F106" si="14">C92+C79+C66+C53+C40+C27+C14</f>
        <v>80</v>
      </c>
      <c r="D106" s="44">
        <f t="shared" si="14"/>
        <v>134</v>
      </c>
      <c r="E106" s="44">
        <f t="shared" si="14"/>
        <v>187</v>
      </c>
      <c r="F106" s="44">
        <f t="shared" si="14"/>
        <v>285</v>
      </c>
      <c r="G106" s="44">
        <f>(G92+G79+G66+G53+G40+G27+G14)/7</f>
        <v>98.9177078609221</v>
      </c>
      <c r="H106" s="44">
        <f>(H92+H79+H66+H53+H40+H27+H14)/7</f>
        <v>64.3302380952381</v>
      </c>
    </row>
  </sheetData>
  <mergeCells count="8">
    <mergeCell ref="A2:A14"/>
    <mergeCell ref="A15:A27"/>
    <mergeCell ref="A28:A40"/>
    <mergeCell ref="A41:A53"/>
    <mergeCell ref="A54:A66"/>
    <mergeCell ref="A67:A79"/>
    <mergeCell ref="A80:A92"/>
    <mergeCell ref="A94:A10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"/>
  <sheetViews>
    <sheetView topLeftCell="A16" workbookViewId="0">
      <selection activeCell="L40" sqref="L40"/>
    </sheetView>
  </sheetViews>
  <sheetFormatPr defaultColWidth="8.72727272727273" defaultRowHeight="14"/>
  <cols>
    <col min="1" max="1" width="18.1818181818182" customWidth="1"/>
    <col min="11" max="12" width="12.8181818181818"/>
  </cols>
  <sheetData>
    <row r="1" spans="1:12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24</v>
      </c>
      <c r="L1" s="2" t="s">
        <v>6</v>
      </c>
    </row>
    <row r="2" spans="1:12">
      <c r="A2" s="2" t="s">
        <v>44</v>
      </c>
      <c r="B2" s="2" t="s">
        <v>45</v>
      </c>
      <c r="C2" s="2">
        <v>2</v>
      </c>
      <c r="D2" s="2">
        <v>5</v>
      </c>
      <c r="E2" s="2">
        <v>13</v>
      </c>
      <c r="F2" s="2">
        <v>36</v>
      </c>
      <c r="G2" s="2">
        <v>2</v>
      </c>
      <c r="H2" s="2">
        <v>5</v>
      </c>
      <c r="I2" s="2">
        <v>12</v>
      </c>
      <c r="J2" s="2">
        <v>26</v>
      </c>
      <c r="K2" s="2">
        <v>35.6435023310023</v>
      </c>
      <c r="L2" s="2">
        <v>28.6730769230769</v>
      </c>
    </row>
    <row r="3" spans="1:12">
      <c r="A3" s="2" t="s">
        <v>46</v>
      </c>
      <c r="B3" s="2" t="s">
        <v>45</v>
      </c>
      <c r="C3" s="4">
        <v>2</v>
      </c>
      <c r="D3" s="4">
        <v>7</v>
      </c>
      <c r="E3" s="4">
        <v>18</v>
      </c>
      <c r="F3" s="4">
        <v>41</v>
      </c>
      <c r="G3" s="4">
        <v>2</v>
      </c>
      <c r="H3" s="4">
        <v>7</v>
      </c>
      <c r="I3" s="4">
        <v>16</v>
      </c>
      <c r="J3" s="4">
        <v>28</v>
      </c>
      <c r="K3" s="4">
        <v>30.9460955710956</v>
      </c>
      <c r="L3" s="4">
        <v>25.4038461538461</v>
      </c>
    </row>
    <row r="4" spans="1:12">
      <c r="A4" s="2" t="s">
        <v>47</v>
      </c>
      <c r="B4" s="2" t="s">
        <v>45</v>
      </c>
      <c r="C4" s="2">
        <v>2</v>
      </c>
      <c r="D4" s="2">
        <v>5</v>
      </c>
      <c r="E4" s="2">
        <v>13</v>
      </c>
      <c r="F4" s="2">
        <v>37</v>
      </c>
      <c r="G4" s="2">
        <v>2</v>
      </c>
      <c r="H4" s="2">
        <v>5</v>
      </c>
      <c r="I4" s="2">
        <v>12</v>
      </c>
      <c r="J4" s="2">
        <v>23</v>
      </c>
      <c r="K4" s="2">
        <v>44.5245783628137</v>
      </c>
      <c r="L4" s="2">
        <v>36.7692307692308</v>
      </c>
    </row>
    <row r="5" spans="1:12">
      <c r="A5" s="2" t="s">
        <v>48</v>
      </c>
      <c r="B5" s="2" t="s">
        <v>45</v>
      </c>
      <c r="C5" s="2">
        <v>2</v>
      </c>
      <c r="D5" s="2">
        <v>5</v>
      </c>
      <c r="E5" s="2">
        <v>13</v>
      </c>
      <c r="F5" s="2">
        <v>37</v>
      </c>
      <c r="G5" s="2">
        <v>2</v>
      </c>
      <c r="H5" s="2">
        <v>5</v>
      </c>
      <c r="I5" s="2">
        <v>12</v>
      </c>
      <c r="J5" s="2">
        <v>23</v>
      </c>
      <c r="K5" s="2">
        <v>43.9091937474291</v>
      </c>
      <c r="L5" s="2">
        <v>36.0576923076923</v>
      </c>
    </row>
    <row r="6" spans="1:12">
      <c r="A6" s="2" t="s">
        <v>49</v>
      </c>
      <c r="B6" s="2" t="s">
        <v>45</v>
      </c>
      <c r="C6" s="2">
        <v>1</v>
      </c>
      <c r="D6" s="2">
        <v>4</v>
      </c>
      <c r="E6" s="2">
        <v>11</v>
      </c>
      <c r="F6" s="2">
        <v>29</v>
      </c>
      <c r="G6" s="2">
        <v>1</v>
      </c>
      <c r="H6" s="2">
        <v>4</v>
      </c>
      <c r="I6" s="2">
        <v>10</v>
      </c>
      <c r="J6" s="2">
        <v>20</v>
      </c>
      <c r="K6" s="2">
        <v>50.4616841491841</v>
      </c>
      <c r="L6" s="2">
        <v>41.2115384615385</v>
      </c>
    </row>
    <row r="7" spans="1:12">
      <c r="A7" s="2" t="s">
        <v>50</v>
      </c>
      <c r="B7" s="2" t="s">
        <v>45</v>
      </c>
      <c r="C7" s="2">
        <v>0</v>
      </c>
      <c r="D7" s="2">
        <v>0</v>
      </c>
      <c r="E7" s="2">
        <v>3</v>
      </c>
      <c r="F7" s="2">
        <v>7</v>
      </c>
      <c r="G7" s="2">
        <v>0</v>
      </c>
      <c r="H7" s="2">
        <v>0</v>
      </c>
      <c r="I7" s="2">
        <v>3</v>
      </c>
      <c r="J7" s="2">
        <v>5</v>
      </c>
      <c r="K7" s="2">
        <v>84.9821455505279</v>
      </c>
      <c r="L7" s="2">
        <v>80.3846153846154</v>
      </c>
    </row>
    <row r="8" spans="1:12">
      <c r="A8" s="2" t="s">
        <v>51</v>
      </c>
      <c r="B8" s="2" t="s">
        <v>45</v>
      </c>
      <c r="C8" s="2">
        <v>0</v>
      </c>
      <c r="D8" s="2">
        <v>0</v>
      </c>
      <c r="E8" s="2">
        <v>3</v>
      </c>
      <c r="F8" s="2">
        <v>9</v>
      </c>
      <c r="G8" s="2">
        <v>0</v>
      </c>
      <c r="H8" s="2">
        <v>0</v>
      </c>
      <c r="I8" s="2">
        <v>3</v>
      </c>
      <c r="J8" s="2">
        <v>6</v>
      </c>
      <c r="K8" s="2">
        <v>82.3558686411628</v>
      </c>
      <c r="L8" s="2">
        <v>76</v>
      </c>
    </row>
    <row r="9" spans="1:12">
      <c r="A9" s="2" t="s">
        <v>52</v>
      </c>
      <c r="B9" s="2" t="s">
        <v>45</v>
      </c>
      <c r="C9" s="2">
        <v>1</v>
      </c>
      <c r="D9" s="2">
        <v>4</v>
      </c>
      <c r="E9" s="2">
        <v>11</v>
      </c>
      <c r="F9" s="2">
        <v>29</v>
      </c>
      <c r="G9" s="2">
        <v>1</v>
      </c>
      <c r="H9" s="2">
        <v>4</v>
      </c>
      <c r="I9" s="2">
        <v>10</v>
      </c>
      <c r="J9" s="2">
        <v>20</v>
      </c>
      <c r="K9" s="2">
        <v>50.4616841491841</v>
      </c>
      <c r="L9" s="2">
        <v>41.2115384615385</v>
      </c>
    </row>
    <row r="10" spans="1:12">
      <c r="A10" s="2" t="s">
        <v>53</v>
      </c>
      <c r="B10" s="2" t="s">
        <v>45</v>
      </c>
      <c r="C10" s="2">
        <v>1</v>
      </c>
      <c r="D10" s="2">
        <v>4</v>
      </c>
      <c r="E10" s="2">
        <v>11</v>
      </c>
      <c r="F10" s="2">
        <v>27</v>
      </c>
      <c r="G10" s="2">
        <v>1</v>
      </c>
      <c r="H10" s="2">
        <v>4</v>
      </c>
      <c r="I10" s="2">
        <v>10</v>
      </c>
      <c r="J10" s="2">
        <v>19</v>
      </c>
      <c r="K10" s="2">
        <v>50.8812645687646</v>
      </c>
      <c r="L10" s="2">
        <v>41.3653846153846</v>
      </c>
    </row>
    <row r="11" spans="1:12">
      <c r="A11" s="2" t="s">
        <v>54</v>
      </c>
      <c r="B11" s="2" t="s">
        <v>45</v>
      </c>
      <c r="C11" s="2">
        <v>1</v>
      </c>
      <c r="D11" s="2">
        <v>4</v>
      </c>
      <c r="E11" s="2">
        <v>10</v>
      </c>
      <c r="F11" s="2">
        <v>28</v>
      </c>
      <c r="G11" s="2">
        <v>1</v>
      </c>
      <c r="H11" s="2">
        <v>4</v>
      </c>
      <c r="I11" s="2">
        <v>9</v>
      </c>
      <c r="J11" s="2">
        <v>19</v>
      </c>
      <c r="K11" s="2">
        <v>61.9342948717949</v>
      </c>
      <c r="L11" s="2">
        <v>51.25</v>
      </c>
    </row>
    <row r="12" spans="1:12">
      <c r="A12" s="2" t="s">
        <v>55</v>
      </c>
      <c r="B12" s="2" t="s">
        <v>45</v>
      </c>
      <c r="C12" s="2">
        <v>1</v>
      </c>
      <c r="D12" s="2">
        <v>4</v>
      </c>
      <c r="E12" s="2">
        <v>11</v>
      </c>
      <c r="F12" s="2">
        <v>29</v>
      </c>
      <c r="G12" s="2">
        <v>1</v>
      </c>
      <c r="H12" s="2">
        <v>4</v>
      </c>
      <c r="I12" s="2">
        <v>10</v>
      </c>
      <c r="J12" s="2">
        <v>20</v>
      </c>
      <c r="K12" s="2">
        <v>50.4616841491841</v>
      </c>
      <c r="L12" s="2">
        <v>41.2115384615385</v>
      </c>
    </row>
    <row r="13" spans="1:12">
      <c r="A13" s="2" t="s">
        <v>56</v>
      </c>
      <c r="B13" s="2" t="s">
        <v>45</v>
      </c>
      <c r="C13" s="2">
        <v>0</v>
      </c>
      <c r="D13" s="2">
        <v>0</v>
      </c>
      <c r="E13" s="2">
        <v>2</v>
      </c>
      <c r="F13" s="2">
        <v>2</v>
      </c>
      <c r="G13" s="2">
        <v>0</v>
      </c>
      <c r="H13" s="2">
        <v>0</v>
      </c>
      <c r="I13" s="2">
        <v>2</v>
      </c>
      <c r="J13" s="2">
        <v>2</v>
      </c>
      <c r="K13" s="2">
        <v>97.4871794871795</v>
      </c>
      <c r="L13" s="2">
        <v>92.7692307692308</v>
      </c>
    </row>
    <row r="14" spans="1:12">
      <c r="A14" s="2" t="s">
        <v>57</v>
      </c>
      <c r="B14" s="2" t="s">
        <v>45</v>
      </c>
      <c r="C14" s="2">
        <v>0</v>
      </c>
      <c r="D14" s="2">
        <v>0</v>
      </c>
      <c r="E14" s="2">
        <v>3</v>
      </c>
      <c r="F14" s="2">
        <v>3</v>
      </c>
      <c r="G14" s="2">
        <v>0</v>
      </c>
      <c r="H14" s="2">
        <v>0</v>
      </c>
      <c r="I14" s="2">
        <v>3</v>
      </c>
      <c r="J14" s="2">
        <v>3</v>
      </c>
      <c r="K14" s="2">
        <v>95.5571095571095</v>
      </c>
      <c r="L14" s="2">
        <v>90.3846153846154</v>
      </c>
    </row>
    <row r="15" spans="1:12">
      <c r="A15" s="2" t="s">
        <v>58</v>
      </c>
      <c r="B15" s="2" t="s">
        <v>45</v>
      </c>
      <c r="C15" s="2">
        <v>0</v>
      </c>
      <c r="D15" s="2">
        <v>0</v>
      </c>
      <c r="E15" s="2">
        <v>2</v>
      </c>
      <c r="F15" s="2">
        <v>2</v>
      </c>
      <c r="G15" s="2">
        <v>0</v>
      </c>
      <c r="H15" s="2">
        <v>0</v>
      </c>
      <c r="I15" s="2">
        <v>2</v>
      </c>
      <c r="J15" s="2">
        <v>2</v>
      </c>
      <c r="K15" s="2">
        <v>97.4871794871795</v>
      </c>
      <c r="L15" s="2">
        <v>92.7692307692308</v>
      </c>
    </row>
    <row r="16" spans="1:12">
      <c r="A16" s="2" t="s">
        <v>59</v>
      </c>
      <c r="B16" s="2" t="s">
        <v>45</v>
      </c>
      <c r="C16" s="2">
        <v>1</v>
      </c>
      <c r="D16" s="2">
        <v>4</v>
      </c>
      <c r="E16" s="2">
        <v>11</v>
      </c>
      <c r="F16" s="2">
        <v>27</v>
      </c>
      <c r="G16" s="2">
        <v>1</v>
      </c>
      <c r="H16" s="2">
        <v>4</v>
      </c>
      <c r="I16" s="2">
        <v>10</v>
      </c>
      <c r="J16" s="2">
        <v>19</v>
      </c>
      <c r="K16" s="2">
        <v>50.8812645687646</v>
      </c>
      <c r="L16" s="2">
        <v>41.3653846153846</v>
      </c>
    </row>
    <row r="17" spans="1:12">
      <c r="A17" s="2" t="s">
        <v>60</v>
      </c>
      <c r="B17" s="2" t="s">
        <v>45</v>
      </c>
      <c r="C17" s="4">
        <v>2</v>
      </c>
      <c r="D17" s="4">
        <v>7</v>
      </c>
      <c r="E17" s="4">
        <v>18</v>
      </c>
      <c r="F17" s="4">
        <v>41</v>
      </c>
      <c r="G17" s="4">
        <v>2</v>
      </c>
      <c r="H17" s="4">
        <v>7</v>
      </c>
      <c r="I17" s="4">
        <v>16</v>
      </c>
      <c r="J17" s="4">
        <v>28</v>
      </c>
      <c r="K17" s="2">
        <v>34.5477855477855</v>
      </c>
      <c r="L17" s="4">
        <v>29.3076923076923</v>
      </c>
    </row>
    <row r="18" spans="1:12">
      <c r="A18" s="2" t="s">
        <v>61</v>
      </c>
      <c r="B18" s="2" t="s">
        <v>45</v>
      </c>
      <c r="C18" s="4">
        <v>2</v>
      </c>
      <c r="D18" s="4">
        <v>7</v>
      </c>
      <c r="E18" s="4">
        <v>18</v>
      </c>
      <c r="F18" s="4">
        <v>41</v>
      </c>
      <c r="G18" s="4">
        <v>2</v>
      </c>
      <c r="H18" s="4">
        <v>7</v>
      </c>
      <c r="I18" s="4">
        <v>16</v>
      </c>
      <c r="J18" s="4">
        <v>28</v>
      </c>
      <c r="K18" s="2">
        <v>34.5477855477855</v>
      </c>
      <c r="L18" s="4">
        <v>29.3076923076923</v>
      </c>
    </row>
    <row r="19" spans="1:12">
      <c r="A19" s="2" t="s">
        <v>62</v>
      </c>
      <c r="B19" s="2" t="s">
        <v>45</v>
      </c>
      <c r="C19" s="2">
        <v>2</v>
      </c>
      <c r="D19" s="2">
        <v>5</v>
      </c>
      <c r="E19" s="2">
        <v>13</v>
      </c>
      <c r="F19" s="2">
        <v>36</v>
      </c>
      <c r="G19" s="2">
        <v>2</v>
      </c>
      <c r="H19" s="2">
        <v>5</v>
      </c>
      <c r="I19" s="2">
        <v>12</v>
      </c>
      <c r="J19" s="2">
        <v>26</v>
      </c>
      <c r="K19" s="2">
        <v>35.6435023310023</v>
      </c>
      <c r="L19" s="2">
        <v>28.6730769230769</v>
      </c>
    </row>
    <row r="20" spans="1:12">
      <c r="A20" s="2" t="s">
        <v>63</v>
      </c>
      <c r="B20" s="2" t="s">
        <v>45</v>
      </c>
      <c r="C20" s="2">
        <v>2</v>
      </c>
      <c r="D20" s="2">
        <v>5</v>
      </c>
      <c r="E20" s="2">
        <v>13</v>
      </c>
      <c r="F20" s="2">
        <v>36</v>
      </c>
      <c r="G20" s="2">
        <v>2</v>
      </c>
      <c r="H20" s="2">
        <v>5</v>
      </c>
      <c r="I20" s="2">
        <v>12</v>
      </c>
      <c r="J20" s="2">
        <v>26</v>
      </c>
      <c r="K20" s="2">
        <v>35.6435023310023</v>
      </c>
      <c r="L20" s="2">
        <v>28.6730769230769</v>
      </c>
    </row>
    <row r="21" spans="1:12">
      <c r="A21" s="2" t="s">
        <v>64</v>
      </c>
      <c r="B21" s="2" t="s">
        <v>45</v>
      </c>
      <c r="C21" s="2">
        <v>2</v>
      </c>
      <c r="D21" s="2">
        <v>7</v>
      </c>
      <c r="E21" s="2">
        <v>17</v>
      </c>
      <c r="F21" s="2">
        <v>37</v>
      </c>
      <c r="G21" s="2">
        <v>2</v>
      </c>
      <c r="H21" s="2">
        <v>7</v>
      </c>
      <c r="I21" s="2">
        <v>15</v>
      </c>
      <c r="J21" s="2">
        <v>24</v>
      </c>
      <c r="K21" s="2">
        <v>39.4227855477855</v>
      </c>
      <c r="L21" s="2">
        <v>34.1346153846154</v>
      </c>
    </row>
    <row r="22" spans="1:12">
      <c r="A22" s="2" t="s">
        <v>65</v>
      </c>
      <c r="B22" s="2" t="s">
        <v>45</v>
      </c>
      <c r="C22" s="2">
        <v>1</v>
      </c>
      <c r="D22" s="2">
        <v>4</v>
      </c>
      <c r="E22" s="2">
        <v>11</v>
      </c>
      <c r="F22" s="2">
        <v>27</v>
      </c>
      <c r="G22" s="2">
        <v>1</v>
      </c>
      <c r="H22" s="2">
        <v>4</v>
      </c>
      <c r="I22" s="2">
        <v>10</v>
      </c>
      <c r="J22" s="2">
        <v>19</v>
      </c>
      <c r="K22" s="2">
        <v>50.9039918414918</v>
      </c>
      <c r="L22" s="2">
        <v>41.6538461538462</v>
      </c>
    </row>
    <row r="23" spans="1:12">
      <c r="A23" s="2" t="s">
        <v>66</v>
      </c>
      <c r="B23" s="2" t="s">
        <v>45</v>
      </c>
      <c r="C23" s="4">
        <v>2</v>
      </c>
      <c r="D23" s="4">
        <v>7</v>
      </c>
      <c r="E23" s="4">
        <v>18</v>
      </c>
      <c r="F23" s="4">
        <v>41</v>
      </c>
      <c r="G23" s="4">
        <v>2</v>
      </c>
      <c r="H23" s="4">
        <v>7</v>
      </c>
      <c r="I23" s="4">
        <v>16</v>
      </c>
      <c r="J23" s="4">
        <v>28</v>
      </c>
      <c r="K23" s="2">
        <v>34.5477855477855</v>
      </c>
      <c r="L23" s="4">
        <v>29.3076923076923</v>
      </c>
    </row>
    <row r="24" spans="1:12">
      <c r="A24" s="2" t="s">
        <v>67</v>
      </c>
      <c r="B24" s="2" t="s">
        <v>45</v>
      </c>
      <c r="C24" s="2">
        <v>0</v>
      </c>
      <c r="D24" s="2">
        <v>0</v>
      </c>
      <c r="E24" s="2">
        <v>3</v>
      </c>
      <c r="F24" s="2">
        <v>3</v>
      </c>
      <c r="G24" s="2">
        <v>0</v>
      </c>
      <c r="H24" s="2">
        <v>0</v>
      </c>
      <c r="I24" s="2">
        <v>3</v>
      </c>
      <c r="J24" s="2">
        <v>3</v>
      </c>
      <c r="K24" s="2">
        <v>95.5571095571095</v>
      </c>
      <c r="L24" s="2">
        <v>90.3846153846154</v>
      </c>
    </row>
    <row r="25" spans="1:12">
      <c r="A25" s="2" t="s">
        <v>68</v>
      </c>
      <c r="B25" s="2" t="s">
        <v>45</v>
      </c>
      <c r="C25" s="4">
        <v>2</v>
      </c>
      <c r="D25" s="4">
        <v>7</v>
      </c>
      <c r="E25" s="4">
        <v>18</v>
      </c>
      <c r="F25" s="4">
        <v>41</v>
      </c>
      <c r="G25" s="4">
        <v>2</v>
      </c>
      <c r="H25" s="4">
        <v>7</v>
      </c>
      <c r="I25" s="4">
        <v>16</v>
      </c>
      <c r="J25" s="4">
        <v>28</v>
      </c>
      <c r="K25" s="2">
        <v>34.5477855477855</v>
      </c>
      <c r="L25" s="4">
        <v>29.3076923076923</v>
      </c>
    </row>
    <row r="26" spans="1:12">
      <c r="A26" s="2" t="s">
        <v>69</v>
      </c>
      <c r="B26" s="2" t="s">
        <v>45</v>
      </c>
      <c r="C26" s="2">
        <v>1</v>
      </c>
      <c r="D26" s="2">
        <v>5</v>
      </c>
      <c r="E26" s="2">
        <v>12</v>
      </c>
      <c r="F26" s="2">
        <v>27</v>
      </c>
      <c r="G26" s="2">
        <v>1</v>
      </c>
      <c r="H26" s="2">
        <v>5</v>
      </c>
      <c r="I26" s="2">
        <v>11</v>
      </c>
      <c r="J26" s="2">
        <v>19</v>
      </c>
      <c r="K26" s="2">
        <v>50.0090326340326</v>
      </c>
      <c r="L26" s="2">
        <v>43.8076923076923</v>
      </c>
    </row>
    <row r="27" spans="1:12">
      <c r="A27" s="2" t="s">
        <v>70</v>
      </c>
      <c r="B27" s="2" t="s">
        <v>45</v>
      </c>
      <c r="C27" s="2">
        <v>2</v>
      </c>
      <c r="D27" s="2">
        <v>5</v>
      </c>
      <c r="E27" s="2">
        <v>13</v>
      </c>
      <c r="F27" s="2">
        <v>39</v>
      </c>
      <c r="G27" s="2">
        <v>2</v>
      </c>
      <c r="H27" s="2">
        <v>5</v>
      </c>
      <c r="I27" s="2">
        <v>12</v>
      </c>
      <c r="J27" s="2">
        <v>25</v>
      </c>
      <c r="K27" s="2">
        <v>42.6612333744687</v>
      </c>
      <c r="L27" s="2">
        <v>34.5384615384615</v>
      </c>
    </row>
    <row r="28" spans="1:12">
      <c r="A28" s="2" t="s">
        <v>71</v>
      </c>
      <c r="B28" s="2" t="s">
        <v>45</v>
      </c>
      <c r="C28" s="2">
        <v>0</v>
      </c>
      <c r="D28" s="2">
        <v>0</v>
      </c>
      <c r="E28" s="2">
        <v>3</v>
      </c>
      <c r="F28" s="2">
        <v>3</v>
      </c>
      <c r="G28" s="2">
        <v>0</v>
      </c>
      <c r="H28" s="2">
        <v>0</v>
      </c>
      <c r="I28" s="2">
        <v>3</v>
      </c>
      <c r="J28" s="2">
        <v>3</v>
      </c>
      <c r="K28" s="2">
        <v>95.5571095571095</v>
      </c>
      <c r="L28" s="2">
        <v>90.3846153846154</v>
      </c>
    </row>
    <row r="29" spans="1:12">
      <c r="A29" s="2" t="s">
        <v>72</v>
      </c>
      <c r="B29" s="2" t="s">
        <v>45</v>
      </c>
      <c r="C29" s="2">
        <v>2</v>
      </c>
      <c r="D29" s="2">
        <v>5</v>
      </c>
      <c r="E29" s="2">
        <v>13</v>
      </c>
      <c r="F29" s="2">
        <v>36</v>
      </c>
      <c r="G29" s="2">
        <v>2</v>
      </c>
      <c r="H29" s="2">
        <v>5</v>
      </c>
      <c r="I29" s="2">
        <v>12</v>
      </c>
      <c r="J29" s="2">
        <v>26</v>
      </c>
      <c r="K29" s="2">
        <v>35.6435023310023</v>
      </c>
      <c r="L29" s="2">
        <v>28.6730769230769</v>
      </c>
    </row>
    <row r="30" spans="1:12">
      <c r="A30" s="2" t="s">
        <v>73</v>
      </c>
      <c r="B30" s="2" t="s">
        <v>45</v>
      </c>
      <c r="C30" s="2">
        <v>2</v>
      </c>
      <c r="D30" s="2">
        <v>5</v>
      </c>
      <c r="E30" s="2">
        <v>12</v>
      </c>
      <c r="F30" s="2">
        <v>32</v>
      </c>
      <c r="G30" s="2">
        <v>2</v>
      </c>
      <c r="H30" s="2">
        <v>5</v>
      </c>
      <c r="I30" s="2">
        <v>11</v>
      </c>
      <c r="J30" s="2">
        <v>22</v>
      </c>
      <c r="K30" s="2">
        <v>40.5185023310023</v>
      </c>
      <c r="L30" s="2">
        <v>33.5</v>
      </c>
    </row>
    <row r="31" spans="1:12">
      <c r="A31" s="2" t="s">
        <v>74</v>
      </c>
      <c r="B31" s="2" t="s">
        <v>45</v>
      </c>
      <c r="C31" s="2">
        <v>1</v>
      </c>
      <c r="D31" s="2">
        <v>4</v>
      </c>
      <c r="E31" s="2">
        <v>11</v>
      </c>
      <c r="F31" s="2">
        <v>34</v>
      </c>
      <c r="G31" s="2">
        <v>1</v>
      </c>
      <c r="H31" s="2">
        <v>4</v>
      </c>
      <c r="I31" s="2">
        <v>10</v>
      </c>
      <c r="J31" s="2">
        <v>22</v>
      </c>
      <c r="K31" s="2">
        <v>47.2122240504593</v>
      </c>
      <c r="L31" s="2">
        <v>37.6346153846154</v>
      </c>
    </row>
    <row r="32" spans="1:12">
      <c r="A32" s="2" t="s">
        <v>75</v>
      </c>
      <c r="B32" s="2" t="s">
        <v>45</v>
      </c>
      <c r="C32" s="4">
        <v>2</v>
      </c>
      <c r="D32" s="4">
        <v>7</v>
      </c>
      <c r="E32" s="4">
        <v>18</v>
      </c>
      <c r="F32" s="4">
        <v>41</v>
      </c>
      <c r="G32" s="4">
        <v>2</v>
      </c>
      <c r="H32" s="4">
        <v>7</v>
      </c>
      <c r="I32" s="4">
        <v>16</v>
      </c>
      <c r="J32" s="4">
        <v>28</v>
      </c>
      <c r="K32" s="2">
        <v>34.5477855477855</v>
      </c>
      <c r="L32" s="4">
        <v>29.3076923076923</v>
      </c>
    </row>
    <row r="33" spans="1:12">
      <c r="A33" s="2" t="s">
        <v>76</v>
      </c>
      <c r="B33" s="2" t="s">
        <v>45</v>
      </c>
      <c r="C33" s="4">
        <v>2</v>
      </c>
      <c r="D33" s="4">
        <v>7</v>
      </c>
      <c r="E33" s="4">
        <v>18</v>
      </c>
      <c r="F33" s="4">
        <v>41</v>
      </c>
      <c r="G33" s="4">
        <v>2</v>
      </c>
      <c r="H33" s="4">
        <v>7</v>
      </c>
      <c r="I33" s="4">
        <v>16</v>
      </c>
      <c r="J33" s="4">
        <v>28</v>
      </c>
      <c r="K33" s="2">
        <v>34.5477855477855</v>
      </c>
      <c r="L33" s="4">
        <v>29.3076923076923</v>
      </c>
    </row>
    <row r="34" spans="1:12">
      <c r="A34" s="2" t="s">
        <v>77</v>
      </c>
      <c r="B34" s="2" t="s">
        <v>45</v>
      </c>
      <c r="C34" s="2">
        <v>2</v>
      </c>
      <c r="D34" s="2">
        <v>5</v>
      </c>
      <c r="E34" s="2">
        <v>13</v>
      </c>
      <c r="F34" s="2">
        <v>36</v>
      </c>
      <c r="G34" s="2">
        <v>2</v>
      </c>
      <c r="H34" s="2">
        <v>5</v>
      </c>
      <c r="I34" s="2">
        <v>12</v>
      </c>
      <c r="J34" s="2">
        <v>26</v>
      </c>
      <c r="K34" s="2">
        <v>35.6435023310023</v>
      </c>
      <c r="L34" s="2">
        <v>28.6730769230769</v>
      </c>
    </row>
    <row r="35" spans="1:12">
      <c r="A35" s="2" t="s">
        <v>78</v>
      </c>
      <c r="B35" s="2" t="s">
        <v>45</v>
      </c>
      <c r="C35" s="4">
        <v>2</v>
      </c>
      <c r="D35" s="4">
        <v>7</v>
      </c>
      <c r="E35" s="4">
        <v>18</v>
      </c>
      <c r="F35" s="4">
        <v>41</v>
      </c>
      <c r="G35" s="4">
        <v>2</v>
      </c>
      <c r="H35" s="4">
        <v>7</v>
      </c>
      <c r="I35" s="4">
        <v>16</v>
      </c>
      <c r="J35" s="4">
        <v>28</v>
      </c>
      <c r="K35" s="2">
        <v>34.5477855477855</v>
      </c>
      <c r="L35" s="4">
        <v>29.3076923076923</v>
      </c>
    </row>
    <row r="36" spans="1:12">
      <c r="A36" s="1" t="s">
        <v>79</v>
      </c>
      <c r="B36" s="1" t="s">
        <v>45</v>
      </c>
      <c r="C36" s="1">
        <v>1</v>
      </c>
      <c r="D36" s="1">
        <v>4</v>
      </c>
      <c r="E36" s="1">
        <v>10</v>
      </c>
      <c r="F36" s="1">
        <v>10</v>
      </c>
      <c r="G36" s="1">
        <v>1</v>
      </c>
      <c r="H36" s="1">
        <v>4</v>
      </c>
      <c r="I36" s="1">
        <v>9</v>
      </c>
      <c r="J36" s="1">
        <v>9</v>
      </c>
      <c r="K36" s="1">
        <v>44.6044941900205</v>
      </c>
      <c r="L36" s="1">
        <v>44.75</v>
      </c>
    </row>
    <row r="37" spans="1:12">
      <c r="A37" s="5" t="s">
        <v>80</v>
      </c>
      <c r="B37" s="5"/>
      <c r="C37" s="5">
        <v>2</v>
      </c>
      <c r="D37" s="5">
        <v>7</v>
      </c>
      <c r="E37" s="5">
        <v>18</v>
      </c>
      <c r="F37" s="5">
        <v>41</v>
      </c>
      <c r="G37" s="5">
        <v>2</v>
      </c>
      <c r="H37" s="5">
        <v>7</v>
      </c>
      <c r="I37" s="5">
        <v>16</v>
      </c>
      <c r="J37" s="5">
        <v>28</v>
      </c>
      <c r="K37" s="5">
        <v>30.9460955710956</v>
      </c>
      <c r="L37" s="5">
        <v>25.4038461538461</v>
      </c>
    </row>
    <row r="39" spans="1:12">
      <c r="A39" s="1" t="s">
        <v>10</v>
      </c>
      <c r="B39" s="1" t="s">
        <v>45</v>
      </c>
      <c r="C39" s="1">
        <v>2</v>
      </c>
      <c r="D39" s="1">
        <v>5</v>
      </c>
      <c r="E39" s="1">
        <v>13</v>
      </c>
      <c r="F39" s="1">
        <v>13</v>
      </c>
      <c r="G39" s="1">
        <v>2</v>
      </c>
      <c r="H39" s="1">
        <v>5</v>
      </c>
      <c r="I39" s="1">
        <v>12</v>
      </c>
      <c r="J39" s="1">
        <v>12</v>
      </c>
      <c r="K39" s="1">
        <v>36.9657169584801</v>
      </c>
      <c r="L39" s="1">
        <v>36.0576923076923</v>
      </c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2" t="s">
        <v>34</v>
      </c>
      <c r="B41" s="2" t="s">
        <v>35</v>
      </c>
      <c r="C41" s="2" t="s">
        <v>36</v>
      </c>
      <c r="D41" s="2" t="s">
        <v>37</v>
      </c>
      <c r="E41" s="2" t="s">
        <v>38</v>
      </c>
      <c r="F41" s="2" t="s">
        <v>39</v>
      </c>
      <c r="G41" s="2" t="s">
        <v>40</v>
      </c>
      <c r="H41" s="2" t="s">
        <v>41</v>
      </c>
      <c r="I41" s="2" t="s">
        <v>42</v>
      </c>
      <c r="J41" s="2" t="s">
        <v>43</v>
      </c>
      <c r="K41" s="2" t="s">
        <v>24</v>
      </c>
      <c r="L41" s="2" t="s">
        <v>6</v>
      </c>
    </row>
    <row r="42" spans="1:12">
      <c r="A42" s="2" t="s">
        <v>81</v>
      </c>
      <c r="B42" s="2" t="s">
        <v>45</v>
      </c>
      <c r="C42" s="2">
        <v>0</v>
      </c>
      <c r="D42" s="2">
        <v>5</v>
      </c>
      <c r="E42" s="2">
        <v>10</v>
      </c>
      <c r="F42" s="2">
        <v>26</v>
      </c>
      <c r="G42" s="2">
        <v>0</v>
      </c>
      <c r="H42" s="2">
        <v>4</v>
      </c>
      <c r="I42" s="2">
        <v>8</v>
      </c>
      <c r="J42" s="2">
        <v>19</v>
      </c>
      <c r="K42" s="2">
        <v>57.583002536679</v>
      </c>
      <c r="L42" s="2">
        <v>31.4230769230769</v>
      </c>
    </row>
    <row r="43" spans="1:12">
      <c r="A43" s="2" t="s">
        <v>82</v>
      </c>
      <c r="B43" s="2" t="s">
        <v>45</v>
      </c>
      <c r="C43" s="2">
        <v>7</v>
      </c>
      <c r="D43" s="2">
        <v>16</v>
      </c>
      <c r="E43" s="2">
        <v>24</v>
      </c>
      <c r="F43" s="2">
        <v>37</v>
      </c>
      <c r="G43" s="2">
        <v>7</v>
      </c>
      <c r="H43" s="2">
        <v>13</v>
      </c>
      <c r="I43" s="2">
        <v>20</v>
      </c>
      <c r="J43" s="2">
        <v>28</v>
      </c>
      <c r="K43" s="2">
        <v>54.4259375428493</v>
      </c>
      <c r="L43" s="2">
        <v>26.7307692307692</v>
      </c>
    </row>
    <row r="44" spans="1:12">
      <c r="A44" s="2" t="s">
        <v>83</v>
      </c>
      <c r="B44" s="2" t="s">
        <v>45</v>
      </c>
      <c r="C44" s="4">
        <v>10</v>
      </c>
      <c r="D44" s="4">
        <v>17</v>
      </c>
      <c r="E44" s="2">
        <v>25</v>
      </c>
      <c r="F44" s="2">
        <v>41</v>
      </c>
      <c r="G44" s="2">
        <v>10</v>
      </c>
      <c r="H44" s="2">
        <v>14</v>
      </c>
      <c r="I44" s="2">
        <v>21</v>
      </c>
      <c r="J44" s="2">
        <v>29</v>
      </c>
      <c r="K44" s="2">
        <v>53.4463338132456</v>
      </c>
      <c r="L44" s="2">
        <v>24.25</v>
      </c>
    </row>
    <row r="45" spans="1:12">
      <c r="A45" s="2" t="s">
        <v>84</v>
      </c>
      <c r="B45" s="2" t="s">
        <v>45</v>
      </c>
      <c r="C45" s="2">
        <v>0</v>
      </c>
      <c r="D45" s="2">
        <v>4</v>
      </c>
      <c r="E45" s="2">
        <v>9</v>
      </c>
      <c r="F45" s="2">
        <v>23</v>
      </c>
      <c r="G45" s="2">
        <v>0</v>
      </c>
      <c r="H45" s="2">
        <v>4</v>
      </c>
      <c r="I45" s="2">
        <v>8</v>
      </c>
      <c r="J45" s="2">
        <v>18</v>
      </c>
      <c r="K45" s="2">
        <v>67.7797511312217</v>
      </c>
      <c r="L45" s="2">
        <v>42.0961538461538</v>
      </c>
    </row>
    <row r="46" spans="1:12">
      <c r="A46" s="2" t="s">
        <v>85</v>
      </c>
      <c r="B46" s="2" t="s">
        <v>45</v>
      </c>
      <c r="C46" s="2">
        <v>8</v>
      </c>
      <c r="D46" s="2">
        <v>15</v>
      </c>
      <c r="E46" s="2">
        <v>24</v>
      </c>
      <c r="F46" s="4">
        <v>43</v>
      </c>
      <c r="G46" s="2">
        <v>8</v>
      </c>
      <c r="H46" s="2">
        <v>13</v>
      </c>
      <c r="I46" s="2">
        <v>21</v>
      </c>
      <c r="J46" s="2">
        <v>30</v>
      </c>
      <c r="K46" s="2">
        <v>53.4571146990265</v>
      </c>
      <c r="L46" s="2">
        <v>24.1538461538461</v>
      </c>
    </row>
    <row r="47" spans="1:12">
      <c r="A47" s="2" t="s">
        <v>86</v>
      </c>
      <c r="B47" s="2" t="s">
        <v>45</v>
      </c>
      <c r="C47" s="2">
        <v>0</v>
      </c>
      <c r="D47" s="2">
        <v>4</v>
      </c>
      <c r="E47" s="2">
        <v>14</v>
      </c>
      <c r="F47" s="2">
        <v>32</v>
      </c>
      <c r="G47" s="2">
        <v>0</v>
      </c>
      <c r="H47" s="2">
        <v>4</v>
      </c>
      <c r="I47" s="2">
        <v>13</v>
      </c>
      <c r="J47" s="2">
        <v>24</v>
      </c>
      <c r="K47" s="4">
        <v>48.5929572878102</v>
      </c>
      <c r="L47" s="2">
        <v>24.3846153846154</v>
      </c>
    </row>
    <row r="48" spans="1:12">
      <c r="A48" s="2" t="s">
        <v>87</v>
      </c>
      <c r="B48" s="2" t="s">
        <v>45</v>
      </c>
      <c r="C48" s="2">
        <v>2</v>
      </c>
      <c r="D48" s="2">
        <v>11</v>
      </c>
      <c r="E48" s="2">
        <v>16</v>
      </c>
      <c r="F48" s="2">
        <v>32</v>
      </c>
      <c r="G48" s="2">
        <v>2</v>
      </c>
      <c r="H48" s="2">
        <v>10</v>
      </c>
      <c r="I48" s="2">
        <v>15</v>
      </c>
      <c r="J48" s="2">
        <v>25</v>
      </c>
      <c r="K48" s="2">
        <v>61.786876114082</v>
      </c>
      <c r="L48" s="2">
        <v>32.8269230769231</v>
      </c>
    </row>
    <row r="49" spans="1:12">
      <c r="A49" s="2" t="s">
        <v>88</v>
      </c>
      <c r="B49" s="2" t="s">
        <v>45</v>
      </c>
      <c r="C49" s="2">
        <v>8</v>
      </c>
      <c r="D49" s="2">
        <v>15</v>
      </c>
      <c r="E49" s="2">
        <v>24</v>
      </c>
      <c r="F49" s="4">
        <v>43</v>
      </c>
      <c r="G49" s="2">
        <v>8</v>
      </c>
      <c r="H49" s="2">
        <v>13</v>
      </c>
      <c r="I49" s="2">
        <v>21</v>
      </c>
      <c r="J49" s="2">
        <v>30</v>
      </c>
      <c r="K49" s="2">
        <v>53.4571146990265</v>
      </c>
      <c r="L49" s="2">
        <v>24.1538461538461</v>
      </c>
    </row>
    <row r="50" spans="1:12">
      <c r="A50" s="2" t="s">
        <v>89</v>
      </c>
      <c r="B50" s="2" t="s">
        <v>45</v>
      </c>
      <c r="C50" s="2">
        <v>8</v>
      </c>
      <c r="D50" s="2">
        <v>15</v>
      </c>
      <c r="E50" s="4">
        <v>26</v>
      </c>
      <c r="F50" s="2">
        <v>43</v>
      </c>
      <c r="G50" s="2">
        <v>8</v>
      </c>
      <c r="H50" s="2">
        <v>13</v>
      </c>
      <c r="I50" s="2">
        <v>21</v>
      </c>
      <c r="J50" s="2">
        <v>29</v>
      </c>
      <c r="K50" s="2">
        <v>54.8641659810777</v>
      </c>
      <c r="L50" s="2">
        <v>25.5769230769231</v>
      </c>
    </row>
    <row r="51" spans="1:12">
      <c r="A51" s="2" t="s">
        <v>90</v>
      </c>
      <c r="B51" s="2" t="s">
        <v>45</v>
      </c>
      <c r="C51" s="2">
        <v>8</v>
      </c>
      <c r="D51" s="2">
        <v>14</v>
      </c>
      <c r="E51" s="2">
        <v>22</v>
      </c>
      <c r="F51" s="2">
        <v>38</v>
      </c>
      <c r="G51" s="2">
        <v>8</v>
      </c>
      <c r="H51" s="2">
        <v>12</v>
      </c>
      <c r="I51" s="2">
        <v>19</v>
      </c>
      <c r="J51" s="2">
        <v>28</v>
      </c>
      <c r="K51" s="2">
        <v>57.1773944193062</v>
      </c>
      <c r="L51" s="2">
        <v>29.75</v>
      </c>
    </row>
    <row r="52" spans="1:12">
      <c r="A52" s="2" t="s">
        <v>91</v>
      </c>
      <c r="B52" s="2" t="s">
        <v>45</v>
      </c>
      <c r="C52" s="2">
        <v>8</v>
      </c>
      <c r="D52" s="2">
        <v>15</v>
      </c>
      <c r="E52" s="2">
        <v>24</v>
      </c>
      <c r="F52" s="4">
        <v>43</v>
      </c>
      <c r="G52" s="2">
        <v>8</v>
      </c>
      <c r="H52" s="2">
        <v>13</v>
      </c>
      <c r="I52" s="2">
        <v>21</v>
      </c>
      <c r="J52" s="2">
        <v>30</v>
      </c>
      <c r="K52" s="2">
        <v>53.4571146990265</v>
      </c>
      <c r="L52" s="2">
        <v>24.1538461538461</v>
      </c>
    </row>
    <row r="53" spans="1:12">
      <c r="A53" s="2" t="s">
        <v>92</v>
      </c>
      <c r="B53" s="2" t="s">
        <v>45</v>
      </c>
      <c r="C53" s="2">
        <v>0</v>
      </c>
      <c r="D53" s="2">
        <v>1</v>
      </c>
      <c r="E53" s="2">
        <v>6</v>
      </c>
      <c r="F53" s="2">
        <v>17</v>
      </c>
      <c r="G53" s="2">
        <v>0</v>
      </c>
      <c r="H53" s="2">
        <v>1</v>
      </c>
      <c r="I53" s="2">
        <v>5</v>
      </c>
      <c r="J53" s="2">
        <v>13</v>
      </c>
      <c r="K53" s="2">
        <v>62.585463800905</v>
      </c>
      <c r="L53" s="2">
        <v>39.2884615384615</v>
      </c>
    </row>
    <row r="54" spans="1:12">
      <c r="A54" s="2" t="s">
        <v>93</v>
      </c>
      <c r="B54" s="2" t="s">
        <v>45</v>
      </c>
      <c r="C54" s="2">
        <v>0</v>
      </c>
      <c r="D54" s="2">
        <v>1</v>
      </c>
      <c r="E54" s="2">
        <v>6</v>
      </c>
      <c r="F54" s="2">
        <v>19</v>
      </c>
      <c r="G54" s="2">
        <v>0</v>
      </c>
      <c r="H54" s="2">
        <v>1</v>
      </c>
      <c r="I54" s="2">
        <v>5</v>
      </c>
      <c r="J54" s="2">
        <v>14</v>
      </c>
      <c r="K54" s="2">
        <v>59.3905337309749</v>
      </c>
      <c r="L54" s="2">
        <v>34.4230769230769</v>
      </c>
    </row>
    <row r="55" spans="1:12">
      <c r="A55" s="2" t="s">
        <v>94</v>
      </c>
      <c r="B55" s="2" t="s">
        <v>45</v>
      </c>
      <c r="C55" s="2">
        <v>0</v>
      </c>
      <c r="D55" s="2">
        <v>1</v>
      </c>
      <c r="E55" s="2">
        <v>6</v>
      </c>
      <c r="F55" s="2">
        <v>17</v>
      </c>
      <c r="G55" s="2">
        <v>0</v>
      </c>
      <c r="H55" s="2">
        <v>1</v>
      </c>
      <c r="I55" s="2">
        <v>5</v>
      </c>
      <c r="J55" s="2">
        <v>13</v>
      </c>
      <c r="K55" s="2">
        <v>62.585463800905</v>
      </c>
      <c r="L55" s="2">
        <v>39.2884615384615</v>
      </c>
    </row>
    <row r="56" spans="1:12">
      <c r="A56" s="2" t="s">
        <v>95</v>
      </c>
      <c r="B56" s="2" t="s">
        <v>45</v>
      </c>
      <c r="C56" s="2">
        <v>8</v>
      </c>
      <c r="D56" s="2">
        <v>16</v>
      </c>
      <c r="E56" s="4">
        <v>26</v>
      </c>
      <c r="F56" s="4">
        <v>43</v>
      </c>
      <c r="G56" s="2">
        <v>8</v>
      </c>
      <c r="H56" s="2">
        <v>14</v>
      </c>
      <c r="I56" s="2">
        <v>22</v>
      </c>
      <c r="J56" s="2">
        <v>31</v>
      </c>
      <c r="K56" s="2">
        <v>53.1269864938983</v>
      </c>
      <c r="L56" s="2">
        <v>23.8461538461539</v>
      </c>
    </row>
    <row r="57" spans="1:12">
      <c r="A57" s="2" t="s">
        <v>96</v>
      </c>
      <c r="B57" s="2" t="s">
        <v>45</v>
      </c>
      <c r="C57" s="2">
        <v>7</v>
      </c>
      <c r="D57" s="2">
        <v>11</v>
      </c>
      <c r="E57" s="2">
        <v>19</v>
      </c>
      <c r="F57" s="2">
        <v>28</v>
      </c>
      <c r="G57" s="2">
        <v>7</v>
      </c>
      <c r="H57" s="2">
        <v>10</v>
      </c>
      <c r="I57" s="2">
        <v>17</v>
      </c>
      <c r="J57" s="2">
        <v>23</v>
      </c>
      <c r="K57" s="2">
        <v>49.0125925545043</v>
      </c>
      <c r="L57" s="4">
        <v>22.9807692307692</v>
      </c>
    </row>
    <row r="58" spans="1:12">
      <c r="A58" s="2" t="s">
        <v>97</v>
      </c>
      <c r="B58" s="2" t="s">
        <v>45</v>
      </c>
      <c r="C58" s="2">
        <v>7</v>
      </c>
      <c r="D58" s="2">
        <v>11</v>
      </c>
      <c r="E58" s="2">
        <v>19</v>
      </c>
      <c r="F58" s="2">
        <v>28</v>
      </c>
      <c r="G58" s="2">
        <v>7</v>
      </c>
      <c r="H58" s="2">
        <v>10</v>
      </c>
      <c r="I58" s="2">
        <v>17</v>
      </c>
      <c r="J58" s="2">
        <v>23</v>
      </c>
      <c r="K58" s="2">
        <v>49.0125925545043</v>
      </c>
      <c r="L58" s="4">
        <v>22.9807692307692</v>
      </c>
    </row>
    <row r="59" spans="1:12">
      <c r="A59" s="2" t="s">
        <v>98</v>
      </c>
      <c r="B59" s="2" t="s">
        <v>45</v>
      </c>
      <c r="C59" s="2">
        <v>8</v>
      </c>
      <c r="D59" s="2">
        <v>13</v>
      </c>
      <c r="E59" s="2">
        <v>18</v>
      </c>
      <c r="F59" s="2">
        <v>22</v>
      </c>
      <c r="G59" s="2">
        <v>8</v>
      </c>
      <c r="H59" s="2">
        <v>12</v>
      </c>
      <c r="I59" s="2">
        <v>17</v>
      </c>
      <c r="J59" s="2">
        <v>20</v>
      </c>
      <c r="K59" s="2">
        <v>72.5724924585219</v>
      </c>
      <c r="L59" s="2">
        <v>43.1730769230769</v>
      </c>
    </row>
    <row r="60" spans="1:12">
      <c r="A60" s="2" t="s">
        <v>99</v>
      </c>
      <c r="B60" s="2" t="s">
        <v>45</v>
      </c>
      <c r="C60" s="4">
        <v>10</v>
      </c>
      <c r="D60" s="4">
        <v>17</v>
      </c>
      <c r="E60" s="4">
        <v>26</v>
      </c>
      <c r="F60" s="2">
        <v>41</v>
      </c>
      <c r="G60" s="2">
        <v>10</v>
      </c>
      <c r="H60" s="2">
        <v>14</v>
      </c>
      <c r="I60" s="2">
        <v>21</v>
      </c>
      <c r="J60" s="2">
        <v>29</v>
      </c>
      <c r="K60" s="2">
        <v>53.4463338132456</v>
      </c>
      <c r="L60" s="2">
        <v>24.25</v>
      </c>
    </row>
    <row r="61" spans="1:12">
      <c r="A61" s="2" t="s">
        <v>100</v>
      </c>
      <c r="B61" s="2" t="s">
        <v>45</v>
      </c>
      <c r="C61" s="2">
        <v>2</v>
      </c>
      <c r="D61" s="2">
        <v>5</v>
      </c>
      <c r="E61" s="2">
        <v>10</v>
      </c>
      <c r="F61" s="2">
        <v>17</v>
      </c>
      <c r="G61" s="2">
        <v>2</v>
      </c>
      <c r="H61" s="2">
        <v>4</v>
      </c>
      <c r="I61" s="2">
        <v>8</v>
      </c>
      <c r="J61" s="2">
        <v>13</v>
      </c>
      <c r="K61" s="2">
        <v>58.3915895379131</v>
      </c>
      <c r="L61" s="2">
        <v>38.5576923076923</v>
      </c>
    </row>
    <row r="62" spans="1:12">
      <c r="A62" s="2" t="s">
        <v>101</v>
      </c>
      <c r="B62" s="2" t="s">
        <v>45</v>
      </c>
      <c r="C62" s="2">
        <v>8</v>
      </c>
      <c r="D62" s="2">
        <v>15</v>
      </c>
      <c r="E62" s="2">
        <v>24</v>
      </c>
      <c r="F62" s="4">
        <v>43</v>
      </c>
      <c r="G62" s="2">
        <v>8</v>
      </c>
      <c r="H62" s="2">
        <v>13</v>
      </c>
      <c r="I62" s="2">
        <v>21</v>
      </c>
      <c r="J62" s="2">
        <v>30</v>
      </c>
      <c r="K62" s="2">
        <v>53.4667300836418</v>
      </c>
      <c r="L62" s="2">
        <v>24.1730769230769</v>
      </c>
    </row>
    <row r="63" spans="1:12">
      <c r="A63" s="2" t="s">
        <v>102</v>
      </c>
      <c r="B63" s="2" t="s">
        <v>45</v>
      </c>
      <c r="C63" s="2">
        <v>7</v>
      </c>
      <c r="D63" s="2">
        <v>11</v>
      </c>
      <c r="E63" s="2">
        <v>19</v>
      </c>
      <c r="F63" s="2">
        <v>28</v>
      </c>
      <c r="G63" s="2">
        <v>7</v>
      </c>
      <c r="H63" s="2">
        <v>10</v>
      </c>
      <c r="I63" s="2">
        <v>17</v>
      </c>
      <c r="J63" s="2">
        <v>23</v>
      </c>
      <c r="K63" s="2">
        <v>49.0125925545043</v>
      </c>
      <c r="L63" s="4">
        <v>22.9807692307692</v>
      </c>
    </row>
    <row r="64" spans="1:12">
      <c r="A64" s="2" t="s">
        <v>103</v>
      </c>
      <c r="B64" s="2" t="s">
        <v>45</v>
      </c>
      <c r="C64" s="2">
        <v>0</v>
      </c>
      <c r="D64" s="2">
        <v>1</v>
      </c>
      <c r="E64" s="2">
        <v>6</v>
      </c>
      <c r="F64" s="2">
        <v>19</v>
      </c>
      <c r="G64" s="2">
        <v>0</v>
      </c>
      <c r="H64" s="2">
        <v>1</v>
      </c>
      <c r="I64" s="2">
        <v>5</v>
      </c>
      <c r="J64" s="2">
        <v>14</v>
      </c>
      <c r="K64" s="2">
        <v>59.3905337309749</v>
      </c>
      <c r="L64" s="2">
        <v>34.4230769230769</v>
      </c>
    </row>
    <row r="65" spans="1:12">
      <c r="A65" s="2" t="s">
        <v>104</v>
      </c>
      <c r="B65" s="2" t="s">
        <v>45</v>
      </c>
      <c r="C65" s="2">
        <v>7</v>
      </c>
      <c r="D65" s="2">
        <v>11</v>
      </c>
      <c r="E65" s="2">
        <v>16</v>
      </c>
      <c r="F65" s="2">
        <v>20</v>
      </c>
      <c r="G65" s="2">
        <v>7</v>
      </c>
      <c r="H65" s="2">
        <v>10</v>
      </c>
      <c r="I65" s="2">
        <v>15</v>
      </c>
      <c r="J65" s="2">
        <v>18</v>
      </c>
      <c r="K65" s="2">
        <v>79.353669614699</v>
      </c>
      <c r="L65" s="2">
        <v>50.0192307692308</v>
      </c>
    </row>
    <row r="66" spans="1:12">
      <c r="A66" s="2" t="s">
        <v>105</v>
      </c>
      <c r="B66" s="2" t="s">
        <v>45</v>
      </c>
      <c r="C66" s="2">
        <v>7</v>
      </c>
      <c r="D66" s="2">
        <v>10</v>
      </c>
      <c r="E66" s="2">
        <v>15</v>
      </c>
      <c r="F66" s="2">
        <v>22</v>
      </c>
      <c r="G66" s="2">
        <v>7</v>
      </c>
      <c r="H66" s="2">
        <v>10</v>
      </c>
      <c r="I66" s="2">
        <v>15</v>
      </c>
      <c r="J66" s="2">
        <v>19</v>
      </c>
      <c r="K66" s="2">
        <v>79.0249982860277</v>
      </c>
      <c r="L66" s="2">
        <v>49.6153846153846</v>
      </c>
    </row>
    <row r="67" spans="1:12">
      <c r="A67" s="2" t="s">
        <v>106</v>
      </c>
      <c r="B67" s="2" t="s">
        <v>45</v>
      </c>
      <c r="C67" s="2">
        <v>9</v>
      </c>
      <c r="D67" s="4">
        <v>17</v>
      </c>
      <c r="E67" s="2">
        <v>25</v>
      </c>
      <c r="F67" s="2">
        <v>41</v>
      </c>
      <c r="G67" s="2">
        <v>9</v>
      </c>
      <c r="H67" s="2">
        <v>14</v>
      </c>
      <c r="I67" s="2">
        <v>21</v>
      </c>
      <c r="J67" s="2">
        <v>29</v>
      </c>
      <c r="K67" s="2">
        <v>53.4428373097491</v>
      </c>
      <c r="L67" s="2">
        <v>24.1923076923077</v>
      </c>
    </row>
    <row r="68" spans="1:12">
      <c r="A68" s="2" t="s">
        <v>107</v>
      </c>
      <c r="B68" s="2" t="s">
        <v>45</v>
      </c>
      <c r="C68" s="2">
        <v>0</v>
      </c>
      <c r="D68" s="2">
        <v>1</v>
      </c>
      <c r="E68" s="2">
        <v>6</v>
      </c>
      <c r="F68" s="2">
        <v>19</v>
      </c>
      <c r="G68" s="2">
        <v>0</v>
      </c>
      <c r="H68" s="2">
        <v>1</v>
      </c>
      <c r="I68" s="2">
        <v>5</v>
      </c>
      <c r="J68" s="2">
        <v>14</v>
      </c>
      <c r="K68" s="2">
        <v>59.3905337309749</v>
      </c>
      <c r="L68" s="2">
        <v>34.4230769230769</v>
      </c>
    </row>
    <row r="69" spans="1:12">
      <c r="A69" s="2" t="s">
        <v>108</v>
      </c>
      <c r="B69" s="2" t="s">
        <v>45</v>
      </c>
      <c r="C69" s="4">
        <v>10</v>
      </c>
      <c r="D69" s="4">
        <v>17</v>
      </c>
      <c r="E69" s="4">
        <v>26</v>
      </c>
      <c r="F69" s="2">
        <v>41</v>
      </c>
      <c r="G69" s="2">
        <v>10</v>
      </c>
      <c r="H69" s="2">
        <v>14</v>
      </c>
      <c r="I69" s="2">
        <v>21</v>
      </c>
      <c r="J69" s="2">
        <v>29</v>
      </c>
      <c r="K69" s="2">
        <v>53.4463338132456</v>
      </c>
      <c r="L69" s="2">
        <v>24.25</v>
      </c>
    </row>
    <row r="70" spans="1:12">
      <c r="A70" s="2" t="s">
        <v>109</v>
      </c>
      <c r="B70" s="2" t="s">
        <v>45</v>
      </c>
      <c r="C70" s="2">
        <v>6</v>
      </c>
      <c r="D70" s="2">
        <v>13</v>
      </c>
      <c r="E70" s="2">
        <v>22</v>
      </c>
      <c r="F70" s="2">
        <v>32</v>
      </c>
      <c r="G70" s="2">
        <v>6</v>
      </c>
      <c r="H70" s="2">
        <v>11</v>
      </c>
      <c r="I70" s="2">
        <v>18</v>
      </c>
      <c r="J70" s="2">
        <v>22</v>
      </c>
      <c r="K70" s="2">
        <v>64.4686565885095</v>
      </c>
      <c r="L70" s="2">
        <v>37.2307692307692</v>
      </c>
    </row>
    <row r="71" spans="1:12">
      <c r="A71" s="2" t="s">
        <v>110</v>
      </c>
      <c r="B71" s="2" t="s">
        <v>45</v>
      </c>
      <c r="C71" s="2">
        <v>9</v>
      </c>
      <c r="D71" s="2">
        <v>17</v>
      </c>
      <c r="E71" s="2">
        <v>25</v>
      </c>
      <c r="F71" s="2">
        <v>41</v>
      </c>
      <c r="G71" s="2">
        <v>9</v>
      </c>
      <c r="H71" s="2">
        <v>14</v>
      </c>
      <c r="I71" s="2">
        <v>21</v>
      </c>
      <c r="J71" s="2">
        <v>29</v>
      </c>
      <c r="K71" s="2">
        <v>53.469935211847</v>
      </c>
      <c r="L71" s="2">
        <v>24.25</v>
      </c>
    </row>
    <row r="72" spans="1:12">
      <c r="A72" s="2" t="s">
        <v>111</v>
      </c>
      <c r="B72" s="2" t="s">
        <v>45</v>
      </c>
      <c r="C72" s="2">
        <v>7</v>
      </c>
      <c r="D72" s="2">
        <v>11</v>
      </c>
      <c r="E72" s="2">
        <v>19</v>
      </c>
      <c r="F72" s="2">
        <v>28</v>
      </c>
      <c r="G72" s="2">
        <v>7</v>
      </c>
      <c r="H72" s="2">
        <v>10</v>
      </c>
      <c r="I72" s="2">
        <v>17</v>
      </c>
      <c r="J72" s="2">
        <v>23</v>
      </c>
      <c r="K72" s="2">
        <v>49.0125925545043</v>
      </c>
      <c r="L72" s="4">
        <v>22.9807692307692</v>
      </c>
    </row>
    <row r="73" spans="1:12">
      <c r="A73" s="2" t="s">
        <v>112</v>
      </c>
      <c r="B73" s="2" t="s">
        <v>45</v>
      </c>
      <c r="C73" s="2">
        <v>7</v>
      </c>
      <c r="D73" s="2">
        <v>11</v>
      </c>
      <c r="E73" s="2">
        <v>19</v>
      </c>
      <c r="F73" s="2">
        <v>28</v>
      </c>
      <c r="G73" s="2">
        <v>7</v>
      </c>
      <c r="H73" s="2">
        <v>10</v>
      </c>
      <c r="I73" s="2">
        <v>17</v>
      </c>
      <c r="J73" s="2">
        <v>23</v>
      </c>
      <c r="K73" s="2">
        <v>49.0125925545043</v>
      </c>
      <c r="L73" s="4">
        <v>22.9807692307692</v>
      </c>
    </row>
    <row r="74" spans="1:12">
      <c r="A74" s="2" t="s">
        <v>113</v>
      </c>
      <c r="B74" s="2" t="s">
        <v>45</v>
      </c>
      <c r="C74" s="4">
        <v>10</v>
      </c>
      <c r="D74" s="4">
        <v>17</v>
      </c>
      <c r="E74" s="4">
        <v>26</v>
      </c>
      <c r="F74" s="2">
        <v>41</v>
      </c>
      <c r="G74" s="2">
        <v>10</v>
      </c>
      <c r="H74" s="2">
        <v>14</v>
      </c>
      <c r="I74" s="2">
        <v>21</v>
      </c>
      <c r="J74" s="2">
        <v>29</v>
      </c>
      <c r="K74" s="2">
        <v>53.4463338132456</v>
      </c>
      <c r="L74" s="2">
        <v>24.25</v>
      </c>
    </row>
    <row r="75" spans="1:12">
      <c r="A75" s="2" t="s">
        <v>114</v>
      </c>
      <c r="B75" s="2" t="s">
        <v>45</v>
      </c>
      <c r="C75" s="2">
        <v>7</v>
      </c>
      <c r="D75" s="2">
        <v>11</v>
      </c>
      <c r="E75" s="2">
        <v>19</v>
      </c>
      <c r="F75" s="2">
        <v>28</v>
      </c>
      <c r="G75" s="2">
        <v>7</v>
      </c>
      <c r="H75" s="2">
        <v>10</v>
      </c>
      <c r="I75" s="2">
        <v>17</v>
      </c>
      <c r="J75" s="2">
        <v>23</v>
      </c>
      <c r="K75" s="2">
        <v>49.0125925545043</v>
      </c>
      <c r="L75" s="4">
        <v>22.9807692307692</v>
      </c>
    </row>
    <row r="76" spans="1:12">
      <c r="A76" s="1" t="s">
        <v>115</v>
      </c>
      <c r="B76" s="1" t="s">
        <v>45</v>
      </c>
      <c r="C76" s="1">
        <v>0</v>
      </c>
      <c r="D76" s="1">
        <v>1</v>
      </c>
      <c r="E76" s="1">
        <v>6</v>
      </c>
      <c r="F76" s="1">
        <v>6</v>
      </c>
      <c r="G76" s="1">
        <v>0</v>
      </c>
      <c r="H76" s="1">
        <v>1</v>
      </c>
      <c r="I76" s="1">
        <v>5</v>
      </c>
      <c r="J76" s="1">
        <v>5</v>
      </c>
      <c r="K76" s="1">
        <v>52.3524544534413</v>
      </c>
      <c r="L76" s="1">
        <v>34.4230769230769</v>
      </c>
    </row>
    <row r="77" spans="1:12">
      <c r="A77" s="7"/>
      <c r="B77" s="7"/>
      <c r="C77" s="7">
        <v>10</v>
      </c>
      <c r="D77" s="7">
        <v>17</v>
      </c>
      <c r="E77" s="7">
        <v>26</v>
      </c>
      <c r="F77" s="7">
        <v>43</v>
      </c>
      <c r="G77" s="7">
        <v>10</v>
      </c>
      <c r="H77" s="7">
        <v>14</v>
      </c>
      <c r="I77" s="7">
        <v>22</v>
      </c>
      <c r="J77" s="7">
        <v>31</v>
      </c>
      <c r="K77" s="7">
        <v>48.5929572878102</v>
      </c>
      <c r="L77" s="7">
        <v>22.9807692307692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topLeftCell="A25" workbookViewId="0">
      <selection activeCell="L40" sqref="L40"/>
    </sheetView>
  </sheetViews>
  <sheetFormatPr defaultColWidth="8.72727272727273" defaultRowHeight="14"/>
  <cols>
    <col min="11" max="12" width="12.8181818181818"/>
  </cols>
  <sheetData>
    <row r="1" spans="1:12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24</v>
      </c>
      <c r="L1" s="2" t="s">
        <v>6</v>
      </c>
    </row>
    <row r="2" spans="1:12">
      <c r="A2" s="2" t="s">
        <v>44</v>
      </c>
      <c r="B2" s="2" t="s">
        <v>45</v>
      </c>
      <c r="C2" s="4">
        <v>1</v>
      </c>
      <c r="D2" s="2">
        <v>5</v>
      </c>
      <c r="E2" s="2">
        <v>6</v>
      </c>
      <c r="F2" s="2">
        <v>12</v>
      </c>
      <c r="G2" s="2">
        <v>1</v>
      </c>
      <c r="H2" s="2">
        <v>4</v>
      </c>
      <c r="I2" s="2">
        <v>5</v>
      </c>
      <c r="J2" s="2">
        <v>10</v>
      </c>
      <c r="K2" s="2">
        <v>84.3222222222222</v>
      </c>
      <c r="L2" s="2">
        <v>67.1515151515152</v>
      </c>
    </row>
    <row r="3" spans="1:12">
      <c r="A3" s="2" t="s">
        <v>46</v>
      </c>
      <c r="B3" s="2" t="s">
        <v>45</v>
      </c>
      <c r="C3" s="2">
        <v>0</v>
      </c>
      <c r="D3" s="2">
        <v>3</v>
      </c>
      <c r="E3" s="2">
        <v>8</v>
      </c>
      <c r="F3" s="2">
        <v>11</v>
      </c>
      <c r="G3" s="2">
        <v>0</v>
      </c>
      <c r="H3" s="2">
        <v>3</v>
      </c>
      <c r="I3" s="2">
        <v>7</v>
      </c>
      <c r="J3" s="2">
        <v>9</v>
      </c>
      <c r="K3" s="2">
        <v>84.2363636363636</v>
      </c>
      <c r="L3" s="2">
        <v>65.8484848484848</v>
      </c>
    </row>
    <row r="4" spans="1:12">
      <c r="A4" s="2" t="s">
        <v>47</v>
      </c>
      <c r="B4" s="2" t="s">
        <v>45</v>
      </c>
      <c r="C4" s="4">
        <v>1</v>
      </c>
      <c r="D4" s="4">
        <v>6</v>
      </c>
      <c r="E4" s="2">
        <v>6</v>
      </c>
      <c r="F4" s="2">
        <v>11</v>
      </c>
      <c r="G4" s="2">
        <v>1</v>
      </c>
      <c r="H4" s="2">
        <v>5</v>
      </c>
      <c r="I4" s="2">
        <v>5</v>
      </c>
      <c r="J4" s="2">
        <v>10</v>
      </c>
      <c r="K4" s="2">
        <v>80.0580808080808</v>
      </c>
      <c r="L4" s="2">
        <v>63.8484848484849</v>
      </c>
    </row>
    <row r="5" spans="1:12">
      <c r="A5" s="2" t="s">
        <v>48</v>
      </c>
      <c r="B5" s="2" t="s">
        <v>45</v>
      </c>
      <c r="C5" s="4">
        <v>1</v>
      </c>
      <c r="D5" s="4">
        <v>6</v>
      </c>
      <c r="E5" s="4">
        <v>8</v>
      </c>
      <c r="F5" s="2">
        <v>12</v>
      </c>
      <c r="G5" s="2">
        <v>1</v>
      </c>
      <c r="H5" s="2">
        <v>5</v>
      </c>
      <c r="I5" s="2">
        <v>7</v>
      </c>
      <c r="J5" s="2">
        <v>11</v>
      </c>
      <c r="K5" s="2">
        <v>81.6772727272727</v>
      </c>
      <c r="L5" s="2">
        <v>64.8181818181818</v>
      </c>
    </row>
    <row r="6" spans="1:12">
      <c r="A6" s="2" t="s">
        <v>49</v>
      </c>
      <c r="B6" s="2" t="s">
        <v>45</v>
      </c>
      <c r="C6" s="2">
        <v>0</v>
      </c>
      <c r="D6" s="2">
        <v>5</v>
      </c>
      <c r="E6" s="2">
        <v>5</v>
      </c>
      <c r="F6" s="2">
        <v>6</v>
      </c>
      <c r="G6" s="2">
        <v>0</v>
      </c>
      <c r="H6" s="2">
        <v>4</v>
      </c>
      <c r="I6" s="2">
        <v>4</v>
      </c>
      <c r="J6" s="2">
        <v>5</v>
      </c>
      <c r="K6" s="2">
        <v>104.140909090909</v>
      </c>
      <c r="L6" s="2">
        <v>91.3333333333333</v>
      </c>
    </row>
    <row r="7" spans="1:12">
      <c r="A7" s="2" t="s">
        <v>50</v>
      </c>
      <c r="B7" s="2" t="s">
        <v>45</v>
      </c>
      <c r="C7" s="2">
        <v>0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1</v>
      </c>
      <c r="J7" s="2">
        <v>1</v>
      </c>
      <c r="K7" s="2">
        <v>126.081818181818</v>
      </c>
      <c r="L7" s="2">
        <v>100.909090909091</v>
      </c>
    </row>
    <row r="8" spans="1:12">
      <c r="A8" s="2" t="s">
        <v>51</v>
      </c>
      <c r="B8" s="2" t="s">
        <v>45</v>
      </c>
      <c r="C8" s="2">
        <v>0</v>
      </c>
      <c r="D8" s="2">
        <v>0</v>
      </c>
      <c r="E8" s="2">
        <v>2</v>
      </c>
      <c r="F8" s="2">
        <v>3</v>
      </c>
      <c r="G8" s="2">
        <v>0</v>
      </c>
      <c r="H8" s="2">
        <v>0</v>
      </c>
      <c r="I8" s="2">
        <v>1</v>
      </c>
      <c r="J8" s="2">
        <v>2</v>
      </c>
      <c r="K8" s="2">
        <v>160.940909090909</v>
      </c>
      <c r="L8" s="2">
        <v>139.757575757576</v>
      </c>
    </row>
    <row r="9" spans="1:12">
      <c r="A9" s="2" t="s">
        <v>52</v>
      </c>
      <c r="B9" s="2" t="s">
        <v>45</v>
      </c>
      <c r="C9" s="2">
        <v>0</v>
      </c>
      <c r="D9" s="2">
        <v>5</v>
      </c>
      <c r="E9" s="2">
        <v>5</v>
      </c>
      <c r="F9" s="2">
        <v>6</v>
      </c>
      <c r="G9" s="2">
        <v>0</v>
      </c>
      <c r="H9" s="2">
        <v>4</v>
      </c>
      <c r="I9" s="2">
        <v>4</v>
      </c>
      <c r="J9" s="2">
        <v>5</v>
      </c>
      <c r="K9" s="2">
        <v>104.140909090909</v>
      </c>
      <c r="L9" s="2">
        <v>91.3333333333333</v>
      </c>
    </row>
    <row r="10" spans="1:12">
      <c r="A10" s="2" t="s">
        <v>53</v>
      </c>
      <c r="B10" s="2" t="s">
        <v>45</v>
      </c>
      <c r="C10" s="2">
        <v>0</v>
      </c>
      <c r="D10" s="2">
        <v>4</v>
      </c>
      <c r="E10" s="2">
        <v>4</v>
      </c>
      <c r="F10" s="2">
        <v>5</v>
      </c>
      <c r="G10" s="2">
        <v>0</v>
      </c>
      <c r="H10" s="2">
        <v>3</v>
      </c>
      <c r="I10" s="2">
        <v>3</v>
      </c>
      <c r="J10" s="2">
        <v>4</v>
      </c>
      <c r="K10" s="2">
        <v>104.381313131313</v>
      </c>
      <c r="L10" s="2">
        <v>87.5757575757576</v>
      </c>
    </row>
    <row r="11" spans="1:12">
      <c r="A11" s="2" t="s">
        <v>54</v>
      </c>
      <c r="B11" s="2" t="s">
        <v>45</v>
      </c>
      <c r="C11" s="2">
        <v>0</v>
      </c>
      <c r="D11" s="2">
        <v>4</v>
      </c>
      <c r="E11" s="2">
        <v>4</v>
      </c>
      <c r="F11" s="2">
        <v>5</v>
      </c>
      <c r="G11" s="2">
        <v>0</v>
      </c>
      <c r="H11" s="2">
        <v>3</v>
      </c>
      <c r="I11" s="2">
        <v>3</v>
      </c>
      <c r="J11" s="2">
        <v>4</v>
      </c>
      <c r="K11" s="2">
        <v>193.590909090909</v>
      </c>
      <c r="L11" s="2">
        <v>186.878787878788</v>
      </c>
    </row>
    <row r="12" spans="1:12">
      <c r="A12" s="2" t="s">
        <v>55</v>
      </c>
      <c r="B12" s="2" t="s">
        <v>45</v>
      </c>
      <c r="C12" s="2">
        <v>0</v>
      </c>
      <c r="D12" s="2">
        <v>5</v>
      </c>
      <c r="E12" s="2">
        <v>5</v>
      </c>
      <c r="F12" s="2">
        <v>6</v>
      </c>
      <c r="G12" s="2">
        <v>0</v>
      </c>
      <c r="H12" s="2">
        <v>4</v>
      </c>
      <c r="I12" s="2">
        <v>4</v>
      </c>
      <c r="J12" s="2">
        <v>5</v>
      </c>
      <c r="K12" s="2">
        <v>104.140909090909</v>
      </c>
      <c r="L12" s="2">
        <v>91.3333333333333</v>
      </c>
    </row>
    <row r="13" spans="1:12">
      <c r="A13" s="2" t="s">
        <v>56</v>
      </c>
      <c r="B13" s="2" t="s">
        <v>45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248.363636363636</v>
      </c>
      <c r="L13" s="2">
        <v>248.363636363636</v>
      </c>
    </row>
    <row r="14" spans="1:12">
      <c r="A14" s="2" t="s">
        <v>57</v>
      </c>
      <c r="B14" s="2" t="s">
        <v>45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213.277777777778</v>
      </c>
      <c r="L14" s="2">
        <v>208.636363636364</v>
      </c>
    </row>
    <row r="15" spans="1:12">
      <c r="A15" s="2" t="s">
        <v>58</v>
      </c>
      <c r="B15" s="2" t="s">
        <v>45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248.363636363636</v>
      </c>
      <c r="L15" s="2">
        <v>248.363636363636</v>
      </c>
    </row>
    <row r="16" spans="1:12">
      <c r="A16" s="2" t="s">
        <v>59</v>
      </c>
      <c r="B16" s="2" t="s">
        <v>45</v>
      </c>
      <c r="C16" s="4">
        <v>1</v>
      </c>
      <c r="D16" s="4">
        <v>6</v>
      </c>
      <c r="E16" s="2">
        <v>7</v>
      </c>
      <c r="F16" s="4">
        <v>13</v>
      </c>
      <c r="G16" s="2">
        <v>1</v>
      </c>
      <c r="H16" s="2">
        <v>5</v>
      </c>
      <c r="I16" s="2">
        <v>6</v>
      </c>
      <c r="J16" s="2">
        <v>9</v>
      </c>
      <c r="K16" s="2">
        <v>88.2782828282828</v>
      </c>
      <c r="L16" s="2">
        <v>72.4848484848485</v>
      </c>
    </row>
    <row r="17" spans="1:12">
      <c r="A17" s="2" t="s">
        <v>60</v>
      </c>
      <c r="B17" s="2" t="s">
        <v>45</v>
      </c>
      <c r="C17" s="2">
        <v>0</v>
      </c>
      <c r="D17" s="2">
        <v>5</v>
      </c>
      <c r="E17" s="2">
        <v>7</v>
      </c>
      <c r="F17" s="2">
        <v>11</v>
      </c>
      <c r="G17" s="2">
        <v>0</v>
      </c>
      <c r="H17" s="2">
        <v>4</v>
      </c>
      <c r="I17" s="2">
        <v>6</v>
      </c>
      <c r="J17" s="2">
        <v>9</v>
      </c>
      <c r="K17" s="2">
        <v>89.1979797979798</v>
      </c>
      <c r="L17" s="2">
        <v>72.7575757575758</v>
      </c>
    </row>
    <row r="18" spans="1:12">
      <c r="A18" s="2" t="s">
        <v>61</v>
      </c>
      <c r="B18" s="2" t="s">
        <v>45</v>
      </c>
      <c r="C18" s="2">
        <v>0</v>
      </c>
      <c r="D18" s="2">
        <v>5</v>
      </c>
      <c r="E18" s="2">
        <v>7</v>
      </c>
      <c r="F18" s="2">
        <v>11</v>
      </c>
      <c r="G18" s="2">
        <v>0</v>
      </c>
      <c r="H18" s="2">
        <v>4</v>
      </c>
      <c r="I18" s="2">
        <v>6</v>
      </c>
      <c r="J18" s="2">
        <v>9</v>
      </c>
      <c r="K18" s="2">
        <v>89.1979797979798</v>
      </c>
      <c r="L18" s="2">
        <v>72.7575757575758</v>
      </c>
    </row>
    <row r="19" spans="1:12">
      <c r="A19" s="2" t="s">
        <v>62</v>
      </c>
      <c r="B19" s="2" t="s">
        <v>45</v>
      </c>
      <c r="C19" s="2">
        <v>1</v>
      </c>
      <c r="D19" s="2">
        <v>5</v>
      </c>
      <c r="E19" s="2">
        <v>6</v>
      </c>
      <c r="F19" s="2">
        <v>12</v>
      </c>
      <c r="G19" s="2">
        <v>1</v>
      </c>
      <c r="H19" s="2">
        <v>4</v>
      </c>
      <c r="I19" s="2">
        <v>5</v>
      </c>
      <c r="J19" s="2">
        <v>10</v>
      </c>
      <c r="K19" s="2">
        <v>84.3222222222222</v>
      </c>
      <c r="L19" s="2">
        <v>67.1515151515152</v>
      </c>
    </row>
    <row r="20" spans="1:12">
      <c r="A20" s="2" t="s">
        <v>63</v>
      </c>
      <c r="B20" s="2" t="s">
        <v>45</v>
      </c>
      <c r="C20" s="2">
        <v>1</v>
      </c>
      <c r="D20" s="2">
        <v>5</v>
      </c>
      <c r="E20" s="2">
        <v>6</v>
      </c>
      <c r="F20" s="2">
        <v>12</v>
      </c>
      <c r="G20" s="2">
        <v>1</v>
      </c>
      <c r="H20" s="2">
        <v>4</v>
      </c>
      <c r="I20" s="2">
        <v>5</v>
      </c>
      <c r="J20" s="2">
        <v>10</v>
      </c>
      <c r="K20" s="2">
        <v>84.3222222222222</v>
      </c>
      <c r="L20" s="2">
        <v>67.1515151515152</v>
      </c>
    </row>
    <row r="21" spans="1:12">
      <c r="A21" s="2" t="s">
        <v>64</v>
      </c>
      <c r="B21" s="2" t="s">
        <v>45</v>
      </c>
      <c r="C21" s="2">
        <v>0</v>
      </c>
      <c r="D21" s="2">
        <v>5</v>
      </c>
      <c r="E21" s="2">
        <v>7</v>
      </c>
      <c r="F21" s="2">
        <v>11</v>
      </c>
      <c r="G21" s="2">
        <v>0</v>
      </c>
      <c r="H21" s="2">
        <v>4</v>
      </c>
      <c r="I21" s="2">
        <v>6</v>
      </c>
      <c r="J21" s="2">
        <v>9</v>
      </c>
      <c r="K21" s="2">
        <v>89.1979797979798</v>
      </c>
      <c r="L21" s="2">
        <v>72.7575757575758</v>
      </c>
    </row>
    <row r="22" spans="1:12">
      <c r="A22" s="2" t="s">
        <v>65</v>
      </c>
      <c r="B22" s="2" t="s">
        <v>45</v>
      </c>
      <c r="C22" s="4">
        <v>1</v>
      </c>
      <c r="D22" s="2">
        <v>6</v>
      </c>
      <c r="E22" s="2">
        <v>7</v>
      </c>
      <c r="F22" s="2">
        <v>12</v>
      </c>
      <c r="G22" s="2">
        <v>1</v>
      </c>
      <c r="H22" s="2">
        <v>5</v>
      </c>
      <c r="I22" s="2">
        <v>6</v>
      </c>
      <c r="J22" s="2">
        <v>8</v>
      </c>
      <c r="K22" s="2">
        <v>97.1762626262626</v>
      </c>
      <c r="L22" s="2">
        <v>82.4848484848485</v>
      </c>
    </row>
    <row r="23" spans="1:12">
      <c r="A23" s="2" t="s">
        <v>66</v>
      </c>
      <c r="B23" s="2" t="s">
        <v>45</v>
      </c>
      <c r="C23" s="2">
        <v>0</v>
      </c>
      <c r="D23" s="2">
        <v>5</v>
      </c>
      <c r="E23" s="2">
        <v>7</v>
      </c>
      <c r="F23" s="2">
        <v>11</v>
      </c>
      <c r="G23" s="2">
        <v>0</v>
      </c>
      <c r="H23" s="2">
        <v>4</v>
      </c>
      <c r="I23" s="2">
        <v>6</v>
      </c>
      <c r="J23" s="2">
        <v>9</v>
      </c>
      <c r="K23" s="2">
        <v>89.1979797979798</v>
      </c>
      <c r="L23" s="2">
        <v>72.7575757575758</v>
      </c>
    </row>
    <row r="24" spans="1:12">
      <c r="A24" s="2" t="s">
        <v>67</v>
      </c>
      <c r="B24" s="2" t="s">
        <v>45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213.277777777778</v>
      </c>
      <c r="L24" s="2">
        <v>208.636363636364</v>
      </c>
    </row>
    <row r="25" spans="1:12">
      <c r="A25" s="2" t="s">
        <v>68</v>
      </c>
      <c r="B25" s="2" t="s">
        <v>45</v>
      </c>
      <c r="C25" s="2">
        <v>0</v>
      </c>
      <c r="D25" s="2">
        <v>5</v>
      </c>
      <c r="E25" s="2">
        <v>7</v>
      </c>
      <c r="F25" s="2">
        <v>11</v>
      </c>
      <c r="G25" s="2">
        <v>0</v>
      </c>
      <c r="H25" s="2">
        <v>4</v>
      </c>
      <c r="I25" s="2">
        <v>6</v>
      </c>
      <c r="J25" s="2">
        <v>9</v>
      </c>
      <c r="K25" s="2">
        <v>89.1979797979798</v>
      </c>
      <c r="L25" s="2">
        <v>72.7575757575758</v>
      </c>
    </row>
    <row r="26" spans="1:12">
      <c r="A26" s="2" t="s">
        <v>69</v>
      </c>
      <c r="B26" s="2" t="s">
        <v>45</v>
      </c>
      <c r="C26" s="2">
        <v>0</v>
      </c>
      <c r="D26" s="2">
        <v>5</v>
      </c>
      <c r="E26" s="2">
        <v>5</v>
      </c>
      <c r="F26" s="2">
        <v>6</v>
      </c>
      <c r="G26" s="2">
        <v>0</v>
      </c>
      <c r="H26" s="2">
        <v>4</v>
      </c>
      <c r="I26" s="2">
        <v>4</v>
      </c>
      <c r="J26" s="2">
        <v>5</v>
      </c>
      <c r="K26" s="2">
        <v>87.2924242424242</v>
      </c>
      <c r="L26" s="2">
        <v>71.8181818181818</v>
      </c>
    </row>
    <row r="27" spans="1:12">
      <c r="A27" s="2" t="s">
        <v>70</v>
      </c>
      <c r="B27" s="2" t="s">
        <v>45</v>
      </c>
      <c r="C27" s="2">
        <v>0</v>
      </c>
      <c r="D27" s="4">
        <v>6</v>
      </c>
      <c r="E27" s="4">
        <v>8</v>
      </c>
      <c r="F27" s="4">
        <v>13</v>
      </c>
      <c r="G27" s="2">
        <v>0</v>
      </c>
      <c r="H27" s="2">
        <v>5</v>
      </c>
      <c r="I27" s="2">
        <v>7</v>
      </c>
      <c r="J27" s="2">
        <v>11</v>
      </c>
      <c r="K27" s="2">
        <v>79.6439393939394</v>
      </c>
      <c r="L27" s="4">
        <v>62.5151515151515</v>
      </c>
    </row>
    <row r="28" spans="1:12">
      <c r="A28" s="2" t="s">
        <v>71</v>
      </c>
      <c r="B28" s="2" t="s">
        <v>45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213.277777777778</v>
      </c>
      <c r="L28" s="2">
        <v>208.636363636364</v>
      </c>
    </row>
    <row r="29" spans="1:12">
      <c r="A29" s="2" t="s">
        <v>72</v>
      </c>
      <c r="B29" s="2" t="s">
        <v>45</v>
      </c>
      <c r="C29" s="4">
        <v>1</v>
      </c>
      <c r="D29" s="2">
        <v>5</v>
      </c>
      <c r="E29" s="2">
        <v>6</v>
      </c>
      <c r="F29" s="2">
        <v>12</v>
      </c>
      <c r="G29" s="2">
        <v>1</v>
      </c>
      <c r="H29" s="2">
        <v>4</v>
      </c>
      <c r="I29" s="2">
        <v>5</v>
      </c>
      <c r="J29" s="2">
        <v>10</v>
      </c>
      <c r="K29" s="2">
        <v>84.3222222222222</v>
      </c>
      <c r="L29" s="2">
        <v>67.1515151515152</v>
      </c>
    </row>
    <row r="30" spans="1:12">
      <c r="A30" s="2" t="s">
        <v>73</v>
      </c>
      <c r="B30" s="2" t="s">
        <v>45</v>
      </c>
      <c r="C30" s="4">
        <v>1</v>
      </c>
      <c r="D30" s="2">
        <v>5</v>
      </c>
      <c r="E30" s="2">
        <v>6</v>
      </c>
      <c r="F30" s="2">
        <v>12</v>
      </c>
      <c r="G30" s="2">
        <v>1</v>
      </c>
      <c r="H30" s="2">
        <v>4</v>
      </c>
      <c r="I30" s="2">
        <v>5</v>
      </c>
      <c r="J30" s="2">
        <v>10</v>
      </c>
      <c r="K30" s="2">
        <v>84.3525252525253</v>
      </c>
      <c r="L30" s="2">
        <v>67.1818181818182</v>
      </c>
    </row>
    <row r="31" spans="1:12">
      <c r="A31" s="2" t="s">
        <v>74</v>
      </c>
      <c r="B31" s="2" t="s">
        <v>45</v>
      </c>
      <c r="C31" s="2">
        <v>0</v>
      </c>
      <c r="D31" s="4">
        <v>6</v>
      </c>
      <c r="E31" s="4">
        <v>8</v>
      </c>
      <c r="F31" s="2">
        <v>9</v>
      </c>
      <c r="G31" s="2">
        <v>0</v>
      </c>
      <c r="H31" s="2">
        <v>5</v>
      </c>
      <c r="I31" s="2">
        <v>7</v>
      </c>
      <c r="J31" s="2">
        <v>8</v>
      </c>
      <c r="K31" s="2">
        <v>81.4828282828283</v>
      </c>
      <c r="L31" s="2">
        <v>66.6060606060606</v>
      </c>
    </row>
    <row r="32" spans="1:12">
      <c r="A32" s="2" t="s">
        <v>75</v>
      </c>
      <c r="B32" s="2" t="s">
        <v>45</v>
      </c>
      <c r="C32" s="2">
        <v>0</v>
      </c>
      <c r="D32" s="2">
        <v>5</v>
      </c>
      <c r="E32" s="2">
        <v>7</v>
      </c>
      <c r="F32" s="2">
        <v>11</v>
      </c>
      <c r="G32" s="2">
        <v>0</v>
      </c>
      <c r="H32" s="2">
        <v>4</v>
      </c>
      <c r="I32" s="2">
        <v>6</v>
      </c>
      <c r="J32" s="2">
        <v>9</v>
      </c>
      <c r="K32" s="2">
        <v>89.1979797979798</v>
      </c>
      <c r="L32" s="2">
        <v>72.7575757575758</v>
      </c>
    </row>
    <row r="33" spans="1:12">
      <c r="A33" s="2" t="s">
        <v>76</v>
      </c>
      <c r="B33" s="2" t="s">
        <v>45</v>
      </c>
      <c r="C33" s="2">
        <v>0</v>
      </c>
      <c r="D33" s="2">
        <v>5</v>
      </c>
      <c r="E33" s="2">
        <v>7</v>
      </c>
      <c r="F33" s="2">
        <v>11</v>
      </c>
      <c r="G33" s="2">
        <v>0</v>
      </c>
      <c r="H33" s="2">
        <v>4</v>
      </c>
      <c r="I33" s="2">
        <v>6</v>
      </c>
      <c r="J33" s="2">
        <v>9</v>
      </c>
      <c r="K33" s="2">
        <v>89.1979797979798</v>
      </c>
      <c r="L33" s="2">
        <v>72.7575757575758</v>
      </c>
    </row>
    <row r="34" spans="1:12">
      <c r="A34" s="2" t="s">
        <v>77</v>
      </c>
      <c r="B34" s="2" t="s">
        <v>45</v>
      </c>
      <c r="C34" s="4">
        <v>1</v>
      </c>
      <c r="D34" s="2">
        <v>5</v>
      </c>
      <c r="E34" s="2">
        <v>6</v>
      </c>
      <c r="F34" s="2">
        <v>12</v>
      </c>
      <c r="G34" s="2">
        <v>1</v>
      </c>
      <c r="H34" s="2">
        <v>4</v>
      </c>
      <c r="I34" s="2">
        <v>5</v>
      </c>
      <c r="J34" s="2">
        <v>10</v>
      </c>
      <c r="K34" s="2">
        <v>84.3222222222222</v>
      </c>
      <c r="L34" s="2">
        <v>67.1515151515152</v>
      </c>
    </row>
    <row r="35" spans="1:12">
      <c r="A35" s="2" t="s">
        <v>78</v>
      </c>
      <c r="B35" s="2" t="s">
        <v>45</v>
      </c>
      <c r="C35" s="2">
        <v>0</v>
      </c>
      <c r="D35" s="2">
        <v>5</v>
      </c>
      <c r="E35" s="2">
        <v>7</v>
      </c>
      <c r="F35" s="2">
        <v>11</v>
      </c>
      <c r="G35" s="2">
        <v>0</v>
      </c>
      <c r="H35" s="2">
        <v>4</v>
      </c>
      <c r="I35" s="2">
        <v>6</v>
      </c>
      <c r="J35" s="2">
        <v>9</v>
      </c>
      <c r="K35" s="2">
        <v>89.1979797979798</v>
      </c>
      <c r="L35" s="2">
        <v>72.7575757575758</v>
      </c>
    </row>
    <row r="36" spans="1:12">
      <c r="A36" s="1" t="s">
        <v>79</v>
      </c>
      <c r="B36" s="1" t="s">
        <v>45</v>
      </c>
      <c r="C36" s="1">
        <v>2</v>
      </c>
      <c r="D36" s="1">
        <v>3</v>
      </c>
      <c r="E36" s="1">
        <v>4</v>
      </c>
      <c r="F36" s="1">
        <v>4</v>
      </c>
      <c r="G36" s="1">
        <v>2</v>
      </c>
      <c r="H36" s="1">
        <v>3</v>
      </c>
      <c r="I36" s="1">
        <v>4</v>
      </c>
      <c r="J36" s="1">
        <v>4</v>
      </c>
      <c r="K36" s="4">
        <v>72.9796425796426</v>
      </c>
      <c r="L36" s="1">
        <v>75.969696969697</v>
      </c>
    </row>
    <row r="37" spans="1:12">
      <c r="A37" s="5" t="s">
        <v>80</v>
      </c>
      <c r="B37" s="5"/>
      <c r="C37" s="5">
        <v>1</v>
      </c>
      <c r="D37" s="5">
        <v>6</v>
      </c>
      <c r="E37" s="5">
        <v>8</v>
      </c>
      <c r="F37" s="5">
        <v>13</v>
      </c>
      <c r="G37" s="5">
        <v>1</v>
      </c>
      <c r="H37" s="5">
        <v>5</v>
      </c>
      <c r="I37" s="5">
        <v>7</v>
      </c>
      <c r="J37" s="5">
        <v>11</v>
      </c>
      <c r="K37" s="5">
        <v>72.9796425796426</v>
      </c>
      <c r="L37" s="5">
        <v>62.5151515151515</v>
      </c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1" t="s">
        <v>116</v>
      </c>
      <c r="B40" s="1" t="s">
        <v>45</v>
      </c>
      <c r="C40" s="1">
        <v>1</v>
      </c>
      <c r="D40" s="1">
        <v>6</v>
      </c>
      <c r="E40" s="1">
        <v>8</v>
      </c>
      <c r="F40" s="1">
        <v>8</v>
      </c>
      <c r="G40" s="1">
        <v>1</v>
      </c>
      <c r="H40" s="1">
        <v>5</v>
      </c>
      <c r="I40" s="1">
        <v>7</v>
      </c>
      <c r="J40" s="1">
        <v>7</v>
      </c>
      <c r="K40" s="1">
        <v>65.1818181818182</v>
      </c>
      <c r="L40" s="1">
        <v>62.7111111111111</v>
      </c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2" t="s">
        <v>34</v>
      </c>
      <c r="B43" s="2" t="s">
        <v>35</v>
      </c>
      <c r="C43" s="2" t="s">
        <v>36</v>
      </c>
      <c r="D43" s="2" t="s">
        <v>37</v>
      </c>
      <c r="E43" s="2" t="s">
        <v>38</v>
      </c>
      <c r="F43" s="2" t="s">
        <v>39</v>
      </c>
      <c r="G43" s="2" t="s">
        <v>40</v>
      </c>
      <c r="H43" s="2" t="s">
        <v>41</v>
      </c>
      <c r="I43" s="2" t="s">
        <v>42</v>
      </c>
      <c r="J43" s="2" t="s">
        <v>43</v>
      </c>
      <c r="K43" s="2" t="s">
        <v>24</v>
      </c>
      <c r="L43" s="2" t="s">
        <v>6</v>
      </c>
    </row>
    <row r="44" spans="1:12">
      <c r="A44" s="2" t="s">
        <v>81</v>
      </c>
      <c r="B44" s="2" t="s">
        <v>45</v>
      </c>
      <c r="C44" s="2">
        <v>1</v>
      </c>
      <c r="D44" s="2">
        <v>1</v>
      </c>
      <c r="E44" s="2">
        <v>5</v>
      </c>
      <c r="F44" s="2">
        <v>8</v>
      </c>
      <c r="G44" s="2">
        <v>1</v>
      </c>
      <c r="H44" s="2">
        <v>1</v>
      </c>
      <c r="I44" s="2">
        <v>2</v>
      </c>
      <c r="J44" s="2">
        <v>5</v>
      </c>
      <c r="K44" s="2">
        <v>155.899494949495</v>
      </c>
      <c r="L44" s="2">
        <v>105.272727272727</v>
      </c>
    </row>
    <row r="45" spans="1:12">
      <c r="A45" s="2" t="s">
        <v>82</v>
      </c>
      <c r="B45" s="2" t="s">
        <v>45</v>
      </c>
      <c r="C45" s="2">
        <v>1</v>
      </c>
      <c r="D45" s="4">
        <v>10</v>
      </c>
      <c r="E45" s="2">
        <v>20</v>
      </c>
      <c r="F45" s="4">
        <v>27</v>
      </c>
      <c r="G45" s="2">
        <v>1</v>
      </c>
      <c r="H45" s="2">
        <v>7</v>
      </c>
      <c r="I45" s="2">
        <v>11</v>
      </c>
      <c r="J45" s="2">
        <v>16</v>
      </c>
      <c r="K45" s="2">
        <v>148.510101010101</v>
      </c>
      <c r="L45" s="2">
        <v>97.4242424242424</v>
      </c>
    </row>
    <row r="46" spans="1:12">
      <c r="A46" s="2" t="s">
        <v>83</v>
      </c>
      <c r="B46" s="2" t="s">
        <v>45</v>
      </c>
      <c r="C46" s="2">
        <v>2</v>
      </c>
      <c r="D46" s="2">
        <v>5</v>
      </c>
      <c r="E46" s="4">
        <v>21</v>
      </c>
      <c r="F46" s="2">
        <v>25</v>
      </c>
      <c r="G46" s="2">
        <v>2</v>
      </c>
      <c r="H46" s="2">
        <v>4</v>
      </c>
      <c r="I46" s="2">
        <v>12</v>
      </c>
      <c r="J46" s="2">
        <v>14</v>
      </c>
      <c r="K46" s="2">
        <v>148.854545454545</v>
      </c>
      <c r="L46" s="2">
        <v>97.5454545454545</v>
      </c>
    </row>
    <row r="47" spans="1:12">
      <c r="A47" s="2" t="s">
        <v>84</v>
      </c>
      <c r="B47" s="2" t="s">
        <v>45</v>
      </c>
      <c r="C47" s="2">
        <v>1</v>
      </c>
      <c r="D47" s="2">
        <v>2</v>
      </c>
      <c r="E47" s="2">
        <v>5</v>
      </c>
      <c r="F47" s="2">
        <v>10</v>
      </c>
      <c r="G47" s="2">
        <v>1</v>
      </c>
      <c r="H47" s="2">
        <v>2</v>
      </c>
      <c r="I47" s="2">
        <v>2</v>
      </c>
      <c r="J47" s="2">
        <v>7</v>
      </c>
      <c r="K47" s="2">
        <v>172.756565656566</v>
      </c>
      <c r="L47" s="2">
        <v>121.545454545455</v>
      </c>
    </row>
    <row r="48" spans="1:12">
      <c r="A48" s="2" t="s">
        <v>85</v>
      </c>
      <c r="B48" s="2" t="s">
        <v>45</v>
      </c>
      <c r="C48" s="2">
        <v>2</v>
      </c>
      <c r="D48" s="2">
        <v>4</v>
      </c>
      <c r="E48" s="2">
        <v>11</v>
      </c>
      <c r="F48" s="2">
        <v>19</v>
      </c>
      <c r="G48" s="2">
        <v>2</v>
      </c>
      <c r="H48" s="2">
        <v>3</v>
      </c>
      <c r="I48" s="2">
        <v>7</v>
      </c>
      <c r="J48" s="2">
        <v>11</v>
      </c>
      <c r="K48" s="2">
        <v>149.543939393939</v>
      </c>
      <c r="L48" s="2">
        <v>97.4545454545455</v>
      </c>
    </row>
    <row r="49" spans="1:12">
      <c r="A49" s="2" t="s">
        <v>86</v>
      </c>
      <c r="B49" s="2" t="s">
        <v>45</v>
      </c>
      <c r="C49" s="2">
        <v>3</v>
      </c>
      <c r="D49" s="2">
        <v>5</v>
      </c>
      <c r="E49" s="2">
        <v>8</v>
      </c>
      <c r="F49" s="2">
        <v>10</v>
      </c>
      <c r="G49" s="2">
        <v>3</v>
      </c>
      <c r="H49" s="2">
        <v>5</v>
      </c>
      <c r="I49" s="2">
        <v>5</v>
      </c>
      <c r="J49" s="2">
        <v>7</v>
      </c>
      <c r="K49" s="2">
        <v>139.147138047138</v>
      </c>
      <c r="L49" s="4">
        <v>93.9090909090909</v>
      </c>
    </row>
    <row r="50" spans="1:12">
      <c r="A50" s="2" t="s">
        <v>87</v>
      </c>
      <c r="B50" s="2" t="s">
        <v>45</v>
      </c>
      <c r="C50" s="2">
        <v>1</v>
      </c>
      <c r="D50" s="2">
        <v>1</v>
      </c>
      <c r="E50" s="2">
        <v>5</v>
      </c>
      <c r="F50" s="2">
        <v>9</v>
      </c>
      <c r="G50" s="2">
        <v>1</v>
      </c>
      <c r="H50" s="2">
        <v>1</v>
      </c>
      <c r="I50" s="2">
        <v>2</v>
      </c>
      <c r="J50" s="2">
        <v>6</v>
      </c>
      <c r="K50" s="2">
        <v>166.130808080808</v>
      </c>
      <c r="L50" s="2">
        <v>110.969696969697</v>
      </c>
    </row>
    <row r="51" spans="1:12">
      <c r="A51" s="2" t="s">
        <v>88</v>
      </c>
      <c r="B51" s="2" t="s">
        <v>45</v>
      </c>
      <c r="C51" s="2">
        <v>2</v>
      </c>
      <c r="D51" s="2">
        <v>4</v>
      </c>
      <c r="E51" s="2">
        <v>11</v>
      </c>
      <c r="F51" s="2">
        <v>19</v>
      </c>
      <c r="G51" s="2">
        <v>2</v>
      </c>
      <c r="H51" s="2">
        <v>3</v>
      </c>
      <c r="I51" s="2">
        <v>7</v>
      </c>
      <c r="J51" s="2">
        <v>11</v>
      </c>
      <c r="K51" s="2">
        <v>149.543939393939</v>
      </c>
      <c r="L51" s="2">
        <v>97.4545454545455</v>
      </c>
    </row>
    <row r="52" spans="1:12">
      <c r="A52" s="2" t="s">
        <v>89</v>
      </c>
      <c r="B52" s="2" t="s">
        <v>45</v>
      </c>
      <c r="C52" s="2">
        <v>1</v>
      </c>
      <c r="D52" s="2">
        <v>3</v>
      </c>
      <c r="E52" s="2">
        <v>11</v>
      </c>
      <c r="F52" s="2">
        <v>23</v>
      </c>
      <c r="G52" s="2">
        <v>1</v>
      </c>
      <c r="H52" s="2">
        <v>2</v>
      </c>
      <c r="I52" s="2">
        <v>7</v>
      </c>
      <c r="J52" s="2">
        <v>12</v>
      </c>
      <c r="K52" s="2">
        <v>149.240404040404</v>
      </c>
      <c r="L52" s="2">
        <v>96.9090909090909</v>
      </c>
    </row>
    <row r="53" spans="1:12">
      <c r="A53" s="2" t="s">
        <v>90</v>
      </c>
      <c r="B53" s="2" t="s">
        <v>45</v>
      </c>
      <c r="C53" s="2">
        <v>1</v>
      </c>
      <c r="D53" s="2">
        <v>3</v>
      </c>
      <c r="E53" s="2">
        <v>5</v>
      </c>
      <c r="F53" s="2">
        <v>8</v>
      </c>
      <c r="G53" s="2">
        <v>1</v>
      </c>
      <c r="H53" s="2">
        <v>2</v>
      </c>
      <c r="I53" s="2">
        <v>4</v>
      </c>
      <c r="J53" s="2">
        <v>5</v>
      </c>
      <c r="K53" s="2">
        <v>224.118686868687</v>
      </c>
      <c r="L53" s="2">
        <v>197.242424242424</v>
      </c>
    </row>
    <row r="54" spans="1:12">
      <c r="A54" s="2" t="s">
        <v>91</v>
      </c>
      <c r="B54" s="2" t="s">
        <v>45</v>
      </c>
      <c r="C54" s="2">
        <v>2</v>
      </c>
      <c r="D54" s="2">
        <v>4</v>
      </c>
      <c r="E54" s="2">
        <v>11</v>
      </c>
      <c r="F54" s="2">
        <v>19</v>
      </c>
      <c r="G54" s="2">
        <v>2</v>
      </c>
      <c r="H54" s="2">
        <v>3</v>
      </c>
      <c r="I54" s="2">
        <v>7</v>
      </c>
      <c r="J54" s="2">
        <v>11</v>
      </c>
      <c r="K54" s="2">
        <v>149.543939393939</v>
      </c>
      <c r="L54" s="2">
        <v>97.4545454545455</v>
      </c>
    </row>
    <row r="55" spans="1:12">
      <c r="A55" s="2" t="s">
        <v>92</v>
      </c>
      <c r="B55" s="2" t="s">
        <v>45</v>
      </c>
      <c r="C55" s="2">
        <v>0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>
        <v>0</v>
      </c>
      <c r="J55" s="2">
        <v>1</v>
      </c>
      <c r="K55" s="2">
        <v>229.287878787879</v>
      </c>
      <c r="L55" s="2">
        <v>205</v>
      </c>
    </row>
    <row r="56" spans="1:12">
      <c r="A56" s="2" t="s">
        <v>93</v>
      </c>
      <c r="B56" s="2" t="s">
        <v>45</v>
      </c>
      <c r="C56" s="2">
        <v>0</v>
      </c>
      <c r="D56" s="2">
        <v>0</v>
      </c>
      <c r="E56" s="2">
        <v>5</v>
      </c>
      <c r="F56" s="2">
        <v>7</v>
      </c>
      <c r="G56" s="2">
        <v>0</v>
      </c>
      <c r="H56" s="2">
        <v>0</v>
      </c>
      <c r="I56" s="2">
        <v>2</v>
      </c>
      <c r="J56" s="2">
        <v>4</v>
      </c>
      <c r="K56" s="2">
        <v>158.779797979798</v>
      </c>
      <c r="L56" s="2">
        <v>111.575757575758</v>
      </c>
    </row>
    <row r="57" spans="1:12">
      <c r="A57" s="2" t="s">
        <v>94</v>
      </c>
      <c r="B57" s="2" t="s">
        <v>45</v>
      </c>
      <c r="C57" s="2">
        <v>0</v>
      </c>
      <c r="D57" s="2">
        <v>0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1</v>
      </c>
      <c r="K57" s="2">
        <v>229.287878787879</v>
      </c>
      <c r="L57" s="2">
        <v>205</v>
      </c>
    </row>
    <row r="58" spans="1:12">
      <c r="A58" s="2" t="s">
        <v>95</v>
      </c>
      <c r="B58" s="2" t="s">
        <v>45</v>
      </c>
      <c r="C58" s="2">
        <v>2</v>
      </c>
      <c r="D58" s="2">
        <v>6</v>
      </c>
      <c r="E58" s="2">
        <v>16</v>
      </c>
      <c r="F58" s="2">
        <v>23</v>
      </c>
      <c r="G58" s="2">
        <v>2</v>
      </c>
      <c r="H58" s="2">
        <v>5</v>
      </c>
      <c r="I58" s="2">
        <v>9</v>
      </c>
      <c r="J58" s="2">
        <v>12</v>
      </c>
      <c r="K58" s="2">
        <v>148.545454545455</v>
      </c>
      <c r="L58" s="2">
        <v>96.1818181818182</v>
      </c>
    </row>
    <row r="59" spans="1:12">
      <c r="A59" s="2" t="s">
        <v>96</v>
      </c>
      <c r="B59" s="2" t="s">
        <v>45</v>
      </c>
      <c r="C59" s="2">
        <v>2</v>
      </c>
      <c r="D59" s="2">
        <v>3</v>
      </c>
      <c r="E59" s="2">
        <v>9</v>
      </c>
      <c r="F59" s="2">
        <v>10</v>
      </c>
      <c r="G59" s="2">
        <v>2</v>
      </c>
      <c r="H59" s="2">
        <v>3</v>
      </c>
      <c r="I59" s="2">
        <v>6</v>
      </c>
      <c r="J59" s="2">
        <v>7</v>
      </c>
      <c r="K59" s="2">
        <v>157.999326599327</v>
      </c>
      <c r="L59" s="2">
        <v>122.242424242424</v>
      </c>
    </row>
    <row r="60" spans="1:12">
      <c r="A60" s="2" t="s">
        <v>97</v>
      </c>
      <c r="B60" s="2" t="s">
        <v>45</v>
      </c>
      <c r="C60" s="2">
        <v>2</v>
      </c>
      <c r="D60" s="2">
        <v>3</v>
      </c>
      <c r="E60" s="2">
        <v>9</v>
      </c>
      <c r="F60" s="2">
        <v>10</v>
      </c>
      <c r="G60" s="2">
        <v>2</v>
      </c>
      <c r="H60" s="2">
        <v>3</v>
      </c>
      <c r="I60" s="2">
        <v>6</v>
      </c>
      <c r="J60" s="2">
        <v>7</v>
      </c>
      <c r="K60" s="2">
        <v>152.500336700337</v>
      </c>
      <c r="L60" s="2">
        <v>117.121212121212</v>
      </c>
    </row>
    <row r="61" spans="1:12">
      <c r="A61" s="2" t="s">
        <v>98</v>
      </c>
      <c r="B61" s="2" t="s">
        <v>45</v>
      </c>
      <c r="C61" s="2">
        <v>1</v>
      </c>
      <c r="D61" s="2">
        <v>2</v>
      </c>
      <c r="E61" s="2">
        <v>5</v>
      </c>
      <c r="F61" s="2">
        <v>7</v>
      </c>
      <c r="G61" s="2">
        <v>1</v>
      </c>
      <c r="H61" s="2">
        <v>2</v>
      </c>
      <c r="I61" s="2">
        <v>5</v>
      </c>
      <c r="J61" s="2">
        <v>6</v>
      </c>
      <c r="K61" s="2">
        <v>235.971717171717</v>
      </c>
      <c r="L61" s="2">
        <v>219.393939393939</v>
      </c>
    </row>
    <row r="62" spans="1:12">
      <c r="A62" s="2" t="s">
        <v>99</v>
      </c>
      <c r="B62" s="2" t="s">
        <v>45</v>
      </c>
      <c r="C62" s="2">
        <v>1</v>
      </c>
      <c r="D62" s="2">
        <v>7</v>
      </c>
      <c r="E62" s="4">
        <v>21</v>
      </c>
      <c r="F62" s="2">
        <v>25</v>
      </c>
      <c r="G62" s="2">
        <v>1</v>
      </c>
      <c r="H62" s="2">
        <v>4</v>
      </c>
      <c r="I62" s="2">
        <v>12</v>
      </c>
      <c r="J62" s="2">
        <v>14</v>
      </c>
      <c r="K62" s="2">
        <v>149.361616161616</v>
      </c>
      <c r="L62" s="2">
        <v>98.3636363636364</v>
      </c>
    </row>
    <row r="63" spans="1:12">
      <c r="A63" s="2" t="s">
        <v>100</v>
      </c>
      <c r="B63" s="2" t="s">
        <v>45</v>
      </c>
      <c r="C63" s="2">
        <v>2</v>
      </c>
      <c r="D63" s="2">
        <v>3</v>
      </c>
      <c r="E63" s="2">
        <v>9</v>
      </c>
      <c r="F63" s="2">
        <v>10</v>
      </c>
      <c r="G63" s="2">
        <v>2</v>
      </c>
      <c r="H63" s="2">
        <v>3</v>
      </c>
      <c r="I63" s="2">
        <v>6</v>
      </c>
      <c r="J63" s="2">
        <v>7</v>
      </c>
      <c r="K63" s="2">
        <v>152.500336700337</v>
      </c>
      <c r="L63" s="2">
        <v>117.121212121212</v>
      </c>
    </row>
    <row r="64" spans="1:12">
      <c r="A64" s="2" t="s">
        <v>101</v>
      </c>
      <c r="B64" s="2" t="s">
        <v>45</v>
      </c>
      <c r="C64" s="4">
        <v>3</v>
      </c>
      <c r="D64" s="2">
        <v>6</v>
      </c>
      <c r="E64" s="2">
        <v>13</v>
      </c>
      <c r="F64" s="2">
        <v>21</v>
      </c>
      <c r="G64" s="2">
        <v>3</v>
      </c>
      <c r="H64" s="2">
        <v>5</v>
      </c>
      <c r="I64" s="2">
        <v>9</v>
      </c>
      <c r="J64" s="2">
        <v>12</v>
      </c>
      <c r="K64" s="2">
        <v>149.362121212121</v>
      </c>
      <c r="L64" s="2">
        <v>97.0909090909091</v>
      </c>
    </row>
    <row r="65" spans="1:12">
      <c r="A65" s="2" t="s">
        <v>102</v>
      </c>
      <c r="B65" s="2" t="s">
        <v>45</v>
      </c>
      <c r="C65" s="2">
        <v>2</v>
      </c>
      <c r="D65" s="2">
        <v>3</v>
      </c>
      <c r="E65" s="2">
        <v>9</v>
      </c>
      <c r="F65" s="2">
        <v>10</v>
      </c>
      <c r="G65" s="2">
        <v>2</v>
      </c>
      <c r="H65" s="2">
        <v>3</v>
      </c>
      <c r="I65" s="2">
        <v>6</v>
      </c>
      <c r="J65" s="2">
        <v>7</v>
      </c>
      <c r="K65" s="2">
        <v>152.500336700337</v>
      </c>
      <c r="L65" s="2">
        <v>117.121212121212</v>
      </c>
    </row>
    <row r="66" spans="1:12">
      <c r="A66" s="2" t="s">
        <v>103</v>
      </c>
      <c r="B66" s="2" t="s">
        <v>45</v>
      </c>
      <c r="C66" s="2">
        <v>0</v>
      </c>
      <c r="D66" s="2">
        <v>0</v>
      </c>
      <c r="E66" s="2">
        <v>5</v>
      </c>
      <c r="F66" s="2">
        <v>7</v>
      </c>
      <c r="G66" s="2">
        <v>0</v>
      </c>
      <c r="H66" s="2">
        <v>0</v>
      </c>
      <c r="I66" s="2">
        <v>2</v>
      </c>
      <c r="J66" s="2">
        <v>4</v>
      </c>
      <c r="K66" s="2">
        <v>158.779797979798</v>
      </c>
      <c r="L66" s="2">
        <v>111.575757575758</v>
      </c>
    </row>
    <row r="67" spans="1:12">
      <c r="A67" s="2" t="s">
        <v>104</v>
      </c>
      <c r="B67" s="2" t="s">
        <v>45</v>
      </c>
      <c r="C67" s="2">
        <v>1</v>
      </c>
      <c r="D67" s="2">
        <v>2</v>
      </c>
      <c r="E67" s="2">
        <v>5</v>
      </c>
      <c r="F67" s="2">
        <v>6</v>
      </c>
      <c r="G67" s="2">
        <v>1</v>
      </c>
      <c r="H67" s="2">
        <v>2</v>
      </c>
      <c r="I67" s="2">
        <v>5</v>
      </c>
      <c r="J67" s="2">
        <v>6</v>
      </c>
      <c r="K67" s="2">
        <v>237.577777777778</v>
      </c>
      <c r="L67" s="2">
        <v>216.818181818182</v>
      </c>
    </row>
    <row r="68" spans="1:12">
      <c r="A68" s="2" t="s">
        <v>105</v>
      </c>
      <c r="B68" s="2" t="s">
        <v>45</v>
      </c>
      <c r="C68" s="2">
        <v>1</v>
      </c>
      <c r="D68" s="2">
        <v>2</v>
      </c>
      <c r="E68" s="2">
        <v>6</v>
      </c>
      <c r="F68" s="2">
        <v>8</v>
      </c>
      <c r="G68" s="2">
        <v>1</v>
      </c>
      <c r="H68" s="2">
        <v>2</v>
      </c>
      <c r="I68" s="2">
        <v>6</v>
      </c>
      <c r="J68" s="2">
        <v>8</v>
      </c>
      <c r="K68" s="2">
        <v>211.494444444444</v>
      </c>
      <c r="L68" s="2">
        <v>168.363636363636</v>
      </c>
    </row>
    <row r="69" spans="1:12">
      <c r="A69" s="2" t="s">
        <v>106</v>
      </c>
      <c r="B69" s="2" t="s">
        <v>45</v>
      </c>
      <c r="C69" s="2">
        <v>1</v>
      </c>
      <c r="D69" s="2">
        <v>3</v>
      </c>
      <c r="E69" s="2">
        <v>12</v>
      </c>
      <c r="F69" s="2">
        <v>20</v>
      </c>
      <c r="G69" s="2">
        <v>1</v>
      </c>
      <c r="H69" s="2">
        <v>2</v>
      </c>
      <c r="I69" s="2">
        <v>8</v>
      </c>
      <c r="J69" s="2">
        <v>12</v>
      </c>
      <c r="K69" s="2">
        <v>147.652525252525</v>
      </c>
      <c r="L69" s="2">
        <v>95.2727272727273</v>
      </c>
    </row>
    <row r="70" spans="1:12">
      <c r="A70" s="2" t="s">
        <v>107</v>
      </c>
      <c r="B70" s="2" t="s">
        <v>45</v>
      </c>
      <c r="C70" s="2">
        <v>0</v>
      </c>
      <c r="D70" s="2">
        <v>0</v>
      </c>
      <c r="E70" s="2">
        <v>5</v>
      </c>
      <c r="F70" s="2">
        <v>7</v>
      </c>
      <c r="G70" s="2">
        <v>0</v>
      </c>
      <c r="H70" s="2">
        <v>0</v>
      </c>
      <c r="I70" s="2">
        <v>2</v>
      </c>
      <c r="J70" s="2">
        <v>4</v>
      </c>
      <c r="K70" s="2">
        <v>158.779797979798</v>
      </c>
      <c r="L70" s="2">
        <v>111.575757575758</v>
      </c>
    </row>
    <row r="71" spans="1:12">
      <c r="A71" s="2" t="s">
        <v>108</v>
      </c>
      <c r="B71" s="2" t="s">
        <v>45</v>
      </c>
      <c r="C71" s="2">
        <v>1</v>
      </c>
      <c r="D71" s="2">
        <v>7</v>
      </c>
      <c r="E71" s="4">
        <v>21</v>
      </c>
      <c r="F71" s="2">
        <v>25</v>
      </c>
      <c r="G71" s="2">
        <v>1</v>
      </c>
      <c r="H71" s="2">
        <v>4</v>
      </c>
      <c r="I71" s="2">
        <v>12</v>
      </c>
      <c r="J71" s="2">
        <v>14</v>
      </c>
      <c r="K71" s="2">
        <v>149.361616161616</v>
      </c>
      <c r="L71" s="2">
        <v>98.3636363636364</v>
      </c>
    </row>
    <row r="72" spans="1:12">
      <c r="A72" s="2" t="s">
        <v>109</v>
      </c>
      <c r="B72" s="2" t="s">
        <v>45</v>
      </c>
      <c r="C72" s="2">
        <v>1</v>
      </c>
      <c r="D72" s="2">
        <v>7</v>
      </c>
      <c r="E72" s="2">
        <v>20</v>
      </c>
      <c r="F72" s="2">
        <v>25</v>
      </c>
      <c r="G72" s="2">
        <v>1</v>
      </c>
      <c r="H72" s="2">
        <v>4</v>
      </c>
      <c r="I72" s="2">
        <v>11</v>
      </c>
      <c r="J72" s="2">
        <v>14</v>
      </c>
      <c r="K72" s="2">
        <v>149.412121212121</v>
      </c>
      <c r="L72" s="2">
        <v>98.5151515151515</v>
      </c>
    </row>
    <row r="73" spans="1:12">
      <c r="A73" s="2" t="s">
        <v>110</v>
      </c>
      <c r="B73" s="2" t="s">
        <v>45</v>
      </c>
      <c r="C73" s="2">
        <v>1</v>
      </c>
      <c r="D73" s="2">
        <v>5</v>
      </c>
      <c r="E73" s="2">
        <v>14</v>
      </c>
      <c r="F73" s="2">
        <v>20</v>
      </c>
      <c r="G73" s="2">
        <v>1</v>
      </c>
      <c r="H73" s="2">
        <v>4</v>
      </c>
      <c r="I73" s="2">
        <v>10</v>
      </c>
      <c r="J73" s="2">
        <v>12</v>
      </c>
      <c r="K73" s="2">
        <v>147.886363636364</v>
      </c>
      <c r="L73" s="2">
        <v>95.4545454545455</v>
      </c>
    </row>
    <row r="74" spans="1:12">
      <c r="A74" s="2" t="s">
        <v>111</v>
      </c>
      <c r="B74" s="2" t="s">
        <v>45</v>
      </c>
      <c r="C74" s="2">
        <v>2</v>
      </c>
      <c r="D74" s="2">
        <v>3</v>
      </c>
      <c r="E74" s="2">
        <v>9</v>
      </c>
      <c r="F74" s="2">
        <v>10</v>
      </c>
      <c r="G74" s="2">
        <v>2</v>
      </c>
      <c r="H74" s="2">
        <v>3</v>
      </c>
      <c r="I74" s="2">
        <v>6</v>
      </c>
      <c r="J74" s="2">
        <v>7</v>
      </c>
      <c r="K74" s="2">
        <v>152.500336700337</v>
      </c>
      <c r="L74" s="2">
        <v>117.121212121212</v>
      </c>
    </row>
    <row r="75" spans="1:12">
      <c r="A75" s="2" t="s">
        <v>112</v>
      </c>
      <c r="B75" s="2" t="s">
        <v>45</v>
      </c>
      <c r="C75" s="2">
        <v>2</v>
      </c>
      <c r="D75" s="2">
        <v>3</v>
      </c>
      <c r="E75" s="2">
        <v>9</v>
      </c>
      <c r="F75" s="2">
        <v>10</v>
      </c>
      <c r="G75" s="2">
        <v>2</v>
      </c>
      <c r="H75" s="2">
        <v>3</v>
      </c>
      <c r="I75" s="2">
        <v>6</v>
      </c>
      <c r="J75" s="2">
        <v>7</v>
      </c>
      <c r="K75" s="2">
        <v>152.500336700337</v>
      </c>
      <c r="L75" s="2">
        <v>117.121212121212</v>
      </c>
    </row>
    <row r="76" spans="1:12">
      <c r="A76" s="2" t="s">
        <v>113</v>
      </c>
      <c r="B76" s="2" t="s">
        <v>45</v>
      </c>
      <c r="C76" s="2">
        <v>1</v>
      </c>
      <c r="D76" s="2">
        <v>7</v>
      </c>
      <c r="E76" s="4">
        <v>21</v>
      </c>
      <c r="F76" s="2">
        <v>25</v>
      </c>
      <c r="G76" s="2">
        <v>1</v>
      </c>
      <c r="H76" s="2">
        <v>4</v>
      </c>
      <c r="I76" s="2">
        <v>12</v>
      </c>
      <c r="J76" s="2">
        <v>14</v>
      </c>
      <c r="K76" s="2">
        <v>149.361616161616</v>
      </c>
      <c r="L76" s="2">
        <v>98.3636363636364</v>
      </c>
    </row>
    <row r="77" spans="1:12">
      <c r="A77" s="2" t="s">
        <v>114</v>
      </c>
      <c r="B77" s="2" t="s">
        <v>45</v>
      </c>
      <c r="C77" s="2">
        <v>2</v>
      </c>
      <c r="D77" s="2">
        <v>3</v>
      </c>
      <c r="E77" s="2">
        <v>9</v>
      </c>
      <c r="F77" s="2">
        <v>10</v>
      </c>
      <c r="G77" s="2">
        <v>2</v>
      </c>
      <c r="H77" s="2">
        <v>3</v>
      </c>
      <c r="I77" s="2">
        <v>6</v>
      </c>
      <c r="J77" s="2">
        <v>7</v>
      </c>
      <c r="K77" s="2">
        <v>152.500336700337</v>
      </c>
      <c r="L77" s="2">
        <v>117.121212121212</v>
      </c>
    </row>
    <row r="78" spans="1:12">
      <c r="A78" s="1" t="s">
        <v>115</v>
      </c>
      <c r="B78" s="1" t="s">
        <v>45</v>
      </c>
      <c r="C78" s="1">
        <v>0</v>
      </c>
      <c r="D78" s="1">
        <v>0</v>
      </c>
      <c r="E78" s="1">
        <v>5</v>
      </c>
      <c r="F78" s="1">
        <v>5</v>
      </c>
      <c r="G78" s="1">
        <v>0</v>
      </c>
      <c r="H78" s="1">
        <v>0</v>
      </c>
      <c r="I78" s="1">
        <v>2</v>
      </c>
      <c r="J78" s="1">
        <v>2</v>
      </c>
      <c r="K78" s="4">
        <v>119.419191919192</v>
      </c>
      <c r="L78" s="1">
        <v>111.575757575758</v>
      </c>
    </row>
    <row r="79" spans="1:12">
      <c r="A79" s="5" t="s">
        <v>80</v>
      </c>
      <c r="B79" s="7"/>
      <c r="C79" s="7">
        <v>3</v>
      </c>
      <c r="D79" s="7">
        <v>10</v>
      </c>
      <c r="E79" s="7">
        <v>21</v>
      </c>
      <c r="F79" s="7">
        <v>27</v>
      </c>
      <c r="G79" s="7">
        <v>3</v>
      </c>
      <c r="H79" s="7">
        <v>7</v>
      </c>
      <c r="I79" s="7">
        <v>12</v>
      </c>
      <c r="J79" s="7">
        <v>16</v>
      </c>
      <c r="K79" s="7">
        <v>119.419191919192</v>
      </c>
      <c r="L79" s="7">
        <v>93.9090909090909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"/>
  <sheetViews>
    <sheetView topLeftCell="A31" workbookViewId="0">
      <selection activeCell="O29" sqref="O29"/>
    </sheetView>
  </sheetViews>
  <sheetFormatPr defaultColWidth="8.72727272727273" defaultRowHeight="14"/>
  <cols>
    <col min="1" max="1" width="31.1818181818182" customWidth="1"/>
    <col min="11" max="12" width="12.8181818181818"/>
  </cols>
  <sheetData>
    <row r="1" spans="1:12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24</v>
      </c>
      <c r="L1" s="2" t="s">
        <v>6</v>
      </c>
    </row>
    <row r="2" spans="1:1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 t="s">
        <v>46</v>
      </c>
      <c r="B3" s="2" t="s">
        <v>45</v>
      </c>
      <c r="C3" s="2">
        <v>0</v>
      </c>
      <c r="D3" s="2">
        <v>3</v>
      </c>
      <c r="E3" s="4">
        <v>8</v>
      </c>
      <c r="F3" s="2">
        <v>16</v>
      </c>
      <c r="G3" s="2">
        <v>0</v>
      </c>
      <c r="H3" s="2">
        <v>3</v>
      </c>
      <c r="I3" s="2">
        <v>5</v>
      </c>
      <c r="J3" s="2">
        <v>8</v>
      </c>
      <c r="K3" s="2">
        <v>95.3875</v>
      </c>
      <c r="L3" s="2">
        <v>45.4166666666667</v>
      </c>
    </row>
    <row r="4" spans="1:12">
      <c r="A4" s="2" t="s">
        <v>47</v>
      </c>
      <c r="B4" s="2" t="s">
        <v>45</v>
      </c>
      <c r="C4" s="2">
        <v>1</v>
      </c>
      <c r="D4" s="2">
        <v>3</v>
      </c>
      <c r="E4" s="2">
        <v>7</v>
      </c>
      <c r="F4" s="2">
        <v>19</v>
      </c>
      <c r="G4" s="2">
        <v>1</v>
      </c>
      <c r="H4" s="2">
        <v>3</v>
      </c>
      <c r="I4" s="2">
        <v>5</v>
      </c>
      <c r="J4" s="2">
        <v>10</v>
      </c>
      <c r="K4" s="2">
        <v>91.5618055555556</v>
      </c>
      <c r="L4" s="2">
        <v>28.7916666666667</v>
      </c>
    </row>
    <row r="5" spans="1:12">
      <c r="A5" s="2" t="s">
        <v>48</v>
      </c>
      <c r="B5" s="2" t="s">
        <v>45</v>
      </c>
      <c r="C5" s="2">
        <v>1</v>
      </c>
      <c r="D5" s="2">
        <v>3</v>
      </c>
      <c r="E5" s="2">
        <v>7</v>
      </c>
      <c r="F5" s="2">
        <v>19</v>
      </c>
      <c r="G5" s="2">
        <v>1</v>
      </c>
      <c r="H5" s="2">
        <v>3</v>
      </c>
      <c r="I5" s="2">
        <v>5</v>
      </c>
      <c r="J5" s="2">
        <v>10</v>
      </c>
      <c r="K5" s="2">
        <v>90.8708333333333</v>
      </c>
      <c r="L5" s="4">
        <v>28.7083333333333</v>
      </c>
    </row>
    <row r="6" spans="1:12">
      <c r="A6" s="2" t="s">
        <v>49</v>
      </c>
      <c r="B6" s="2" t="s">
        <v>45</v>
      </c>
      <c r="C6" s="2">
        <v>1</v>
      </c>
      <c r="D6" s="2">
        <v>3</v>
      </c>
      <c r="E6" s="2">
        <v>7</v>
      </c>
      <c r="F6" s="2">
        <v>16</v>
      </c>
      <c r="G6" s="2">
        <v>1</v>
      </c>
      <c r="H6" s="2">
        <v>3</v>
      </c>
      <c r="I6" s="2">
        <v>5</v>
      </c>
      <c r="J6" s="2">
        <v>9</v>
      </c>
      <c r="K6" s="2">
        <v>249.148611111111</v>
      </c>
      <c r="L6" s="2">
        <v>186.541666666667</v>
      </c>
    </row>
    <row r="7" spans="1:12">
      <c r="A7" s="2" t="s">
        <v>50</v>
      </c>
      <c r="B7" s="2" t="s">
        <v>45</v>
      </c>
      <c r="C7" s="2">
        <v>0</v>
      </c>
      <c r="D7" s="2">
        <v>1</v>
      </c>
      <c r="E7" s="2">
        <v>1</v>
      </c>
      <c r="F7" s="2">
        <v>2</v>
      </c>
      <c r="G7" s="2">
        <v>0</v>
      </c>
      <c r="H7" s="2">
        <v>1</v>
      </c>
      <c r="I7" s="2">
        <v>1</v>
      </c>
      <c r="J7" s="2">
        <v>2</v>
      </c>
      <c r="K7" s="2">
        <v>429.652777777778</v>
      </c>
      <c r="L7" s="2">
        <v>395.041666666667</v>
      </c>
    </row>
    <row r="8" spans="1:12">
      <c r="A8" s="2" t="s">
        <v>51</v>
      </c>
      <c r="B8" s="2" t="s">
        <v>45</v>
      </c>
      <c r="C8" s="2">
        <v>1</v>
      </c>
      <c r="D8" s="2">
        <v>2</v>
      </c>
      <c r="E8" s="2">
        <v>2</v>
      </c>
      <c r="F8" s="2">
        <v>3</v>
      </c>
      <c r="G8" s="2">
        <v>1</v>
      </c>
      <c r="H8" s="2">
        <v>2</v>
      </c>
      <c r="I8" s="2">
        <v>2</v>
      </c>
      <c r="J8" s="2">
        <v>3</v>
      </c>
      <c r="K8" s="2">
        <v>322.254166666667</v>
      </c>
      <c r="L8" s="2">
        <v>267.833333333333</v>
      </c>
    </row>
    <row r="9" spans="1:12">
      <c r="A9" s="2" t="s">
        <v>52</v>
      </c>
      <c r="B9" s="2" t="s">
        <v>45</v>
      </c>
      <c r="C9" s="2">
        <v>1</v>
      </c>
      <c r="D9" s="2">
        <v>3</v>
      </c>
      <c r="E9" s="2">
        <v>7</v>
      </c>
      <c r="F9" s="2">
        <v>16</v>
      </c>
      <c r="G9" s="2">
        <v>1</v>
      </c>
      <c r="H9" s="2">
        <v>3</v>
      </c>
      <c r="I9" s="2">
        <v>5</v>
      </c>
      <c r="J9" s="2">
        <v>9</v>
      </c>
      <c r="K9" s="2">
        <v>249.148611111111</v>
      </c>
      <c r="L9" s="2">
        <v>186.541666666667</v>
      </c>
    </row>
    <row r="10" spans="1:12">
      <c r="A10" s="2" t="s">
        <v>53</v>
      </c>
      <c r="B10" s="2" t="s">
        <v>45</v>
      </c>
      <c r="C10" s="2">
        <v>1</v>
      </c>
      <c r="D10" s="2">
        <v>3</v>
      </c>
      <c r="E10" s="2">
        <v>7</v>
      </c>
      <c r="F10" s="2">
        <v>16</v>
      </c>
      <c r="G10" s="2">
        <v>1</v>
      </c>
      <c r="H10" s="2">
        <v>3</v>
      </c>
      <c r="I10" s="2">
        <v>5</v>
      </c>
      <c r="J10" s="2">
        <v>9</v>
      </c>
      <c r="K10" s="2">
        <v>249.106944444445</v>
      </c>
      <c r="L10" s="2">
        <v>186.5</v>
      </c>
    </row>
    <row r="11" spans="1:12">
      <c r="A11" s="2" t="s">
        <v>54</v>
      </c>
      <c r="B11" s="2" t="s">
        <v>45</v>
      </c>
      <c r="C11" s="2">
        <v>1</v>
      </c>
      <c r="D11" s="2">
        <v>3</v>
      </c>
      <c r="E11" s="2">
        <v>7</v>
      </c>
      <c r="F11" s="2">
        <v>16</v>
      </c>
      <c r="G11" s="2">
        <v>1</v>
      </c>
      <c r="H11" s="2">
        <v>3</v>
      </c>
      <c r="I11" s="2">
        <v>5</v>
      </c>
      <c r="J11" s="2">
        <v>9</v>
      </c>
      <c r="K11" s="2">
        <v>273.947916666667</v>
      </c>
      <c r="L11" s="2">
        <v>204.875</v>
      </c>
    </row>
    <row r="12" spans="1:12">
      <c r="A12" s="2" t="s">
        <v>55</v>
      </c>
      <c r="B12" s="2" t="s">
        <v>45</v>
      </c>
      <c r="C12" s="2">
        <v>1</v>
      </c>
      <c r="D12" s="2">
        <v>3</v>
      </c>
      <c r="E12" s="2">
        <v>7</v>
      </c>
      <c r="F12" s="2">
        <v>16</v>
      </c>
      <c r="G12" s="2">
        <v>1</v>
      </c>
      <c r="H12" s="2">
        <v>3</v>
      </c>
      <c r="I12" s="2">
        <v>5</v>
      </c>
      <c r="J12" s="2">
        <v>9</v>
      </c>
      <c r="K12" s="2">
        <v>249.148611111111</v>
      </c>
      <c r="L12" s="2">
        <v>186.541666666667</v>
      </c>
    </row>
    <row r="13" spans="1:12">
      <c r="A13" s="2" t="s">
        <v>56</v>
      </c>
      <c r="B13" s="2" t="s">
        <v>45</v>
      </c>
      <c r="C13" s="2">
        <v>0</v>
      </c>
      <c r="D13" s="2">
        <v>1</v>
      </c>
      <c r="E13" s="2">
        <v>1</v>
      </c>
      <c r="F13" s="2">
        <v>2</v>
      </c>
      <c r="G13" s="2">
        <v>0</v>
      </c>
      <c r="H13" s="2">
        <v>1</v>
      </c>
      <c r="I13" s="2">
        <v>1</v>
      </c>
      <c r="J13" s="2">
        <v>2</v>
      </c>
      <c r="K13" s="2">
        <v>451.914583333333</v>
      </c>
      <c r="L13" s="2">
        <v>401.5</v>
      </c>
    </row>
    <row r="14" spans="1:12">
      <c r="A14" s="2" t="s">
        <v>57</v>
      </c>
      <c r="B14" s="2" t="s">
        <v>45</v>
      </c>
      <c r="C14" s="2">
        <v>0</v>
      </c>
      <c r="D14" s="2">
        <v>1</v>
      </c>
      <c r="E14" s="2">
        <v>1</v>
      </c>
      <c r="F14" s="2">
        <v>2</v>
      </c>
      <c r="G14" s="2">
        <v>0</v>
      </c>
      <c r="H14" s="2">
        <v>1</v>
      </c>
      <c r="I14" s="2">
        <v>1</v>
      </c>
      <c r="J14" s="2">
        <v>2</v>
      </c>
      <c r="K14" s="2">
        <v>449.925694444444</v>
      </c>
      <c r="L14" s="2">
        <v>399.833333333333</v>
      </c>
    </row>
    <row r="15" spans="1:12">
      <c r="A15" s="2" t="s">
        <v>58</v>
      </c>
      <c r="B15" s="2" t="s">
        <v>45</v>
      </c>
      <c r="C15" s="2">
        <v>0</v>
      </c>
      <c r="D15" s="2">
        <v>1</v>
      </c>
      <c r="E15" s="2">
        <v>1</v>
      </c>
      <c r="F15" s="2">
        <v>2</v>
      </c>
      <c r="G15" s="2">
        <v>0</v>
      </c>
      <c r="H15" s="2">
        <v>1</v>
      </c>
      <c r="I15" s="2">
        <v>1</v>
      </c>
      <c r="J15" s="2">
        <v>2</v>
      </c>
      <c r="K15" s="2">
        <v>451.914583333333</v>
      </c>
      <c r="L15" s="2">
        <v>401.5</v>
      </c>
    </row>
    <row r="16" spans="1:12">
      <c r="A16" s="2" t="s">
        <v>59</v>
      </c>
      <c r="B16" s="2" t="s">
        <v>45</v>
      </c>
      <c r="C16" s="2">
        <v>1</v>
      </c>
      <c r="D16" s="2">
        <v>3</v>
      </c>
      <c r="E16" s="2">
        <v>7</v>
      </c>
      <c r="F16" s="2">
        <v>16</v>
      </c>
      <c r="G16" s="2">
        <v>1</v>
      </c>
      <c r="H16" s="2">
        <v>3</v>
      </c>
      <c r="I16" s="2">
        <v>5</v>
      </c>
      <c r="J16" s="2">
        <v>9</v>
      </c>
      <c r="K16" s="2">
        <v>248.825694444445</v>
      </c>
      <c r="L16" s="2">
        <v>186.541666666667</v>
      </c>
    </row>
    <row r="17" spans="1:12">
      <c r="A17" s="2" t="s">
        <v>60</v>
      </c>
      <c r="B17" s="2" t="s">
        <v>45</v>
      </c>
      <c r="C17" s="2">
        <v>1</v>
      </c>
      <c r="D17" s="2">
        <v>3</v>
      </c>
      <c r="E17" s="4">
        <v>8</v>
      </c>
      <c r="F17" s="4">
        <v>20</v>
      </c>
      <c r="G17" s="2">
        <v>1</v>
      </c>
      <c r="H17" s="2">
        <v>3</v>
      </c>
      <c r="I17" s="2">
        <v>5</v>
      </c>
      <c r="J17" s="2">
        <v>10</v>
      </c>
      <c r="K17" s="4">
        <v>66.1277777777778</v>
      </c>
      <c r="L17" s="2">
        <v>54.4166666666667</v>
      </c>
    </row>
    <row r="18" spans="1:12">
      <c r="A18" s="2" t="s">
        <v>61</v>
      </c>
      <c r="B18" s="2" t="s">
        <v>45</v>
      </c>
      <c r="C18" s="2">
        <v>1</v>
      </c>
      <c r="D18" s="2">
        <v>3</v>
      </c>
      <c r="E18" s="4">
        <v>8</v>
      </c>
      <c r="F18" s="4">
        <v>20</v>
      </c>
      <c r="G18" s="2">
        <v>1</v>
      </c>
      <c r="H18" s="2">
        <v>3</v>
      </c>
      <c r="I18" s="2">
        <v>5</v>
      </c>
      <c r="J18" s="2">
        <v>10</v>
      </c>
      <c r="K18" s="4">
        <v>66.1277777777778</v>
      </c>
      <c r="L18" s="2">
        <v>54.4166666666667</v>
      </c>
    </row>
    <row r="19" spans="1:12">
      <c r="A19" s="2" t="s">
        <v>62</v>
      </c>
      <c r="B19" s="2" t="s">
        <v>45</v>
      </c>
      <c r="C19" s="2">
        <v>1</v>
      </c>
      <c r="D19" s="2">
        <v>3</v>
      </c>
      <c r="E19" s="2">
        <v>7</v>
      </c>
      <c r="F19" s="2">
        <v>19</v>
      </c>
      <c r="G19" s="2">
        <v>1</v>
      </c>
      <c r="H19" s="2">
        <v>3</v>
      </c>
      <c r="I19" s="2">
        <v>5</v>
      </c>
      <c r="J19" s="2">
        <v>10</v>
      </c>
      <c r="K19" s="2">
        <v>87.6590277777778</v>
      </c>
      <c r="L19" s="2">
        <v>29.9583333333333</v>
      </c>
    </row>
    <row r="20" spans="1:12">
      <c r="A20" s="2" t="s">
        <v>63</v>
      </c>
      <c r="B20" s="2" t="s">
        <v>45</v>
      </c>
      <c r="C20" s="2">
        <v>1</v>
      </c>
      <c r="D20" s="2">
        <v>3</v>
      </c>
      <c r="E20" s="2">
        <v>7</v>
      </c>
      <c r="F20" s="2">
        <v>19</v>
      </c>
      <c r="G20" s="2">
        <v>1</v>
      </c>
      <c r="H20" s="2">
        <v>3</v>
      </c>
      <c r="I20" s="2">
        <v>5</v>
      </c>
      <c r="J20" s="2">
        <v>10</v>
      </c>
      <c r="K20" s="2">
        <v>87.6590277777778</v>
      </c>
      <c r="L20" s="2">
        <v>29.9583333333333</v>
      </c>
    </row>
    <row r="21" spans="1:12">
      <c r="A21" s="2" t="s">
        <v>64</v>
      </c>
      <c r="B21" s="2" t="s">
        <v>45</v>
      </c>
      <c r="C21" s="2">
        <v>1</v>
      </c>
      <c r="D21" s="2">
        <v>3</v>
      </c>
      <c r="E21" s="4">
        <v>8</v>
      </c>
      <c r="F21" s="4">
        <v>20</v>
      </c>
      <c r="G21" s="2">
        <v>1</v>
      </c>
      <c r="H21" s="2">
        <v>3</v>
      </c>
      <c r="I21" s="2">
        <v>5</v>
      </c>
      <c r="J21" s="2">
        <v>10</v>
      </c>
      <c r="K21" s="4">
        <v>66.1277777777778</v>
      </c>
      <c r="L21" s="2">
        <v>54.4166666666667</v>
      </c>
    </row>
    <row r="22" spans="1:12">
      <c r="A22" s="2" t="s">
        <v>65</v>
      </c>
      <c r="B22" s="2" t="s">
        <v>45</v>
      </c>
      <c r="C22" s="2">
        <v>1</v>
      </c>
      <c r="D22" s="2">
        <v>3</v>
      </c>
      <c r="E22" s="2">
        <v>7</v>
      </c>
      <c r="F22" s="2">
        <v>16</v>
      </c>
      <c r="G22" s="2">
        <v>1</v>
      </c>
      <c r="H22" s="2">
        <v>3</v>
      </c>
      <c r="I22" s="2">
        <v>5</v>
      </c>
      <c r="J22" s="2">
        <v>9</v>
      </c>
      <c r="K22" s="2">
        <v>249.148611111111</v>
      </c>
      <c r="L22" s="2">
        <v>186.541666666667</v>
      </c>
    </row>
    <row r="23" spans="1:12">
      <c r="A23" s="2" t="s">
        <v>66</v>
      </c>
      <c r="B23" s="2" t="s">
        <v>45</v>
      </c>
      <c r="C23" s="2">
        <v>1</v>
      </c>
      <c r="D23" s="2">
        <v>3</v>
      </c>
      <c r="E23" s="4">
        <v>8</v>
      </c>
      <c r="F23" s="4">
        <v>20</v>
      </c>
      <c r="G23" s="2">
        <v>1</v>
      </c>
      <c r="H23" s="2">
        <v>3</v>
      </c>
      <c r="I23" s="2">
        <v>5</v>
      </c>
      <c r="J23" s="2">
        <v>10</v>
      </c>
      <c r="K23" s="4">
        <v>66.1277777777778</v>
      </c>
      <c r="L23" s="2">
        <v>54.4166666666667</v>
      </c>
    </row>
    <row r="24" spans="1:12">
      <c r="A24" s="2" t="s">
        <v>67</v>
      </c>
      <c r="B24" s="2" t="s">
        <v>45</v>
      </c>
      <c r="C24" s="2">
        <v>0</v>
      </c>
      <c r="D24" s="2">
        <v>1</v>
      </c>
      <c r="E24" s="2">
        <v>1</v>
      </c>
      <c r="F24" s="2">
        <v>2</v>
      </c>
      <c r="G24" s="2">
        <v>0</v>
      </c>
      <c r="H24" s="2">
        <v>1</v>
      </c>
      <c r="I24" s="2">
        <v>1</v>
      </c>
      <c r="J24" s="2">
        <v>2</v>
      </c>
      <c r="K24" s="2">
        <v>449.925694444444</v>
      </c>
      <c r="L24" s="2">
        <v>399.833333333333</v>
      </c>
    </row>
    <row r="25" spans="1:12">
      <c r="A25" s="2" t="s">
        <v>68</v>
      </c>
      <c r="B25" s="2" t="s">
        <v>45</v>
      </c>
      <c r="C25" s="2">
        <v>1</v>
      </c>
      <c r="D25" s="2">
        <v>3</v>
      </c>
      <c r="E25" s="4">
        <v>8</v>
      </c>
      <c r="F25" s="4">
        <v>20</v>
      </c>
      <c r="G25" s="2">
        <v>1</v>
      </c>
      <c r="H25" s="2">
        <v>3</v>
      </c>
      <c r="I25" s="2">
        <v>5</v>
      </c>
      <c r="J25" s="2">
        <v>10</v>
      </c>
      <c r="K25" s="4">
        <v>66.1277777777778</v>
      </c>
      <c r="L25" s="2">
        <v>54.4166666666667</v>
      </c>
    </row>
    <row r="26" spans="1:12">
      <c r="A26" s="2" t="s">
        <v>69</v>
      </c>
      <c r="B26" s="2" t="s">
        <v>45</v>
      </c>
      <c r="C26" s="2">
        <v>1</v>
      </c>
      <c r="D26" s="2">
        <v>3</v>
      </c>
      <c r="E26" s="2">
        <v>7</v>
      </c>
      <c r="F26" s="2">
        <v>18</v>
      </c>
      <c r="G26" s="2">
        <v>1</v>
      </c>
      <c r="H26" s="2">
        <v>3</v>
      </c>
      <c r="I26" s="2">
        <v>5</v>
      </c>
      <c r="J26" s="2">
        <v>9</v>
      </c>
      <c r="K26" s="2">
        <v>143.461111111111</v>
      </c>
      <c r="L26" s="2">
        <v>31.3333333333333</v>
      </c>
    </row>
    <row r="27" spans="1:12">
      <c r="A27" s="2" t="s">
        <v>70</v>
      </c>
      <c r="B27" s="2" t="s">
        <v>45</v>
      </c>
      <c r="C27" s="2">
        <v>0</v>
      </c>
      <c r="D27" s="2">
        <v>3</v>
      </c>
      <c r="E27" s="4">
        <v>8</v>
      </c>
      <c r="F27" s="4">
        <v>20</v>
      </c>
      <c r="G27" s="2">
        <v>0</v>
      </c>
      <c r="H27" s="2">
        <v>3</v>
      </c>
      <c r="I27" s="2">
        <v>5</v>
      </c>
      <c r="J27" s="2">
        <v>10</v>
      </c>
      <c r="K27" s="2">
        <v>98.4854166666667</v>
      </c>
      <c r="L27" s="2">
        <v>38.9166666666667</v>
      </c>
    </row>
    <row r="28" spans="1:12">
      <c r="A28" s="2" t="s">
        <v>71</v>
      </c>
      <c r="B28" s="2" t="s">
        <v>45</v>
      </c>
      <c r="C28" s="2">
        <v>0</v>
      </c>
      <c r="D28" s="2">
        <v>1</v>
      </c>
      <c r="E28" s="2">
        <v>1</v>
      </c>
      <c r="F28" s="2">
        <v>2</v>
      </c>
      <c r="G28" s="2">
        <v>0</v>
      </c>
      <c r="H28" s="2">
        <v>1</v>
      </c>
      <c r="I28" s="2">
        <v>1</v>
      </c>
      <c r="J28" s="2">
        <v>2</v>
      </c>
      <c r="K28" s="2">
        <v>449.925694444444</v>
      </c>
      <c r="L28" s="2">
        <v>399.833333333333</v>
      </c>
    </row>
    <row r="29" spans="1:12">
      <c r="A29" s="2" t="s">
        <v>72</v>
      </c>
      <c r="B29" s="2" t="s">
        <v>45</v>
      </c>
      <c r="C29" s="2">
        <v>1</v>
      </c>
      <c r="D29" s="2">
        <v>3</v>
      </c>
      <c r="E29" s="2">
        <v>7</v>
      </c>
      <c r="F29" s="2">
        <v>19</v>
      </c>
      <c r="G29" s="2">
        <v>1</v>
      </c>
      <c r="H29" s="2">
        <v>3</v>
      </c>
      <c r="I29" s="2">
        <v>5</v>
      </c>
      <c r="J29" s="2">
        <v>10</v>
      </c>
      <c r="K29" s="2">
        <v>87.6590277777778</v>
      </c>
      <c r="L29" s="2">
        <v>29.9583333333333</v>
      </c>
    </row>
    <row r="30" spans="1:12">
      <c r="A30" s="2" t="s">
        <v>73</v>
      </c>
      <c r="B30" s="2" t="s">
        <v>45</v>
      </c>
      <c r="C30" s="2">
        <v>1</v>
      </c>
      <c r="D30" s="2">
        <v>3</v>
      </c>
      <c r="E30" s="2">
        <v>4</v>
      </c>
      <c r="F30" s="2">
        <v>19</v>
      </c>
      <c r="G30" s="2">
        <v>1</v>
      </c>
      <c r="H30" s="2">
        <v>3</v>
      </c>
      <c r="I30" s="2">
        <v>4</v>
      </c>
      <c r="J30" s="2">
        <v>10</v>
      </c>
      <c r="K30" s="2">
        <v>87.9756944444445</v>
      </c>
      <c r="L30" s="2">
        <v>30.4166666666667</v>
      </c>
    </row>
    <row r="31" spans="1:12">
      <c r="A31" s="2" t="s">
        <v>74</v>
      </c>
      <c r="B31" s="2" t="s">
        <v>45</v>
      </c>
      <c r="C31" s="2">
        <v>1</v>
      </c>
      <c r="D31" s="2">
        <v>3</v>
      </c>
      <c r="E31" s="2">
        <v>7</v>
      </c>
      <c r="F31" s="2">
        <v>19</v>
      </c>
      <c r="G31" s="2">
        <v>1</v>
      </c>
      <c r="H31" s="2">
        <v>3</v>
      </c>
      <c r="I31" s="2">
        <v>5</v>
      </c>
      <c r="J31" s="2">
        <v>10</v>
      </c>
      <c r="K31" s="2">
        <v>97.2701388888889</v>
      </c>
      <c r="L31" s="2">
        <v>29.7083333333333</v>
      </c>
    </row>
    <row r="32" spans="1:12">
      <c r="A32" s="2" t="s">
        <v>75</v>
      </c>
      <c r="B32" s="2" t="s">
        <v>45</v>
      </c>
      <c r="C32" s="2">
        <v>1</v>
      </c>
      <c r="D32" s="2">
        <v>3</v>
      </c>
      <c r="E32" s="4">
        <v>8</v>
      </c>
      <c r="F32" s="4">
        <v>20</v>
      </c>
      <c r="G32" s="2">
        <v>1</v>
      </c>
      <c r="H32" s="2">
        <v>3</v>
      </c>
      <c r="I32" s="2">
        <v>5</v>
      </c>
      <c r="J32" s="2">
        <v>10</v>
      </c>
      <c r="K32" s="4">
        <v>66.1277777777778</v>
      </c>
      <c r="L32" s="2">
        <v>54.4166666666667</v>
      </c>
    </row>
    <row r="33" spans="1:12">
      <c r="A33" s="2" t="s">
        <v>76</v>
      </c>
      <c r="B33" s="2" t="s">
        <v>45</v>
      </c>
      <c r="C33" s="2">
        <v>1</v>
      </c>
      <c r="D33" s="2">
        <v>3</v>
      </c>
      <c r="E33" s="4">
        <v>8</v>
      </c>
      <c r="F33" s="4">
        <v>20</v>
      </c>
      <c r="G33" s="2">
        <v>1</v>
      </c>
      <c r="H33" s="2">
        <v>3</v>
      </c>
      <c r="I33" s="2">
        <v>5</v>
      </c>
      <c r="J33" s="2">
        <v>10</v>
      </c>
      <c r="K33" s="4">
        <v>66.1277777777778</v>
      </c>
      <c r="L33" s="2">
        <v>54.4166666666667</v>
      </c>
    </row>
    <row r="34" spans="1:12">
      <c r="A34" s="2" t="s">
        <v>77</v>
      </c>
      <c r="B34" s="2" t="s">
        <v>45</v>
      </c>
      <c r="C34" s="2">
        <v>1</v>
      </c>
      <c r="D34" s="2">
        <v>3</v>
      </c>
      <c r="E34" s="2">
        <v>7</v>
      </c>
      <c r="F34" s="2">
        <v>19</v>
      </c>
      <c r="G34" s="2">
        <v>1</v>
      </c>
      <c r="H34" s="2">
        <v>3</v>
      </c>
      <c r="I34" s="2">
        <v>5</v>
      </c>
      <c r="J34" s="2">
        <v>10</v>
      </c>
      <c r="K34" s="2">
        <v>87.6590277777778</v>
      </c>
      <c r="L34" s="2">
        <v>29.9583333333333</v>
      </c>
    </row>
    <row r="35" spans="1:12">
      <c r="A35" s="2" t="s">
        <v>78</v>
      </c>
      <c r="B35" s="2" t="s">
        <v>45</v>
      </c>
      <c r="C35" s="2">
        <v>1</v>
      </c>
      <c r="D35" s="2">
        <v>3</v>
      </c>
      <c r="E35" s="4">
        <v>8</v>
      </c>
      <c r="F35" s="4">
        <v>20</v>
      </c>
      <c r="G35" s="2">
        <v>1</v>
      </c>
      <c r="H35" s="2">
        <v>3</v>
      </c>
      <c r="I35" s="2">
        <v>5</v>
      </c>
      <c r="J35" s="2">
        <v>10</v>
      </c>
      <c r="K35" s="4">
        <v>66.1277777777778</v>
      </c>
      <c r="L35" s="2">
        <v>54.4166666666667</v>
      </c>
    </row>
    <row r="36" spans="1:12">
      <c r="A36" s="1" t="s">
        <v>79</v>
      </c>
      <c r="B36" s="1" t="s">
        <v>45</v>
      </c>
      <c r="C36" s="4">
        <v>2</v>
      </c>
      <c r="D36" s="4">
        <v>4</v>
      </c>
      <c r="E36" s="1">
        <v>6</v>
      </c>
      <c r="F36" s="1">
        <v>6</v>
      </c>
      <c r="G36" s="1">
        <v>2</v>
      </c>
      <c r="H36" s="1">
        <v>4</v>
      </c>
      <c r="I36" s="1">
        <v>5</v>
      </c>
      <c r="J36" s="1">
        <v>5</v>
      </c>
      <c r="K36" s="1">
        <v>75.9004572118702</v>
      </c>
      <c r="L36" s="1">
        <v>38.7083333333333</v>
      </c>
    </row>
    <row r="37" spans="1:12">
      <c r="A37" s="5" t="s">
        <v>80</v>
      </c>
      <c r="B37" s="5"/>
      <c r="C37" s="6">
        <v>2</v>
      </c>
      <c r="D37" s="6">
        <v>4</v>
      </c>
      <c r="E37" s="5">
        <v>8</v>
      </c>
      <c r="F37" s="5">
        <v>20</v>
      </c>
      <c r="G37" s="5">
        <v>1</v>
      </c>
      <c r="H37" s="5">
        <v>3</v>
      </c>
      <c r="I37" s="5">
        <v>5</v>
      </c>
      <c r="J37" s="5">
        <v>10</v>
      </c>
      <c r="K37" s="5">
        <v>66.1277777777778</v>
      </c>
      <c r="L37" s="5">
        <v>28.7083333333333</v>
      </c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 t="s">
        <v>116</v>
      </c>
      <c r="B39" s="1" t="s">
        <v>45</v>
      </c>
      <c r="C39" s="1">
        <v>1</v>
      </c>
      <c r="D39" s="1">
        <v>3</v>
      </c>
      <c r="E39" s="1">
        <v>7</v>
      </c>
      <c r="F39" s="1">
        <v>7</v>
      </c>
      <c r="G39" s="1">
        <v>1</v>
      </c>
      <c r="H39" s="1">
        <v>3</v>
      </c>
      <c r="I39" s="1">
        <v>5</v>
      </c>
      <c r="J39" s="1">
        <v>5</v>
      </c>
      <c r="K39" s="1">
        <v>61.7991114561767</v>
      </c>
      <c r="L39" s="1">
        <v>28.7083333333333</v>
      </c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2" t="s">
        <v>34</v>
      </c>
      <c r="B42" s="2" t="s">
        <v>35</v>
      </c>
      <c r="C42" s="2" t="s">
        <v>36</v>
      </c>
      <c r="D42" s="2" t="s">
        <v>37</v>
      </c>
      <c r="E42" s="2" t="s">
        <v>38</v>
      </c>
      <c r="F42" s="2" t="s">
        <v>39</v>
      </c>
      <c r="G42" s="2" t="s">
        <v>40</v>
      </c>
      <c r="H42" s="2" t="s">
        <v>41</v>
      </c>
      <c r="I42" s="2" t="s">
        <v>42</v>
      </c>
      <c r="J42" s="2" t="s">
        <v>43</v>
      </c>
      <c r="K42" s="2" t="s">
        <v>24</v>
      </c>
      <c r="L42" s="2" t="s">
        <v>6</v>
      </c>
    </row>
    <row r="43" spans="1:12">
      <c r="A43" s="2" t="s">
        <v>81</v>
      </c>
      <c r="B43" s="2" t="s">
        <v>45</v>
      </c>
      <c r="C43" s="2">
        <v>0</v>
      </c>
      <c r="D43" s="2">
        <v>2</v>
      </c>
      <c r="E43" s="2">
        <v>2</v>
      </c>
      <c r="F43" s="2">
        <v>2</v>
      </c>
      <c r="G43" s="2">
        <v>0</v>
      </c>
      <c r="H43" s="2">
        <v>2</v>
      </c>
      <c r="I43" s="2">
        <v>2</v>
      </c>
      <c r="J43" s="2">
        <v>2</v>
      </c>
      <c r="K43" s="2">
        <v>398.574305555556</v>
      </c>
      <c r="L43" s="2">
        <v>263.375</v>
      </c>
    </row>
    <row r="44" spans="1:12">
      <c r="A44" s="2" t="s">
        <v>82</v>
      </c>
      <c r="B44" s="2" t="s">
        <v>45</v>
      </c>
      <c r="C44" s="2">
        <v>1</v>
      </c>
      <c r="D44" s="4">
        <v>4</v>
      </c>
      <c r="E44" s="4">
        <v>6</v>
      </c>
      <c r="F44" s="4">
        <v>12</v>
      </c>
      <c r="G44" s="2">
        <v>1</v>
      </c>
      <c r="H44" s="2">
        <v>4</v>
      </c>
      <c r="I44" s="2">
        <v>5</v>
      </c>
      <c r="J44" s="2">
        <v>7</v>
      </c>
      <c r="K44" s="2">
        <v>415.036805555555</v>
      </c>
      <c r="L44" s="2">
        <v>277.625</v>
      </c>
    </row>
    <row r="45" spans="1:12">
      <c r="A45" s="2" t="s">
        <v>83</v>
      </c>
      <c r="B45" s="2" t="s">
        <v>45</v>
      </c>
      <c r="C45" s="2">
        <v>1</v>
      </c>
      <c r="D45" s="2">
        <v>3</v>
      </c>
      <c r="E45" s="2">
        <v>5</v>
      </c>
      <c r="F45" s="4">
        <v>12</v>
      </c>
      <c r="G45" s="2">
        <v>1</v>
      </c>
      <c r="H45" s="2">
        <v>3</v>
      </c>
      <c r="I45" s="2">
        <v>5</v>
      </c>
      <c r="J45" s="2">
        <v>7</v>
      </c>
      <c r="K45" s="2">
        <v>397.61875</v>
      </c>
      <c r="L45" s="2">
        <v>261.666666666667</v>
      </c>
    </row>
    <row r="46" spans="1:12">
      <c r="A46" s="2" t="s">
        <v>84</v>
      </c>
      <c r="B46" s="2" t="s">
        <v>45</v>
      </c>
      <c r="C46" s="2">
        <v>0</v>
      </c>
      <c r="D46" s="2">
        <v>1</v>
      </c>
      <c r="E46" s="2">
        <v>1</v>
      </c>
      <c r="F46" s="2">
        <v>3</v>
      </c>
      <c r="G46" s="2">
        <v>0</v>
      </c>
      <c r="H46" s="2">
        <v>1</v>
      </c>
      <c r="I46" s="2">
        <v>1</v>
      </c>
      <c r="J46" s="2">
        <v>3</v>
      </c>
      <c r="K46" s="2">
        <v>619.06875</v>
      </c>
      <c r="L46" s="2">
        <v>607.583333333333</v>
      </c>
    </row>
    <row r="47" spans="1:12">
      <c r="A47" s="2" t="s">
        <v>85</v>
      </c>
      <c r="B47" s="2" t="s">
        <v>45</v>
      </c>
      <c r="C47" s="2">
        <v>1</v>
      </c>
      <c r="D47" s="2">
        <v>3</v>
      </c>
      <c r="E47" s="2">
        <v>3</v>
      </c>
      <c r="F47" s="2">
        <v>9</v>
      </c>
      <c r="G47" s="2">
        <v>1</v>
      </c>
      <c r="H47" s="2">
        <v>3</v>
      </c>
      <c r="I47" s="2">
        <v>3</v>
      </c>
      <c r="J47" s="2">
        <v>5</v>
      </c>
      <c r="K47" s="2">
        <v>397.886805555556</v>
      </c>
      <c r="L47" s="2">
        <v>262.458333333333</v>
      </c>
    </row>
    <row r="48" spans="1:12">
      <c r="A48" s="2" t="s">
        <v>86</v>
      </c>
      <c r="B48" s="2" t="s">
        <v>45</v>
      </c>
      <c r="C48" s="4">
        <v>2</v>
      </c>
      <c r="D48" s="2">
        <v>3</v>
      </c>
      <c r="E48" s="2">
        <v>3</v>
      </c>
      <c r="F48" s="2">
        <v>4</v>
      </c>
      <c r="G48" s="2">
        <v>2</v>
      </c>
      <c r="H48" s="2">
        <v>3</v>
      </c>
      <c r="I48" s="2">
        <v>3</v>
      </c>
      <c r="J48" s="2">
        <v>4</v>
      </c>
      <c r="K48" s="2">
        <v>313.220138888889</v>
      </c>
      <c r="L48" s="4">
        <v>162.541666666667</v>
      </c>
    </row>
    <row r="49" spans="1:12">
      <c r="A49" s="2" t="s">
        <v>87</v>
      </c>
      <c r="B49" s="2" t="s">
        <v>45</v>
      </c>
      <c r="C49" s="2">
        <v>0</v>
      </c>
      <c r="D49" s="2">
        <v>2</v>
      </c>
      <c r="E49" s="2">
        <v>3</v>
      </c>
      <c r="F49" s="2">
        <v>3</v>
      </c>
      <c r="G49" s="2">
        <v>0</v>
      </c>
      <c r="H49" s="2">
        <v>2</v>
      </c>
      <c r="I49" s="2">
        <v>3</v>
      </c>
      <c r="J49" s="2">
        <v>3</v>
      </c>
      <c r="K49" s="2">
        <v>397.979166666667</v>
      </c>
      <c r="L49" s="2">
        <v>262.291666666667</v>
      </c>
    </row>
    <row r="50" spans="1:12">
      <c r="A50" s="2" t="s">
        <v>88</v>
      </c>
      <c r="B50" s="2" t="s">
        <v>45</v>
      </c>
      <c r="C50" s="2">
        <v>1</v>
      </c>
      <c r="D50" s="2">
        <v>3</v>
      </c>
      <c r="E50" s="2">
        <v>3</v>
      </c>
      <c r="F50" s="2">
        <v>9</v>
      </c>
      <c r="G50" s="2">
        <v>1</v>
      </c>
      <c r="H50" s="2">
        <v>3</v>
      </c>
      <c r="I50" s="2">
        <v>3</v>
      </c>
      <c r="J50" s="2">
        <v>5</v>
      </c>
      <c r="K50" s="2">
        <v>397.886805555556</v>
      </c>
      <c r="L50" s="2">
        <v>262.458333333333</v>
      </c>
    </row>
    <row r="51" spans="1:12">
      <c r="A51" s="2" t="s">
        <v>89</v>
      </c>
      <c r="B51" s="2" t="s">
        <v>45</v>
      </c>
      <c r="C51" s="2">
        <v>1</v>
      </c>
      <c r="D51" s="2">
        <v>3</v>
      </c>
      <c r="E51" s="2">
        <v>4</v>
      </c>
      <c r="F51" s="2">
        <v>10</v>
      </c>
      <c r="G51" s="2">
        <v>1</v>
      </c>
      <c r="H51" s="2">
        <v>3</v>
      </c>
      <c r="I51" s="2">
        <v>4</v>
      </c>
      <c r="J51" s="2">
        <v>6</v>
      </c>
      <c r="K51" s="2">
        <v>397.788194444445</v>
      </c>
      <c r="L51" s="2">
        <v>262.083333333333</v>
      </c>
    </row>
    <row r="52" spans="1:12">
      <c r="A52" s="2" t="s">
        <v>90</v>
      </c>
      <c r="B52" s="2" t="s">
        <v>45</v>
      </c>
      <c r="C52" s="2">
        <v>1</v>
      </c>
      <c r="D52" s="2">
        <v>3</v>
      </c>
      <c r="E52" s="2">
        <v>3</v>
      </c>
      <c r="F52" s="2">
        <v>8</v>
      </c>
      <c r="G52" s="2">
        <v>1</v>
      </c>
      <c r="H52" s="2">
        <v>3</v>
      </c>
      <c r="I52" s="2">
        <v>3</v>
      </c>
      <c r="J52" s="2">
        <v>4</v>
      </c>
      <c r="K52" s="2">
        <v>404.60625</v>
      </c>
      <c r="L52" s="2">
        <v>401.708333333333</v>
      </c>
    </row>
    <row r="53" spans="1:12">
      <c r="A53" s="2" t="s">
        <v>91</v>
      </c>
      <c r="B53" s="2" t="s">
        <v>45</v>
      </c>
      <c r="C53" s="2">
        <v>1</v>
      </c>
      <c r="D53" s="2">
        <v>3</v>
      </c>
      <c r="E53" s="2">
        <v>3</v>
      </c>
      <c r="F53" s="2">
        <v>9</v>
      </c>
      <c r="G53" s="2">
        <v>1</v>
      </c>
      <c r="H53" s="2">
        <v>3</v>
      </c>
      <c r="I53" s="2">
        <v>3</v>
      </c>
      <c r="J53" s="2">
        <v>5</v>
      </c>
      <c r="K53" s="2">
        <v>397.886805555556</v>
      </c>
      <c r="L53" s="2">
        <v>262.458333333333</v>
      </c>
    </row>
    <row r="54" spans="1:12">
      <c r="A54" s="2" t="s">
        <v>92</v>
      </c>
      <c r="B54" s="2" t="s">
        <v>45</v>
      </c>
      <c r="C54" s="2">
        <v>0</v>
      </c>
      <c r="D54" s="2">
        <v>2</v>
      </c>
      <c r="E54" s="2">
        <v>2</v>
      </c>
      <c r="F54" s="2">
        <v>2</v>
      </c>
      <c r="G54" s="2">
        <v>0</v>
      </c>
      <c r="H54" s="2">
        <v>2</v>
      </c>
      <c r="I54" s="2">
        <v>2</v>
      </c>
      <c r="J54" s="2">
        <v>2</v>
      </c>
      <c r="K54" s="2">
        <v>405.3</v>
      </c>
      <c r="L54" s="2">
        <v>402.916666666667</v>
      </c>
    </row>
    <row r="55" spans="1:12">
      <c r="A55" s="2" t="s">
        <v>93</v>
      </c>
      <c r="B55" s="2" t="s">
        <v>45</v>
      </c>
      <c r="C55" s="2">
        <v>0</v>
      </c>
      <c r="D55" s="2">
        <v>2</v>
      </c>
      <c r="E55" s="2">
        <v>2</v>
      </c>
      <c r="F55" s="2">
        <v>2</v>
      </c>
      <c r="G55" s="2">
        <v>0</v>
      </c>
      <c r="H55" s="2">
        <v>2</v>
      </c>
      <c r="I55" s="2">
        <v>2</v>
      </c>
      <c r="J55" s="2">
        <v>2</v>
      </c>
      <c r="K55" s="2">
        <v>398.655555555556</v>
      </c>
      <c r="L55" s="2">
        <v>263.916666666667</v>
      </c>
    </row>
    <row r="56" spans="1:12">
      <c r="A56" s="2" t="s">
        <v>94</v>
      </c>
      <c r="B56" s="2" t="s">
        <v>45</v>
      </c>
      <c r="C56" s="2">
        <v>0</v>
      </c>
      <c r="D56" s="2">
        <v>2</v>
      </c>
      <c r="E56" s="2">
        <v>2</v>
      </c>
      <c r="F56" s="2">
        <v>2</v>
      </c>
      <c r="G56" s="2">
        <v>0</v>
      </c>
      <c r="H56" s="2">
        <v>2</v>
      </c>
      <c r="I56" s="2">
        <v>2</v>
      </c>
      <c r="J56" s="2">
        <v>2</v>
      </c>
      <c r="K56" s="2">
        <v>405.3</v>
      </c>
      <c r="L56" s="2">
        <v>402.916666666667</v>
      </c>
    </row>
    <row r="57" spans="1:12">
      <c r="A57" s="2" t="s">
        <v>95</v>
      </c>
      <c r="B57" s="2" t="s">
        <v>45</v>
      </c>
      <c r="C57" s="2">
        <v>1</v>
      </c>
      <c r="D57" s="2">
        <v>3</v>
      </c>
      <c r="E57" s="2">
        <v>4</v>
      </c>
      <c r="F57" s="2">
        <v>10</v>
      </c>
      <c r="G57" s="2">
        <v>1</v>
      </c>
      <c r="H57" s="2">
        <v>3</v>
      </c>
      <c r="I57" s="2">
        <v>4</v>
      </c>
      <c r="J57" s="2">
        <v>6</v>
      </c>
      <c r="K57" s="2">
        <v>397.339583333333</v>
      </c>
      <c r="L57" s="2">
        <v>261.166666666667</v>
      </c>
    </row>
    <row r="58" spans="1:12">
      <c r="A58" s="2" t="s">
        <v>96</v>
      </c>
      <c r="B58" s="2" t="s">
        <v>45</v>
      </c>
      <c r="C58" s="2">
        <v>1</v>
      </c>
      <c r="D58" s="2">
        <v>2</v>
      </c>
      <c r="E58" s="2">
        <v>4</v>
      </c>
      <c r="F58" s="2">
        <v>10</v>
      </c>
      <c r="G58" s="2">
        <v>1</v>
      </c>
      <c r="H58" s="2">
        <v>2</v>
      </c>
      <c r="I58" s="2">
        <v>4</v>
      </c>
      <c r="J58" s="2">
        <v>5</v>
      </c>
      <c r="K58" s="2">
        <v>312.803472222222</v>
      </c>
      <c r="L58" s="4">
        <v>162.541666666667</v>
      </c>
    </row>
    <row r="59" spans="1:12">
      <c r="A59" s="2" t="s">
        <v>97</v>
      </c>
      <c r="B59" s="2" t="s">
        <v>45</v>
      </c>
      <c r="C59" s="2">
        <v>1</v>
      </c>
      <c r="D59" s="2">
        <v>2</v>
      </c>
      <c r="E59" s="2">
        <v>4</v>
      </c>
      <c r="F59" s="2">
        <v>10</v>
      </c>
      <c r="G59" s="2">
        <v>1</v>
      </c>
      <c r="H59" s="2">
        <v>2</v>
      </c>
      <c r="I59" s="2">
        <v>4</v>
      </c>
      <c r="J59" s="2">
        <v>5</v>
      </c>
      <c r="K59" s="2">
        <v>312.803472222222</v>
      </c>
      <c r="L59" s="4">
        <v>162.541666666667</v>
      </c>
    </row>
    <row r="60" spans="1:12">
      <c r="A60" s="2" t="s">
        <v>98</v>
      </c>
      <c r="B60" s="2" t="s">
        <v>45</v>
      </c>
      <c r="C60" s="2">
        <v>1</v>
      </c>
      <c r="D60" s="2">
        <v>3</v>
      </c>
      <c r="E60" s="2">
        <v>4</v>
      </c>
      <c r="F60" s="2">
        <v>9</v>
      </c>
      <c r="G60" s="2">
        <v>1</v>
      </c>
      <c r="H60" s="2">
        <v>3</v>
      </c>
      <c r="I60" s="2">
        <v>4</v>
      </c>
      <c r="J60" s="2">
        <v>5</v>
      </c>
      <c r="K60" s="2">
        <v>400.1875</v>
      </c>
      <c r="L60" s="2">
        <v>271.291666666667</v>
      </c>
    </row>
    <row r="61" spans="1:12">
      <c r="A61" s="2" t="s">
        <v>99</v>
      </c>
      <c r="B61" s="2" t="s">
        <v>45</v>
      </c>
      <c r="C61" s="2">
        <v>1</v>
      </c>
      <c r="D61" s="2">
        <v>3</v>
      </c>
      <c r="E61" s="2">
        <v>5</v>
      </c>
      <c r="F61" s="4">
        <v>12</v>
      </c>
      <c r="G61" s="2">
        <v>1</v>
      </c>
      <c r="H61" s="2">
        <v>3</v>
      </c>
      <c r="I61" s="2">
        <v>5</v>
      </c>
      <c r="J61" s="2">
        <v>7</v>
      </c>
      <c r="K61" s="2">
        <v>397.61875</v>
      </c>
      <c r="L61" s="2">
        <v>261.666666666667</v>
      </c>
    </row>
    <row r="62" spans="1:12">
      <c r="A62" s="2" t="s">
        <v>100</v>
      </c>
      <c r="B62" s="2" t="s">
        <v>45</v>
      </c>
      <c r="C62" s="2">
        <v>1</v>
      </c>
      <c r="D62" s="2">
        <v>2</v>
      </c>
      <c r="E62" s="2">
        <v>4</v>
      </c>
      <c r="F62" s="2">
        <v>10</v>
      </c>
      <c r="G62" s="2">
        <v>1</v>
      </c>
      <c r="H62" s="2">
        <v>2</v>
      </c>
      <c r="I62" s="2">
        <v>4</v>
      </c>
      <c r="J62" s="2">
        <v>5</v>
      </c>
      <c r="K62" s="2">
        <v>312.803472222222</v>
      </c>
      <c r="L62" s="4">
        <v>162.541666666667</v>
      </c>
    </row>
    <row r="63" spans="1:12">
      <c r="A63" s="2" t="s">
        <v>101</v>
      </c>
      <c r="B63" s="2" t="s">
        <v>45</v>
      </c>
      <c r="C63" s="2">
        <v>1</v>
      </c>
      <c r="D63" s="2">
        <v>3</v>
      </c>
      <c r="E63" s="2">
        <v>3</v>
      </c>
      <c r="F63" s="2">
        <v>10</v>
      </c>
      <c r="G63" s="2">
        <v>1</v>
      </c>
      <c r="H63" s="2">
        <v>3</v>
      </c>
      <c r="I63" s="2">
        <v>3</v>
      </c>
      <c r="J63" s="2">
        <v>6</v>
      </c>
      <c r="K63" s="2">
        <v>397.836805555556</v>
      </c>
      <c r="L63" s="2">
        <v>262.208333333333</v>
      </c>
    </row>
    <row r="64" spans="1:12">
      <c r="A64" s="2" t="s">
        <v>102</v>
      </c>
      <c r="B64" s="2" t="s">
        <v>45</v>
      </c>
      <c r="C64" s="2">
        <v>1</v>
      </c>
      <c r="D64" s="2">
        <v>2</v>
      </c>
      <c r="E64" s="2">
        <v>4</v>
      </c>
      <c r="F64" s="2">
        <v>10</v>
      </c>
      <c r="G64" s="2">
        <v>1</v>
      </c>
      <c r="H64" s="2">
        <v>2</v>
      </c>
      <c r="I64" s="2">
        <v>4</v>
      </c>
      <c r="J64" s="2">
        <v>5</v>
      </c>
      <c r="K64" s="2">
        <v>312.803472222222</v>
      </c>
      <c r="L64" s="4">
        <v>162.541666666667</v>
      </c>
    </row>
    <row r="65" spans="1:12">
      <c r="A65" s="2" t="s">
        <v>103</v>
      </c>
      <c r="B65" s="2" t="s">
        <v>45</v>
      </c>
      <c r="C65" s="2">
        <v>0</v>
      </c>
      <c r="D65" s="2">
        <v>2</v>
      </c>
      <c r="E65" s="2">
        <v>2</v>
      </c>
      <c r="F65" s="2">
        <v>2</v>
      </c>
      <c r="G65" s="2">
        <v>0</v>
      </c>
      <c r="H65" s="2">
        <v>2</v>
      </c>
      <c r="I65" s="2">
        <v>2</v>
      </c>
      <c r="J65" s="2">
        <v>2</v>
      </c>
      <c r="K65" s="2">
        <v>398.655555555556</v>
      </c>
      <c r="L65" s="2">
        <v>263.916666666667</v>
      </c>
    </row>
    <row r="66" spans="1:12">
      <c r="A66" s="2" t="s">
        <v>104</v>
      </c>
      <c r="B66" s="2" t="s">
        <v>45</v>
      </c>
      <c r="C66" s="2">
        <v>1</v>
      </c>
      <c r="D66" s="2">
        <v>2</v>
      </c>
      <c r="E66" s="2">
        <v>4</v>
      </c>
      <c r="F66" s="2">
        <v>10</v>
      </c>
      <c r="G66" s="2">
        <v>1</v>
      </c>
      <c r="H66" s="2">
        <v>2</v>
      </c>
      <c r="I66" s="2">
        <v>4</v>
      </c>
      <c r="J66" s="2">
        <v>5</v>
      </c>
      <c r="K66" s="2">
        <v>402.3875</v>
      </c>
      <c r="L66" s="2">
        <v>270.708333333333</v>
      </c>
    </row>
    <row r="67" spans="1:12">
      <c r="A67" s="2" t="s">
        <v>105</v>
      </c>
      <c r="B67" s="2" t="s">
        <v>45</v>
      </c>
      <c r="C67" s="2">
        <v>1</v>
      </c>
      <c r="D67" s="2">
        <v>2</v>
      </c>
      <c r="E67" s="2">
        <v>3</v>
      </c>
      <c r="F67" s="2">
        <v>8</v>
      </c>
      <c r="G67" s="2">
        <v>1</v>
      </c>
      <c r="H67" s="2">
        <v>2</v>
      </c>
      <c r="I67" s="2">
        <v>3</v>
      </c>
      <c r="J67" s="2">
        <v>4</v>
      </c>
      <c r="K67" s="2">
        <v>402.502777777778</v>
      </c>
      <c r="L67" s="2">
        <v>271</v>
      </c>
    </row>
    <row r="68" spans="1:12">
      <c r="A68" s="2" t="s">
        <v>106</v>
      </c>
      <c r="B68" s="2" t="s">
        <v>45</v>
      </c>
      <c r="C68" s="2">
        <v>1</v>
      </c>
      <c r="D68" s="2">
        <v>3</v>
      </c>
      <c r="E68" s="2">
        <v>5</v>
      </c>
      <c r="F68" s="4">
        <v>12</v>
      </c>
      <c r="G68" s="2">
        <v>1</v>
      </c>
      <c r="H68" s="2">
        <v>3</v>
      </c>
      <c r="I68" s="2">
        <v>5</v>
      </c>
      <c r="J68" s="2">
        <v>7</v>
      </c>
      <c r="K68" s="2">
        <v>397.632638888889</v>
      </c>
      <c r="L68" s="2">
        <v>261.75</v>
      </c>
    </row>
    <row r="69" spans="1:12">
      <c r="A69" s="2" t="s">
        <v>107</v>
      </c>
      <c r="B69" s="2" t="s">
        <v>45</v>
      </c>
      <c r="C69" s="2">
        <v>0</v>
      </c>
      <c r="D69" s="2">
        <v>2</v>
      </c>
      <c r="E69" s="2">
        <v>2</v>
      </c>
      <c r="F69" s="2">
        <v>2</v>
      </c>
      <c r="G69" s="2">
        <v>0</v>
      </c>
      <c r="H69" s="2">
        <v>2</v>
      </c>
      <c r="I69" s="2">
        <v>2</v>
      </c>
      <c r="J69" s="2">
        <v>2</v>
      </c>
      <c r="K69" s="2">
        <v>398.655555555556</v>
      </c>
      <c r="L69" s="2">
        <v>263.916666666667</v>
      </c>
    </row>
    <row r="70" spans="1:12">
      <c r="A70" s="2" t="s">
        <v>108</v>
      </c>
      <c r="B70" s="2" t="s">
        <v>45</v>
      </c>
      <c r="C70" s="2">
        <v>1</v>
      </c>
      <c r="D70" s="2">
        <v>3</v>
      </c>
      <c r="E70" s="2">
        <v>5</v>
      </c>
      <c r="F70" s="4">
        <v>12</v>
      </c>
      <c r="G70" s="2">
        <v>1</v>
      </c>
      <c r="H70" s="2">
        <v>3</v>
      </c>
      <c r="I70" s="2">
        <v>5</v>
      </c>
      <c r="J70" s="2">
        <v>7</v>
      </c>
      <c r="K70" s="2">
        <v>397.61875</v>
      </c>
      <c r="L70" s="2">
        <v>261.666666666667</v>
      </c>
    </row>
    <row r="71" spans="1:12">
      <c r="A71" s="2" t="s">
        <v>109</v>
      </c>
      <c r="B71" s="2" t="s">
        <v>45</v>
      </c>
      <c r="C71" s="2">
        <v>1</v>
      </c>
      <c r="D71" s="2">
        <v>3</v>
      </c>
      <c r="E71" s="2">
        <v>5</v>
      </c>
      <c r="F71" s="4">
        <v>12</v>
      </c>
      <c r="G71" s="2">
        <v>1</v>
      </c>
      <c r="H71" s="2">
        <v>3</v>
      </c>
      <c r="I71" s="2">
        <v>5</v>
      </c>
      <c r="J71" s="2">
        <v>7</v>
      </c>
      <c r="K71" s="2">
        <v>397.639583333333</v>
      </c>
      <c r="L71" s="2">
        <v>261.75</v>
      </c>
    </row>
    <row r="72" spans="1:12">
      <c r="A72" s="2" t="s">
        <v>110</v>
      </c>
      <c r="B72" s="2" t="s">
        <v>45</v>
      </c>
      <c r="C72" s="2">
        <v>1</v>
      </c>
      <c r="D72" s="2">
        <v>3</v>
      </c>
      <c r="E72" s="2">
        <v>4</v>
      </c>
      <c r="F72" s="4">
        <v>12</v>
      </c>
      <c r="G72" s="2">
        <v>1</v>
      </c>
      <c r="H72" s="2">
        <v>3</v>
      </c>
      <c r="I72" s="2">
        <v>4</v>
      </c>
      <c r="J72" s="2">
        <v>7</v>
      </c>
      <c r="K72" s="2">
        <v>397.639583333333</v>
      </c>
      <c r="L72" s="2">
        <v>261.791666666667</v>
      </c>
    </row>
    <row r="73" spans="1:12">
      <c r="A73" s="2" t="s">
        <v>111</v>
      </c>
      <c r="B73" s="2" t="s">
        <v>45</v>
      </c>
      <c r="C73" s="2">
        <v>1</v>
      </c>
      <c r="D73" s="2">
        <v>2</v>
      </c>
      <c r="E73" s="2">
        <v>4</v>
      </c>
      <c r="F73" s="2">
        <v>10</v>
      </c>
      <c r="G73" s="2">
        <v>1</v>
      </c>
      <c r="H73" s="2">
        <v>2</v>
      </c>
      <c r="I73" s="2">
        <v>4</v>
      </c>
      <c r="J73" s="2">
        <v>5</v>
      </c>
      <c r="K73" s="2">
        <v>312.803472222222</v>
      </c>
      <c r="L73" s="4">
        <v>162.541666666667</v>
      </c>
    </row>
    <row r="74" spans="1:12">
      <c r="A74" s="2" t="s">
        <v>112</v>
      </c>
      <c r="B74" s="2" t="s">
        <v>45</v>
      </c>
      <c r="C74" s="2">
        <v>1</v>
      </c>
      <c r="D74" s="2">
        <v>2</v>
      </c>
      <c r="E74" s="2">
        <v>4</v>
      </c>
      <c r="F74" s="2">
        <v>10</v>
      </c>
      <c r="G74" s="2">
        <v>1</v>
      </c>
      <c r="H74" s="2">
        <v>2</v>
      </c>
      <c r="I74" s="2">
        <v>4</v>
      </c>
      <c r="J74" s="2">
        <v>5</v>
      </c>
      <c r="K74" s="2">
        <v>312.803472222222</v>
      </c>
      <c r="L74" s="4">
        <v>162.541666666667</v>
      </c>
    </row>
    <row r="75" spans="1:12">
      <c r="A75" s="2" t="s">
        <v>113</v>
      </c>
      <c r="B75" s="2" t="s">
        <v>45</v>
      </c>
      <c r="C75" s="2">
        <v>1</v>
      </c>
      <c r="D75" s="2">
        <v>3</v>
      </c>
      <c r="E75" s="2">
        <v>5</v>
      </c>
      <c r="F75" s="4">
        <v>12</v>
      </c>
      <c r="G75" s="2">
        <v>1</v>
      </c>
      <c r="H75" s="2">
        <v>3</v>
      </c>
      <c r="I75" s="2">
        <v>5</v>
      </c>
      <c r="J75" s="2">
        <v>7</v>
      </c>
      <c r="K75" s="2">
        <v>397.61875</v>
      </c>
      <c r="L75" s="2">
        <v>261.666666666667</v>
      </c>
    </row>
    <row r="76" spans="1:12">
      <c r="A76" s="2" t="s">
        <v>114</v>
      </c>
      <c r="B76" s="2" t="s">
        <v>45</v>
      </c>
      <c r="C76" s="2">
        <v>1</v>
      </c>
      <c r="D76" s="2">
        <v>2</v>
      </c>
      <c r="E76" s="2">
        <v>4</v>
      </c>
      <c r="F76" s="2">
        <v>10</v>
      </c>
      <c r="G76" s="2">
        <v>1</v>
      </c>
      <c r="H76" s="2">
        <v>2</v>
      </c>
      <c r="I76" s="2">
        <v>4</v>
      </c>
      <c r="J76" s="2">
        <v>5</v>
      </c>
      <c r="K76" s="2">
        <v>312.803472222222</v>
      </c>
      <c r="L76" s="4">
        <v>162.541666666667</v>
      </c>
    </row>
    <row r="77" spans="1:12">
      <c r="A77" s="1" t="s">
        <v>115</v>
      </c>
      <c r="B77" s="1" t="s">
        <v>45</v>
      </c>
      <c r="C77" s="1">
        <v>0</v>
      </c>
      <c r="D77" s="1">
        <v>2</v>
      </c>
      <c r="E77" s="1">
        <v>2</v>
      </c>
      <c r="F77" s="1">
        <v>2</v>
      </c>
      <c r="G77" s="1">
        <v>0</v>
      </c>
      <c r="H77" s="1">
        <v>2</v>
      </c>
      <c r="I77" s="1">
        <v>2</v>
      </c>
      <c r="J77" s="1">
        <v>2</v>
      </c>
      <c r="K77" s="4">
        <v>303.377219202899</v>
      </c>
      <c r="L77" s="1">
        <v>263.916666666667</v>
      </c>
    </row>
    <row r="78" spans="1:12">
      <c r="A78" s="7" t="s">
        <v>80</v>
      </c>
      <c r="B78" s="7"/>
      <c r="C78" s="7">
        <v>2</v>
      </c>
      <c r="D78" s="7">
        <v>4</v>
      </c>
      <c r="E78" s="7">
        <v>6</v>
      </c>
      <c r="F78" s="7">
        <v>12</v>
      </c>
      <c r="G78" s="7">
        <v>2</v>
      </c>
      <c r="H78" s="7">
        <v>4</v>
      </c>
      <c r="I78" s="7">
        <v>5</v>
      </c>
      <c r="J78" s="7">
        <v>7</v>
      </c>
      <c r="K78" s="9">
        <v>303.377219202899</v>
      </c>
      <c r="L78" s="7">
        <v>162.541666666667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8"/>
  <sheetViews>
    <sheetView topLeftCell="A31" workbookViewId="0">
      <selection activeCell="K39" sqref="K39"/>
    </sheetView>
  </sheetViews>
  <sheetFormatPr defaultColWidth="8.72727272727273" defaultRowHeight="14"/>
  <cols>
    <col min="11" max="13" width="12.8181818181818"/>
  </cols>
  <sheetData>
    <row r="1" spans="1:12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24</v>
      </c>
      <c r="L1" s="2" t="s">
        <v>6</v>
      </c>
    </row>
    <row r="2" spans="1:12">
      <c r="A2" s="2" t="s">
        <v>44</v>
      </c>
      <c r="B2" s="2" t="s">
        <v>45</v>
      </c>
      <c r="C2" s="4">
        <v>1</v>
      </c>
      <c r="D2" s="4">
        <v>2</v>
      </c>
      <c r="E2" s="2">
        <v>2</v>
      </c>
      <c r="F2" s="2">
        <v>4</v>
      </c>
      <c r="G2" s="2">
        <v>1</v>
      </c>
      <c r="H2" s="2">
        <v>2</v>
      </c>
      <c r="I2" s="2">
        <v>2</v>
      </c>
      <c r="J2" s="2">
        <v>3</v>
      </c>
      <c r="K2" s="2">
        <v>133.631439393939</v>
      </c>
      <c r="L2" s="2">
        <v>105.818181818182</v>
      </c>
    </row>
    <row r="3" spans="1:12">
      <c r="A3" s="2" t="s">
        <v>46</v>
      </c>
      <c r="B3" s="2" t="s">
        <v>45</v>
      </c>
      <c r="C3" s="4">
        <v>1</v>
      </c>
      <c r="D3" s="4">
        <v>2</v>
      </c>
      <c r="E3" s="4">
        <v>3</v>
      </c>
      <c r="F3" s="2">
        <v>5</v>
      </c>
      <c r="G3" s="2">
        <v>1</v>
      </c>
      <c r="H3" s="2">
        <v>2</v>
      </c>
      <c r="I3" s="2">
        <v>3</v>
      </c>
      <c r="J3" s="2">
        <v>4</v>
      </c>
      <c r="K3" s="2">
        <v>126.266287878788</v>
      </c>
      <c r="L3" s="2">
        <v>99.6363636363636</v>
      </c>
    </row>
    <row r="4" spans="1:12">
      <c r="A4" s="2" t="s">
        <v>47</v>
      </c>
      <c r="B4" s="2" t="s">
        <v>45</v>
      </c>
      <c r="C4" s="4">
        <v>1</v>
      </c>
      <c r="D4" s="4">
        <v>2</v>
      </c>
      <c r="E4" s="2">
        <v>2</v>
      </c>
      <c r="F4" s="2">
        <v>2</v>
      </c>
      <c r="G4" s="2">
        <v>1</v>
      </c>
      <c r="H4" s="2">
        <v>2</v>
      </c>
      <c r="I4" s="2">
        <v>2</v>
      </c>
      <c r="J4" s="2">
        <v>2</v>
      </c>
      <c r="K4" s="2">
        <v>146.685606060606</v>
      </c>
      <c r="L4" s="2">
        <v>104.772727272727</v>
      </c>
    </row>
    <row r="5" spans="1:12">
      <c r="A5" s="2" t="s">
        <v>48</v>
      </c>
      <c r="B5" s="2" t="s">
        <v>45</v>
      </c>
      <c r="C5" s="4">
        <v>1</v>
      </c>
      <c r="D5" s="4">
        <v>2</v>
      </c>
      <c r="E5" s="2">
        <v>2</v>
      </c>
      <c r="F5" s="2">
        <v>4</v>
      </c>
      <c r="G5" s="2">
        <v>1</v>
      </c>
      <c r="H5" s="2">
        <v>2</v>
      </c>
      <c r="I5" s="2">
        <v>2</v>
      </c>
      <c r="J5" s="2">
        <v>3</v>
      </c>
      <c r="K5" s="2">
        <v>132.529545454545</v>
      </c>
      <c r="L5" s="4">
        <v>99</v>
      </c>
    </row>
    <row r="6" spans="1:12">
      <c r="A6" s="2" t="s">
        <v>49</v>
      </c>
      <c r="B6" s="2" t="s">
        <v>45</v>
      </c>
      <c r="C6" s="4">
        <v>1</v>
      </c>
      <c r="D6" s="4">
        <v>2</v>
      </c>
      <c r="E6" s="2">
        <v>2</v>
      </c>
      <c r="F6" s="2">
        <v>2</v>
      </c>
      <c r="G6" s="2">
        <v>1</v>
      </c>
      <c r="H6" s="2">
        <v>2</v>
      </c>
      <c r="I6" s="2">
        <v>2</v>
      </c>
      <c r="J6" s="2">
        <v>2</v>
      </c>
      <c r="K6" s="2">
        <v>465.822348484848</v>
      </c>
      <c r="L6" s="2">
        <v>448.590909090909</v>
      </c>
    </row>
    <row r="7" spans="1:12">
      <c r="A7" s="2" t="s">
        <v>50</v>
      </c>
      <c r="B7" s="2" t="s">
        <v>45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565.538636363636</v>
      </c>
      <c r="L7" s="2">
        <v>528.727272727273</v>
      </c>
    </row>
    <row r="8" spans="1:12">
      <c r="A8" s="2" t="s">
        <v>51</v>
      </c>
      <c r="B8" s="2" t="s">
        <v>45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1521.05227272727</v>
      </c>
      <c r="L8" s="2">
        <v>1494.63636363636</v>
      </c>
    </row>
    <row r="9" spans="1:12">
      <c r="A9" s="2" t="s">
        <v>52</v>
      </c>
      <c r="B9" s="2" t="s">
        <v>45</v>
      </c>
      <c r="C9" s="4">
        <v>1</v>
      </c>
      <c r="D9" s="4">
        <v>2</v>
      </c>
      <c r="E9" s="2">
        <v>2</v>
      </c>
      <c r="F9" s="2">
        <v>2</v>
      </c>
      <c r="G9" s="2">
        <v>1</v>
      </c>
      <c r="H9" s="2">
        <v>2</v>
      </c>
      <c r="I9" s="2">
        <v>2</v>
      </c>
      <c r="J9" s="2">
        <v>2</v>
      </c>
      <c r="K9" s="2">
        <v>465.822348484848</v>
      </c>
      <c r="L9" s="2">
        <v>448.590909090909</v>
      </c>
    </row>
    <row r="10" spans="1:12">
      <c r="A10" s="2" t="s">
        <v>53</v>
      </c>
      <c r="B10" s="2" t="s">
        <v>45</v>
      </c>
      <c r="C10" s="4">
        <v>1</v>
      </c>
      <c r="D10" s="4">
        <v>2</v>
      </c>
      <c r="E10" s="2">
        <v>2</v>
      </c>
      <c r="F10" s="2">
        <v>2</v>
      </c>
      <c r="G10" s="2">
        <v>1</v>
      </c>
      <c r="H10" s="2">
        <v>2</v>
      </c>
      <c r="I10" s="2">
        <v>2</v>
      </c>
      <c r="J10" s="2">
        <v>2</v>
      </c>
      <c r="K10" s="2">
        <v>646.889772727273</v>
      </c>
      <c r="L10" s="2">
        <v>590.909090909091</v>
      </c>
    </row>
    <row r="11" spans="1:12">
      <c r="A11" s="2" t="s">
        <v>54</v>
      </c>
      <c r="B11" s="2" t="s">
        <v>45</v>
      </c>
      <c r="C11" s="4">
        <v>1</v>
      </c>
      <c r="D11" s="4">
        <v>2</v>
      </c>
      <c r="E11" s="2">
        <v>2</v>
      </c>
      <c r="F11" s="2">
        <v>2</v>
      </c>
      <c r="G11" s="2">
        <v>1</v>
      </c>
      <c r="H11" s="2">
        <v>2</v>
      </c>
      <c r="I11" s="2">
        <v>2</v>
      </c>
      <c r="J11" s="2">
        <v>2</v>
      </c>
      <c r="K11" s="2">
        <v>728.722727272727</v>
      </c>
      <c r="L11" s="2">
        <v>720.181818181818</v>
      </c>
    </row>
    <row r="12" spans="1:12">
      <c r="A12" s="2" t="s">
        <v>55</v>
      </c>
      <c r="B12" s="2" t="s">
        <v>45</v>
      </c>
      <c r="C12" s="4">
        <v>1</v>
      </c>
      <c r="D12" s="4">
        <v>2</v>
      </c>
      <c r="E12" s="2">
        <v>2</v>
      </c>
      <c r="F12" s="2">
        <v>2</v>
      </c>
      <c r="G12" s="2">
        <v>1</v>
      </c>
      <c r="H12" s="2">
        <v>2</v>
      </c>
      <c r="I12" s="2">
        <v>2</v>
      </c>
      <c r="J12" s="2">
        <v>2</v>
      </c>
      <c r="K12" s="2">
        <v>465.822348484848</v>
      </c>
      <c r="L12" s="2">
        <v>448.590909090909</v>
      </c>
    </row>
    <row r="13" spans="1:12">
      <c r="A13" s="2" t="s">
        <v>56</v>
      </c>
      <c r="B13" s="2" t="s">
        <v>45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1554.45454545455</v>
      </c>
      <c r="L13" s="2">
        <v>1554.45454545455</v>
      </c>
    </row>
    <row r="14" spans="1:12">
      <c r="A14" s="2" t="s">
        <v>57</v>
      </c>
      <c r="B14" s="2" t="s">
        <v>45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1546.875</v>
      </c>
      <c r="L14" s="2">
        <v>1546.81818181818</v>
      </c>
    </row>
    <row r="15" spans="1:12">
      <c r="A15" s="2" t="s">
        <v>58</v>
      </c>
      <c r="B15" s="2" t="s">
        <v>45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1554.45454545455</v>
      </c>
      <c r="L15" s="2">
        <v>1554.45454545455</v>
      </c>
    </row>
    <row r="16" spans="1:12">
      <c r="A16" s="2" t="s">
        <v>59</v>
      </c>
      <c r="B16" s="2" t="s">
        <v>45</v>
      </c>
      <c r="C16" s="4">
        <v>1</v>
      </c>
      <c r="D16" s="4">
        <v>2</v>
      </c>
      <c r="E16" s="2">
        <v>2</v>
      </c>
      <c r="F16" s="2">
        <v>2</v>
      </c>
      <c r="G16" s="2">
        <v>1</v>
      </c>
      <c r="H16" s="2">
        <v>2</v>
      </c>
      <c r="I16" s="2">
        <v>2</v>
      </c>
      <c r="J16" s="2">
        <v>2</v>
      </c>
      <c r="K16" s="2">
        <v>450.500757575758</v>
      </c>
      <c r="L16" s="2">
        <v>423.045454545455</v>
      </c>
    </row>
    <row r="17" spans="1:12">
      <c r="A17" s="2" t="s">
        <v>60</v>
      </c>
      <c r="B17" s="2" t="s">
        <v>45</v>
      </c>
      <c r="C17" s="4">
        <v>1</v>
      </c>
      <c r="D17" s="4">
        <v>2</v>
      </c>
      <c r="E17" s="4">
        <v>3</v>
      </c>
      <c r="F17" s="4">
        <v>7</v>
      </c>
      <c r="G17" s="2">
        <v>1</v>
      </c>
      <c r="H17" s="2">
        <v>2</v>
      </c>
      <c r="I17" s="2">
        <v>3</v>
      </c>
      <c r="J17" s="2">
        <v>4</v>
      </c>
      <c r="K17" s="4">
        <v>121.760606060606</v>
      </c>
      <c r="L17" s="2">
        <v>100.727272727273</v>
      </c>
    </row>
    <row r="18" spans="1:12">
      <c r="A18" s="2" t="s">
        <v>61</v>
      </c>
      <c r="B18" s="2" t="s">
        <v>45</v>
      </c>
      <c r="C18" s="4">
        <v>1</v>
      </c>
      <c r="D18" s="4">
        <v>2</v>
      </c>
      <c r="E18" s="4">
        <v>3</v>
      </c>
      <c r="F18" s="4">
        <v>7</v>
      </c>
      <c r="G18" s="2">
        <v>1</v>
      </c>
      <c r="H18" s="2">
        <v>2</v>
      </c>
      <c r="I18" s="2">
        <v>3</v>
      </c>
      <c r="J18" s="2">
        <v>4</v>
      </c>
      <c r="K18" s="4">
        <v>121.760606060606</v>
      </c>
      <c r="L18" s="2">
        <v>100.727272727273</v>
      </c>
    </row>
    <row r="19" spans="1:12">
      <c r="A19" s="2" t="s">
        <v>62</v>
      </c>
      <c r="B19" s="2" t="s">
        <v>45</v>
      </c>
      <c r="C19" s="4">
        <v>1</v>
      </c>
      <c r="D19" s="4">
        <v>2</v>
      </c>
      <c r="E19" s="2">
        <v>2</v>
      </c>
      <c r="F19" s="2">
        <v>4</v>
      </c>
      <c r="G19" s="2">
        <v>1</v>
      </c>
      <c r="H19" s="2">
        <v>2</v>
      </c>
      <c r="I19" s="2">
        <v>2</v>
      </c>
      <c r="J19" s="2">
        <v>3</v>
      </c>
      <c r="K19" s="2">
        <v>133.631439393939</v>
      </c>
      <c r="L19" s="2">
        <v>105.818181818182</v>
      </c>
    </row>
    <row r="20" spans="1:12">
      <c r="A20" s="2" t="s">
        <v>63</v>
      </c>
      <c r="B20" s="2" t="s">
        <v>45</v>
      </c>
      <c r="C20" s="4">
        <v>1</v>
      </c>
      <c r="D20" s="4">
        <v>2</v>
      </c>
      <c r="E20" s="2">
        <v>2</v>
      </c>
      <c r="F20" s="2">
        <v>4</v>
      </c>
      <c r="G20" s="2">
        <v>1</v>
      </c>
      <c r="H20" s="2">
        <v>2</v>
      </c>
      <c r="I20" s="2">
        <v>2</v>
      </c>
      <c r="J20" s="2">
        <v>3</v>
      </c>
      <c r="K20" s="2">
        <v>133.631439393939</v>
      </c>
      <c r="L20" s="2">
        <v>105.818181818182</v>
      </c>
    </row>
    <row r="21" spans="1:12">
      <c r="A21" s="2" t="s">
        <v>64</v>
      </c>
      <c r="B21" s="2" t="s">
        <v>45</v>
      </c>
      <c r="C21" s="4">
        <v>1</v>
      </c>
      <c r="D21" s="4">
        <v>2</v>
      </c>
      <c r="E21" s="4">
        <v>3</v>
      </c>
      <c r="F21" s="4">
        <v>7</v>
      </c>
      <c r="G21" s="2">
        <v>1</v>
      </c>
      <c r="H21" s="2">
        <v>2</v>
      </c>
      <c r="I21" s="2">
        <v>3</v>
      </c>
      <c r="J21" s="2">
        <v>4</v>
      </c>
      <c r="K21" s="4">
        <v>121.760606060606</v>
      </c>
      <c r="L21" s="2">
        <v>100.727272727273</v>
      </c>
    </row>
    <row r="22" spans="1:12">
      <c r="A22" s="2" t="s">
        <v>65</v>
      </c>
      <c r="B22" s="2" t="s">
        <v>45</v>
      </c>
      <c r="C22" s="4">
        <v>1</v>
      </c>
      <c r="D22" s="4">
        <v>2</v>
      </c>
      <c r="E22" s="2">
        <v>2</v>
      </c>
      <c r="F22" s="2">
        <v>2</v>
      </c>
      <c r="G22" s="2">
        <v>1</v>
      </c>
      <c r="H22" s="2">
        <v>2</v>
      </c>
      <c r="I22" s="2">
        <v>2</v>
      </c>
      <c r="J22" s="2">
        <v>2</v>
      </c>
      <c r="K22" s="2">
        <v>465.810984848485</v>
      </c>
      <c r="L22" s="2">
        <v>448.590909090909</v>
      </c>
    </row>
    <row r="23" spans="1:12">
      <c r="A23" s="2" t="s">
        <v>66</v>
      </c>
      <c r="B23" s="2" t="s">
        <v>45</v>
      </c>
      <c r="C23" s="4">
        <v>1</v>
      </c>
      <c r="D23" s="4">
        <v>2</v>
      </c>
      <c r="E23" s="4">
        <v>3</v>
      </c>
      <c r="F23" s="4">
        <v>7</v>
      </c>
      <c r="G23" s="2">
        <v>1</v>
      </c>
      <c r="H23" s="2">
        <v>2</v>
      </c>
      <c r="I23" s="2">
        <v>3</v>
      </c>
      <c r="J23" s="2">
        <v>4</v>
      </c>
      <c r="K23" s="4">
        <v>121.760606060606</v>
      </c>
      <c r="L23" s="2">
        <v>100.727272727273</v>
      </c>
    </row>
    <row r="24" spans="1:12">
      <c r="A24" s="2" t="s">
        <v>67</v>
      </c>
      <c r="B24" s="2" t="s">
        <v>45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1546.875</v>
      </c>
      <c r="L24" s="2">
        <v>1546.81818181818</v>
      </c>
    </row>
    <row r="25" spans="1:12">
      <c r="A25" s="2" t="s">
        <v>68</v>
      </c>
      <c r="B25" s="2" t="s">
        <v>45</v>
      </c>
      <c r="C25" s="4">
        <v>1</v>
      </c>
      <c r="D25" s="4">
        <v>2</v>
      </c>
      <c r="E25" s="4">
        <v>3</v>
      </c>
      <c r="F25" s="4">
        <v>7</v>
      </c>
      <c r="G25" s="2">
        <v>1</v>
      </c>
      <c r="H25" s="2">
        <v>2</v>
      </c>
      <c r="I25" s="2">
        <v>3</v>
      </c>
      <c r="J25" s="2">
        <v>4</v>
      </c>
      <c r="K25" s="4">
        <v>121.760606060606</v>
      </c>
      <c r="L25" s="2">
        <v>100.727272727273</v>
      </c>
    </row>
    <row r="26" spans="1:12">
      <c r="A26" s="2" t="s">
        <v>69</v>
      </c>
      <c r="B26" s="2" t="s">
        <v>45</v>
      </c>
      <c r="C26" s="4">
        <v>1</v>
      </c>
      <c r="D26" s="4">
        <v>2</v>
      </c>
      <c r="E26" s="2">
        <v>2</v>
      </c>
      <c r="F26" s="2">
        <v>4</v>
      </c>
      <c r="G26" s="2">
        <v>1</v>
      </c>
      <c r="H26" s="2">
        <v>2</v>
      </c>
      <c r="I26" s="2">
        <v>2</v>
      </c>
      <c r="J26" s="2">
        <v>3</v>
      </c>
      <c r="K26" s="2">
        <v>376.001515151515</v>
      </c>
      <c r="L26" s="2">
        <v>292.045454545455</v>
      </c>
    </row>
    <row r="27" spans="1:12">
      <c r="A27" s="2" t="s">
        <v>70</v>
      </c>
      <c r="B27" s="2" t="s">
        <v>45</v>
      </c>
      <c r="C27" s="4">
        <v>1</v>
      </c>
      <c r="D27" s="4">
        <v>2</v>
      </c>
      <c r="E27" s="2">
        <v>2</v>
      </c>
      <c r="F27" s="2">
        <v>4</v>
      </c>
      <c r="G27" s="2">
        <v>1</v>
      </c>
      <c r="H27" s="2">
        <v>2</v>
      </c>
      <c r="I27" s="2">
        <v>2</v>
      </c>
      <c r="J27" s="2">
        <v>3</v>
      </c>
      <c r="K27" s="2">
        <v>143.393939393939</v>
      </c>
      <c r="L27" s="2">
        <v>101.954545454545</v>
      </c>
    </row>
    <row r="28" spans="1:12">
      <c r="A28" s="2" t="s">
        <v>71</v>
      </c>
      <c r="B28" s="2" t="s">
        <v>45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1546.875</v>
      </c>
      <c r="L28" s="2">
        <v>1546.81818181818</v>
      </c>
    </row>
    <row r="29" spans="1:12">
      <c r="A29" s="2" t="s">
        <v>72</v>
      </c>
      <c r="B29" s="2" t="s">
        <v>45</v>
      </c>
      <c r="C29" s="4">
        <v>1</v>
      </c>
      <c r="D29" s="4">
        <v>2</v>
      </c>
      <c r="E29" s="2">
        <v>2</v>
      </c>
      <c r="F29" s="2">
        <v>4</v>
      </c>
      <c r="G29" s="2">
        <v>1</v>
      </c>
      <c r="H29" s="2">
        <v>2</v>
      </c>
      <c r="I29" s="2">
        <v>2</v>
      </c>
      <c r="J29" s="2">
        <v>3</v>
      </c>
      <c r="K29" s="2">
        <v>133.631439393939</v>
      </c>
      <c r="L29" s="2">
        <v>105.818181818182</v>
      </c>
    </row>
    <row r="30" spans="1:12">
      <c r="A30" s="2" t="s">
        <v>73</v>
      </c>
      <c r="B30" s="2" t="s">
        <v>45</v>
      </c>
      <c r="C30" s="2">
        <v>0</v>
      </c>
      <c r="D30" s="2">
        <v>1</v>
      </c>
      <c r="E30" s="2">
        <v>1</v>
      </c>
      <c r="F30" s="2">
        <v>4</v>
      </c>
      <c r="G30" s="2">
        <v>0</v>
      </c>
      <c r="H30" s="2">
        <v>1</v>
      </c>
      <c r="I30" s="2">
        <v>1</v>
      </c>
      <c r="J30" s="2">
        <v>3</v>
      </c>
      <c r="K30" s="2">
        <v>138.495075757576</v>
      </c>
      <c r="L30" s="2">
        <v>110.681818181818</v>
      </c>
    </row>
    <row r="31" spans="1:12">
      <c r="A31" s="2" t="s">
        <v>74</v>
      </c>
      <c r="B31" s="2" t="s">
        <v>45</v>
      </c>
      <c r="C31" s="2">
        <v>1</v>
      </c>
      <c r="D31" s="2">
        <v>2</v>
      </c>
      <c r="E31" s="2">
        <v>2</v>
      </c>
      <c r="F31" s="2">
        <v>2</v>
      </c>
      <c r="G31" s="2">
        <v>1</v>
      </c>
      <c r="H31" s="2">
        <v>2</v>
      </c>
      <c r="I31" s="2">
        <v>2</v>
      </c>
      <c r="J31" s="2">
        <v>2</v>
      </c>
      <c r="K31" s="2">
        <v>422.469318181818</v>
      </c>
      <c r="L31" s="2">
        <v>365.318181818182</v>
      </c>
    </row>
    <row r="32" spans="1:12">
      <c r="A32" s="2" t="s">
        <v>75</v>
      </c>
      <c r="B32" s="2" t="s">
        <v>45</v>
      </c>
      <c r="C32" s="4">
        <v>1</v>
      </c>
      <c r="D32" s="4">
        <v>2</v>
      </c>
      <c r="E32" s="4">
        <v>3</v>
      </c>
      <c r="F32" s="4">
        <v>7</v>
      </c>
      <c r="G32" s="2">
        <v>1</v>
      </c>
      <c r="H32" s="2">
        <v>2</v>
      </c>
      <c r="I32" s="2">
        <v>3</v>
      </c>
      <c r="J32" s="2">
        <v>4</v>
      </c>
      <c r="K32" s="4">
        <v>121.760606060606</v>
      </c>
      <c r="L32" s="2">
        <v>100.727272727273</v>
      </c>
    </row>
    <row r="33" spans="1:12">
      <c r="A33" s="2" t="s">
        <v>76</v>
      </c>
      <c r="B33" s="2" t="s">
        <v>45</v>
      </c>
      <c r="C33" s="4">
        <v>1</v>
      </c>
      <c r="D33" s="4">
        <v>2</v>
      </c>
      <c r="E33" s="4">
        <v>3</v>
      </c>
      <c r="F33" s="4">
        <v>7</v>
      </c>
      <c r="G33" s="2">
        <v>1</v>
      </c>
      <c r="H33" s="2">
        <v>2</v>
      </c>
      <c r="I33" s="2">
        <v>3</v>
      </c>
      <c r="J33" s="2">
        <v>4</v>
      </c>
      <c r="K33" s="4">
        <v>121.760606060606</v>
      </c>
      <c r="L33" s="2">
        <v>100.727272727273</v>
      </c>
    </row>
    <row r="34" spans="1:12">
      <c r="A34" s="2" t="s">
        <v>77</v>
      </c>
      <c r="B34" s="2" t="s">
        <v>45</v>
      </c>
      <c r="C34" s="4">
        <v>1</v>
      </c>
      <c r="D34" s="4">
        <v>2</v>
      </c>
      <c r="E34" s="2">
        <v>2</v>
      </c>
      <c r="F34" s="2">
        <v>4</v>
      </c>
      <c r="G34" s="2">
        <v>1</v>
      </c>
      <c r="H34" s="2">
        <v>2</v>
      </c>
      <c r="I34" s="2">
        <v>2</v>
      </c>
      <c r="J34" s="2">
        <v>3</v>
      </c>
      <c r="K34" s="2">
        <v>133.631439393939</v>
      </c>
      <c r="L34" s="2">
        <v>105.818181818182</v>
      </c>
    </row>
    <row r="35" spans="1:12">
      <c r="A35" s="2" t="s">
        <v>78</v>
      </c>
      <c r="B35" s="2" t="s">
        <v>45</v>
      </c>
      <c r="C35" s="4">
        <v>1</v>
      </c>
      <c r="D35" s="4">
        <v>2</v>
      </c>
      <c r="E35" s="4">
        <v>3</v>
      </c>
      <c r="F35" s="4">
        <v>7</v>
      </c>
      <c r="G35" s="2">
        <v>1</v>
      </c>
      <c r="H35" s="2">
        <v>2</v>
      </c>
      <c r="I35" s="2">
        <v>3</v>
      </c>
      <c r="J35" s="2">
        <v>4</v>
      </c>
      <c r="K35" s="4">
        <v>121.760606060606</v>
      </c>
      <c r="L35" s="2">
        <v>100.727272727273</v>
      </c>
    </row>
    <row r="36" spans="1:12">
      <c r="A36" s="1" t="s">
        <v>79</v>
      </c>
      <c r="B36" s="1" t="s">
        <v>45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279.515168350168</v>
      </c>
      <c r="L36" s="1">
        <v>336.727272727273</v>
      </c>
    </row>
    <row r="37" spans="1:12">
      <c r="A37" s="5" t="s">
        <v>80</v>
      </c>
      <c r="B37" s="5"/>
      <c r="C37" s="5">
        <v>1</v>
      </c>
      <c r="D37" s="5">
        <v>2</v>
      </c>
      <c r="E37" s="5">
        <v>3</v>
      </c>
      <c r="F37" s="5">
        <v>7</v>
      </c>
      <c r="G37" s="5">
        <v>1</v>
      </c>
      <c r="H37" s="5">
        <v>2</v>
      </c>
      <c r="I37" s="5">
        <v>3</v>
      </c>
      <c r="J37" s="5">
        <v>4</v>
      </c>
      <c r="K37" s="5">
        <v>121.760606060606</v>
      </c>
      <c r="L37" s="5">
        <v>99</v>
      </c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1" t="s">
        <v>116</v>
      </c>
      <c r="B39" s="1" t="s">
        <v>45</v>
      </c>
      <c r="C39" s="1">
        <v>2</v>
      </c>
      <c r="D39" s="1">
        <v>2</v>
      </c>
      <c r="E39" s="1">
        <v>4</v>
      </c>
      <c r="F39" s="1">
        <v>4</v>
      </c>
      <c r="G39" s="1">
        <v>2</v>
      </c>
      <c r="H39" s="1">
        <v>2</v>
      </c>
      <c r="I39" s="1">
        <v>3</v>
      </c>
      <c r="J39" s="1">
        <v>3</v>
      </c>
      <c r="K39" s="1">
        <v>88.2272727272727</v>
      </c>
      <c r="L39" s="1">
        <v>86.1327946127946</v>
      </c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L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2">
      <c r="A42" s="2" t="s">
        <v>34</v>
      </c>
      <c r="B42" s="2" t="s">
        <v>35</v>
      </c>
      <c r="C42" s="2" t="s">
        <v>36</v>
      </c>
      <c r="D42" s="2" t="s">
        <v>37</v>
      </c>
      <c r="E42" s="2" t="s">
        <v>38</v>
      </c>
      <c r="F42" s="2" t="s">
        <v>39</v>
      </c>
      <c r="G42" s="2" t="s">
        <v>40</v>
      </c>
      <c r="H42" s="2" t="s">
        <v>41</v>
      </c>
      <c r="I42" s="2" t="s">
        <v>42</v>
      </c>
      <c r="J42" s="2" t="s">
        <v>43</v>
      </c>
      <c r="K42" s="2" t="s">
        <v>24</v>
      </c>
      <c r="L42" s="2" t="s">
        <v>6</v>
      </c>
    </row>
    <row r="43" spans="1:12">
      <c r="A43" s="2" t="s">
        <v>81</v>
      </c>
      <c r="B43" s="2" t="s">
        <v>45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1219.10378787879</v>
      </c>
      <c r="L43" s="2">
        <v>845.727272727273</v>
      </c>
    </row>
    <row r="44" spans="1:12">
      <c r="A44" s="2" t="s">
        <v>82</v>
      </c>
      <c r="B44" s="2" t="s">
        <v>45</v>
      </c>
      <c r="C44" s="4">
        <v>1</v>
      </c>
      <c r="D44" s="2">
        <v>1</v>
      </c>
      <c r="E44" s="4">
        <v>3</v>
      </c>
      <c r="F44" s="4">
        <v>3</v>
      </c>
      <c r="G44" s="2">
        <v>1</v>
      </c>
      <c r="H44" s="2">
        <v>1</v>
      </c>
      <c r="I44" s="2">
        <v>2</v>
      </c>
      <c r="J44" s="2">
        <v>2</v>
      </c>
      <c r="K44" s="2">
        <v>1141.36174242424</v>
      </c>
      <c r="L44" s="4">
        <v>707.272727272727</v>
      </c>
    </row>
    <row r="45" spans="1:12">
      <c r="A45" s="2" t="s">
        <v>83</v>
      </c>
      <c r="B45" s="2" t="s">
        <v>45</v>
      </c>
      <c r="C45" s="4">
        <v>1</v>
      </c>
      <c r="D45" s="2">
        <v>1</v>
      </c>
      <c r="E45" s="2">
        <v>1</v>
      </c>
      <c r="F45" s="4">
        <v>3</v>
      </c>
      <c r="G45" s="2">
        <v>1</v>
      </c>
      <c r="H45" s="2">
        <v>1</v>
      </c>
      <c r="I45" s="2">
        <v>1</v>
      </c>
      <c r="J45" s="2">
        <v>2</v>
      </c>
      <c r="K45" s="2">
        <v>1142.9928030303</v>
      </c>
      <c r="L45" s="2">
        <v>712.090909090909</v>
      </c>
    </row>
    <row r="46" spans="1:12">
      <c r="A46" s="2" t="s">
        <v>84</v>
      </c>
      <c r="B46" s="2" t="s">
        <v>45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1254.09772727273</v>
      </c>
      <c r="L46" s="2">
        <v>798.5</v>
      </c>
    </row>
    <row r="47" spans="1:12">
      <c r="A47" s="2" t="s">
        <v>85</v>
      </c>
      <c r="B47" s="2" t="s">
        <v>45</v>
      </c>
      <c r="C47" s="4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1175.93636363636</v>
      </c>
      <c r="L47" s="2">
        <v>773.090909090909</v>
      </c>
    </row>
    <row r="48" spans="1:12">
      <c r="A48" s="2" t="s">
        <v>86</v>
      </c>
      <c r="B48" s="2" t="s">
        <v>45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0</v>
      </c>
      <c r="J48" s="2">
        <v>1</v>
      </c>
      <c r="K48" s="2">
        <v>1045.15227272727</v>
      </c>
      <c r="L48" s="2">
        <v>745.681818181818</v>
      </c>
    </row>
    <row r="49" spans="1:12">
      <c r="A49" s="2" t="s">
        <v>87</v>
      </c>
      <c r="B49" s="2" t="s">
        <v>45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1205.06666666667</v>
      </c>
      <c r="L49" s="2">
        <v>827.909090909091</v>
      </c>
    </row>
    <row r="50" spans="1:12">
      <c r="A50" s="2" t="s">
        <v>88</v>
      </c>
      <c r="B50" s="2" t="s">
        <v>45</v>
      </c>
      <c r="C50" s="4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1175.93636363636</v>
      </c>
      <c r="L50" s="2">
        <v>773.090909090909</v>
      </c>
    </row>
    <row r="51" spans="1:12">
      <c r="A51" s="2" t="s">
        <v>89</v>
      </c>
      <c r="B51" s="2" t="s">
        <v>45</v>
      </c>
      <c r="C51" s="4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1182.28409090909</v>
      </c>
      <c r="L51" s="2">
        <v>783.909090909091</v>
      </c>
    </row>
    <row r="52" spans="1:12">
      <c r="A52" s="2" t="s">
        <v>90</v>
      </c>
      <c r="B52" s="2" t="s">
        <v>45</v>
      </c>
      <c r="C52" s="4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1374.52954545455</v>
      </c>
      <c r="L52" s="2">
        <v>1138.04545454545</v>
      </c>
    </row>
    <row r="53" spans="1:12">
      <c r="A53" s="2" t="s">
        <v>91</v>
      </c>
      <c r="B53" s="2" t="s">
        <v>45</v>
      </c>
      <c r="C53" s="4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1175.93636363636</v>
      </c>
      <c r="L53" s="2">
        <v>773.090909090909</v>
      </c>
    </row>
    <row r="54" spans="1:12">
      <c r="A54" s="2" t="s">
        <v>92</v>
      </c>
      <c r="B54" s="2" t="s">
        <v>45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1414.69924242424</v>
      </c>
      <c r="L54" s="2">
        <v>1215.81818181818</v>
      </c>
    </row>
    <row r="55" spans="1:12">
      <c r="A55" s="2" t="s">
        <v>93</v>
      </c>
      <c r="B55" s="2" t="s">
        <v>45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1229.72310606061</v>
      </c>
      <c r="L55" s="2">
        <v>871.727272727273</v>
      </c>
    </row>
    <row r="56" spans="1:12">
      <c r="A56" s="2" t="s">
        <v>94</v>
      </c>
      <c r="B56" s="2" t="s">
        <v>45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1414.69924242424</v>
      </c>
      <c r="L56" s="2">
        <v>1215.81818181818</v>
      </c>
    </row>
    <row r="57" spans="1:12">
      <c r="A57" s="2" t="s">
        <v>95</v>
      </c>
      <c r="B57" s="2" t="s">
        <v>45</v>
      </c>
      <c r="C57" s="4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1156.59810606061</v>
      </c>
      <c r="L57" s="2">
        <v>734.272727272727</v>
      </c>
    </row>
    <row r="58" spans="1:12">
      <c r="A58" s="2" t="s">
        <v>96</v>
      </c>
      <c r="B58" s="2" t="s">
        <v>45</v>
      </c>
      <c r="C58" s="4">
        <v>1</v>
      </c>
      <c r="D58" s="4">
        <v>3</v>
      </c>
      <c r="E58" s="4">
        <v>3</v>
      </c>
      <c r="F58" s="4">
        <v>3</v>
      </c>
      <c r="G58" s="2">
        <v>1</v>
      </c>
      <c r="H58" s="2">
        <v>2</v>
      </c>
      <c r="I58" s="2">
        <v>2</v>
      </c>
      <c r="J58" s="2">
        <v>2</v>
      </c>
      <c r="K58" s="2">
        <v>1075.05454545454</v>
      </c>
      <c r="L58" s="2">
        <v>853</v>
      </c>
    </row>
    <row r="59" spans="1:12">
      <c r="A59" s="2" t="s">
        <v>97</v>
      </c>
      <c r="B59" s="2" t="s">
        <v>45</v>
      </c>
      <c r="C59" s="4">
        <v>1</v>
      </c>
      <c r="D59" s="4">
        <v>3</v>
      </c>
      <c r="E59" s="4">
        <v>3</v>
      </c>
      <c r="F59" s="4">
        <v>3</v>
      </c>
      <c r="G59" s="2">
        <v>1</v>
      </c>
      <c r="H59" s="2">
        <v>2</v>
      </c>
      <c r="I59" s="2">
        <v>2</v>
      </c>
      <c r="J59" s="2">
        <v>2</v>
      </c>
      <c r="K59" s="2">
        <v>1075.05454545454</v>
      </c>
      <c r="L59" s="2">
        <v>853</v>
      </c>
    </row>
    <row r="60" spans="1:12">
      <c r="A60" s="2" t="s">
        <v>98</v>
      </c>
      <c r="B60" s="2" t="s">
        <v>45</v>
      </c>
      <c r="C60" s="4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1431.81212121212</v>
      </c>
      <c r="L60" s="2">
        <v>1357.22727272727</v>
      </c>
    </row>
    <row r="61" spans="1:12">
      <c r="A61" s="2" t="s">
        <v>99</v>
      </c>
      <c r="B61" s="2" t="s">
        <v>45</v>
      </c>
      <c r="C61" s="4">
        <v>1</v>
      </c>
      <c r="D61" s="2">
        <v>1</v>
      </c>
      <c r="E61" s="2">
        <v>1</v>
      </c>
      <c r="F61" s="4">
        <v>3</v>
      </c>
      <c r="G61" s="2">
        <v>1</v>
      </c>
      <c r="H61" s="2">
        <v>1</v>
      </c>
      <c r="I61" s="2">
        <v>1</v>
      </c>
      <c r="J61" s="2">
        <v>2</v>
      </c>
      <c r="K61" s="2">
        <v>1142.15757575758</v>
      </c>
      <c r="L61" s="2">
        <v>710.136363636364</v>
      </c>
    </row>
    <row r="62" spans="1:12">
      <c r="A62" s="2" t="s">
        <v>100</v>
      </c>
      <c r="B62" s="2" t="s">
        <v>45</v>
      </c>
      <c r="C62" s="4">
        <v>1</v>
      </c>
      <c r="D62" s="4">
        <v>3</v>
      </c>
      <c r="E62" s="4">
        <v>3</v>
      </c>
      <c r="F62" s="4">
        <v>3</v>
      </c>
      <c r="G62" s="2">
        <v>1</v>
      </c>
      <c r="H62" s="2">
        <v>2</v>
      </c>
      <c r="I62" s="2">
        <v>2</v>
      </c>
      <c r="J62" s="2">
        <v>2</v>
      </c>
      <c r="K62" s="2">
        <v>1075.05454545454</v>
      </c>
      <c r="L62" s="2">
        <v>853</v>
      </c>
    </row>
    <row r="63" spans="1:12">
      <c r="A63" s="2" t="s">
        <v>101</v>
      </c>
      <c r="B63" s="2" t="s">
        <v>45</v>
      </c>
      <c r="C63" s="4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1175.925</v>
      </c>
      <c r="L63" s="2">
        <v>773.090909090909</v>
      </c>
    </row>
    <row r="64" spans="1:12">
      <c r="A64" s="2" t="s">
        <v>102</v>
      </c>
      <c r="B64" s="2" t="s">
        <v>45</v>
      </c>
      <c r="C64" s="4">
        <v>1</v>
      </c>
      <c r="D64" s="4">
        <v>3</v>
      </c>
      <c r="E64" s="4">
        <v>3</v>
      </c>
      <c r="F64" s="4">
        <v>3</v>
      </c>
      <c r="G64" s="2">
        <v>1</v>
      </c>
      <c r="H64" s="2">
        <v>2</v>
      </c>
      <c r="I64" s="2">
        <v>2</v>
      </c>
      <c r="J64" s="2">
        <v>2</v>
      </c>
      <c r="K64" s="2">
        <v>1075.05454545454</v>
      </c>
      <c r="L64" s="2">
        <v>853</v>
      </c>
    </row>
    <row r="65" spans="1:12">
      <c r="A65" s="2" t="s">
        <v>103</v>
      </c>
      <c r="B65" s="2" t="s">
        <v>45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1229.72310606061</v>
      </c>
      <c r="L65" s="2">
        <v>871.727272727273</v>
      </c>
    </row>
    <row r="66" spans="1:12">
      <c r="A66" s="2" t="s">
        <v>104</v>
      </c>
      <c r="B66" s="2" t="s">
        <v>45</v>
      </c>
      <c r="C66" s="4">
        <v>1</v>
      </c>
      <c r="D66" s="4">
        <v>3</v>
      </c>
      <c r="E66" s="4">
        <v>3</v>
      </c>
      <c r="F66" s="4">
        <v>3</v>
      </c>
      <c r="G66" s="2">
        <v>1</v>
      </c>
      <c r="H66" s="2">
        <v>2</v>
      </c>
      <c r="I66" s="2">
        <v>2</v>
      </c>
      <c r="J66" s="2">
        <v>2</v>
      </c>
      <c r="K66" s="2">
        <v>1412.35606060606</v>
      </c>
      <c r="L66" s="2">
        <v>1280.77272727273</v>
      </c>
    </row>
    <row r="67" spans="1:12">
      <c r="A67" s="2" t="s">
        <v>105</v>
      </c>
      <c r="B67" s="2" t="s">
        <v>45</v>
      </c>
      <c r="C67" s="4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1408.03787878788</v>
      </c>
      <c r="L67" s="2">
        <v>1293.54545454545</v>
      </c>
    </row>
    <row r="68" spans="1:12">
      <c r="A68" s="2" t="s">
        <v>106</v>
      </c>
      <c r="B68" s="2" t="s">
        <v>45</v>
      </c>
      <c r="C68" s="4">
        <v>1</v>
      </c>
      <c r="D68" s="2">
        <v>1</v>
      </c>
      <c r="E68" s="2">
        <v>1</v>
      </c>
      <c r="F68" s="4">
        <v>3</v>
      </c>
      <c r="G68" s="2">
        <v>1</v>
      </c>
      <c r="H68" s="2">
        <v>1</v>
      </c>
      <c r="I68" s="2">
        <v>1</v>
      </c>
      <c r="J68" s="2">
        <v>2</v>
      </c>
      <c r="K68" s="2">
        <v>1149.51553030303</v>
      </c>
      <c r="L68" s="2">
        <v>727</v>
      </c>
    </row>
    <row r="69" spans="1:12">
      <c r="A69" s="2" t="s">
        <v>107</v>
      </c>
      <c r="B69" s="2" t="s">
        <v>45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1229.72310606061</v>
      </c>
      <c r="L69" s="2">
        <v>871.727272727273</v>
      </c>
    </row>
    <row r="70" spans="1:12">
      <c r="A70" s="2" t="s">
        <v>108</v>
      </c>
      <c r="B70" s="2" t="s">
        <v>45</v>
      </c>
      <c r="C70" s="4">
        <v>1</v>
      </c>
      <c r="D70" s="2">
        <v>1</v>
      </c>
      <c r="E70" s="2">
        <v>1</v>
      </c>
      <c r="F70" s="4">
        <v>3</v>
      </c>
      <c r="G70" s="2">
        <v>1</v>
      </c>
      <c r="H70" s="2">
        <v>1</v>
      </c>
      <c r="I70" s="2">
        <v>1</v>
      </c>
      <c r="J70" s="2">
        <v>2</v>
      </c>
      <c r="K70" s="2">
        <v>1142.15757575758</v>
      </c>
      <c r="L70" s="2">
        <v>710.136363636364</v>
      </c>
    </row>
    <row r="71" spans="1:12">
      <c r="A71" s="2" t="s">
        <v>109</v>
      </c>
      <c r="B71" s="2" t="s">
        <v>45</v>
      </c>
      <c r="C71" s="2">
        <v>0</v>
      </c>
      <c r="D71" s="2">
        <v>1</v>
      </c>
      <c r="E71" s="2">
        <v>1</v>
      </c>
      <c r="F71" s="4">
        <v>3</v>
      </c>
      <c r="G71" s="2">
        <v>0</v>
      </c>
      <c r="H71" s="2">
        <v>1</v>
      </c>
      <c r="I71" s="2">
        <v>1</v>
      </c>
      <c r="J71" s="2">
        <v>2</v>
      </c>
      <c r="K71" s="2">
        <v>1142.1803030303</v>
      </c>
      <c r="L71" s="2">
        <v>710.181818181818</v>
      </c>
    </row>
    <row r="72" spans="1:12">
      <c r="A72" s="2" t="s">
        <v>110</v>
      </c>
      <c r="B72" s="2" t="s">
        <v>45</v>
      </c>
      <c r="C72" s="4">
        <v>1</v>
      </c>
      <c r="D72" s="2">
        <v>1</v>
      </c>
      <c r="E72" s="2">
        <v>1</v>
      </c>
      <c r="F72" s="4">
        <v>3</v>
      </c>
      <c r="G72" s="2">
        <v>1</v>
      </c>
      <c r="H72" s="2">
        <v>1</v>
      </c>
      <c r="I72" s="2">
        <v>1</v>
      </c>
      <c r="J72" s="2">
        <v>2</v>
      </c>
      <c r="K72" s="2">
        <v>1149.52689393939</v>
      </c>
      <c r="L72" s="2">
        <v>727</v>
      </c>
    </row>
    <row r="73" spans="1:12">
      <c r="A73" s="2" t="s">
        <v>111</v>
      </c>
      <c r="B73" s="2" t="s">
        <v>45</v>
      </c>
      <c r="C73" s="4">
        <v>1</v>
      </c>
      <c r="D73" s="4">
        <v>3</v>
      </c>
      <c r="E73" s="4">
        <v>3</v>
      </c>
      <c r="F73" s="4">
        <v>3</v>
      </c>
      <c r="G73" s="2">
        <v>1</v>
      </c>
      <c r="H73" s="2">
        <v>2</v>
      </c>
      <c r="I73" s="2">
        <v>2</v>
      </c>
      <c r="J73" s="2">
        <v>2</v>
      </c>
      <c r="K73" s="2">
        <v>1075.05454545454</v>
      </c>
      <c r="L73" s="2">
        <v>853</v>
      </c>
    </row>
    <row r="74" spans="1:12">
      <c r="A74" s="2" t="s">
        <v>112</v>
      </c>
      <c r="B74" s="2" t="s">
        <v>45</v>
      </c>
      <c r="C74" s="4">
        <v>1</v>
      </c>
      <c r="D74" s="4">
        <v>3</v>
      </c>
      <c r="E74" s="4">
        <v>3</v>
      </c>
      <c r="F74" s="4">
        <v>3</v>
      </c>
      <c r="G74" s="2">
        <v>1</v>
      </c>
      <c r="H74" s="2">
        <v>2</v>
      </c>
      <c r="I74" s="2">
        <v>2</v>
      </c>
      <c r="J74" s="2">
        <v>2</v>
      </c>
      <c r="K74" s="2">
        <v>1075.05454545454</v>
      </c>
      <c r="L74" s="2">
        <v>853</v>
      </c>
    </row>
    <row r="75" spans="1:12">
      <c r="A75" s="2" t="s">
        <v>113</v>
      </c>
      <c r="B75" s="2" t="s">
        <v>45</v>
      </c>
      <c r="C75" s="4">
        <v>1</v>
      </c>
      <c r="D75" s="2">
        <v>1</v>
      </c>
      <c r="E75" s="2">
        <v>1</v>
      </c>
      <c r="F75" s="4">
        <v>3</v>
      </c>
      <c r="G75" s="2">
        <v>1</v>
      </c>
      <c r="H75" s="2">
        <v>1</v>
      </c>
      <c r="I75" s="2">
        <v>1</v>
      </c>
      <c r="J75" s="2">
        <v>2</v>
      </c>
      <c r="K75" s="2">
        <v>1142.15757575758</v>
      </c>
      <c r="L75" s="2">
        <v>710.136363636364</v>
      </c>
    </row>
    <row r="76" spans="1:12">
      <c r="A76" s="2" t="s">
        <v>114</v>
      </c>
      <c r="B76" s="2" t="s">
        <v>45</v>
      </c>
      <c r="C76" s="4">
        <v>1</v>
      </c>
      <c r="D76" s="4">
        <v>3</v>
      </c>
      <c r="E76" s="4">
        <v>3</v>
      </c>
      <c r="F76" s="4">
        <v>3</v>
      </c>
      <c r="G76" s="2">
        <v>1</v>
      </c>
      <c r="H76" s="2">
        <v>2</v>
      </c>
      <c r="I76" s="2">
        <v>2</v>
      </c>
      <c r="J76" s="2">
        <v>2</v>
      </c>
      <c r="K76" s="2">
        <v>1075.05454545454</v>
      </c>
      <c r="L76" s="2">
        <v>853</v>
      </c>
    </row>
    <row r="77" spans="1:12">
      <c r="A77" s="1" t="s">
        <v>115</v>
      </c>
      <c r="B77" s="1" t="s">
        <v>45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4">
        <v>857.167003367003</v>
      </c>
      <c r="L77" s="1">
        <v>871.727272727273</v>
      </c>
    </row>
    <row r="78" spans="1:12">
      <c r="A78" s="5" t="s">
        <v>80</v>
      </c>
      <c r="B78" s="7"/>
      <c r="C78" s="7">
        <v>1</v>
      </c>
      <c r="D78" s="7">
        <v>3</v>
      </c>
      <c r="E78" s="7">
        <v>3</v>
      </c>
      <c r="F78" s="7">
        <v>3</v>
      </c>
      <c r="G78" s="7">
        <v>1</v>
      </c>
      <c r="H78" s="7">
        <v>2</v>
      </c>
      <c r="I78" s="7">
        <v>2</v>
      </c>
      <c r="J78" s="7">
        <v>2</v>
      </c>
      <c r="K78" s="8">
        <v>857.167003367003</v>
      </c>
      <c r="L78" s="7">
        <v>707.272727272727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"/>
  <sheetViews>
    <sheetView tabSelected="1" topLeftCell="A22" workbookViewId="0">
      <selection activeCell="O50" sqref="O50"/>
    </sheetView>
  </sheetViews>
  <sheetFormatPr defaultColWidth="8.72727272727273" defaultRowHeight="14"/>
  <cols>
    <col min="1" max="1" width="72.5454545454545" customWidth="1"/>
    <col min="11" max="12" width="12.8181818181818"/>
  </cols>
  <sheetData>
    <row r="1" spans="1:12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24</v>
      </c>
      <c r="L1" s="2" t="s">
        <v>6</v>
      </c>
    </row>
    <row r="2" spans="1:12">
      <c r="A2" s="2" t="s">
        <v>44</v>
      </c>
      <c r="B2" s="2" t="s">
        <v>45</v>
      </c>
      <c r="C2" s="2">
        <v>9</v>
      </c>
      <c r="D2" s="4">
        <v>31</v>
      </c>
      <c r="E2" s="2">
        <v>38</v>
      </c>
      <c r="F2" s="2">
        <v>57</v>
      </c>
      <c r="G2" s="2">
        <v>9</v>
      </c>
      <c r="H2" s="2">
        <v>25</v>
      </c>
      <c r="I2" s="2">
        <v>31</v>
      </c>
      <c r="J2" s="2">
        <v>44</v>
      </c>
      <c r="K2" s="2">
        <v>56.1424525365702</v>
      </c>
      <c r="L2" s="2">
        <v>34.0294117647059</v>
      </c>
    </row>
    <row r="3" spans="1:12">
      <c r="A3" s="2" t="s">
        <v>46</v>
      </c>
      <c r="B3" s="2" t="s">
        <v>45</v>
      </c>
      <c r="C3" s="2">
        <v>9</v>
      </c>
      <c r="D3" s="4">
        <v>31</v>
      </c>
      <c r="E3" s="2">
        <v>38</v>
      </c>
      <c r="F3" s="2">
        <v>59</v>
      </c>
      <c r="G3" s="2">
        <v>9</v>
      </c>
      <c r="H3" s="2">
        <v>25</v>
      </c>
      <c r="I3" s="2">
        <v>31</v>
      </c>
      <c r="J3" s="2">
        <v>45</v>
      </c>
      <c r="K3" s="2">
        <v>54.2948801742919</v>
      </c>
      <c r="L3" s="2">
        <v>34.4019607843137</v>
      </c>
    </row>
    <row r="4" spans="1:12">
      <c r="A4" s="2" t="s">
        <v>47</v>
      </c>
      <c r="B4" s="2" t="s">
        <v>45</v>
      </c>
      <c r="C4" s="2">
        <v>9</v>
      </c>
      <c r="D4" s="2">
        <v>29</v>
      </c>
      <c r="E4" s="2">
        <v>37</v>
      </c>
      <c r="F4" s="2">
        <v>58</v>
      </c>
      <c r="G4" s="2">
        <v>9</v>
      </c>
      <c r="H4" s="2">
        <v>24</v>
      </c>
      <c r="I4" s="2">
        <v>30</v>
      </c>
      <c r="J4" s="2">
        <v>45</v>
      </c>
      <c r="K4" s="2">
        <v>59.1804933084345</v>
      </c>
      <c r="L4" s="2">
        <v>34.1470588235294</v>
      </c>
    </row>
    <row r="5" spans="1:12">
      <c r="A5" s="2" t="s">
        <v>48</v>
      </c>
      <c r="B5" s="2" t="s">
        <v>45</v>
      </c>
      <c r="C5" s="2">
        <v>9</v>
      </c>
      <c r="D5" s="2">
        <v>29</v>
      </c>
      <c r="E5" s="2">
        <v>37</v>
      </c>
      <c r="F5" s="2">
        <v>58</v>
      </c>
      <c r="G5" s="2">
        <v>9</v>
      </c>
      <c r="H5" s="2">
        <v>24</v>
      </c>
      <c r="I5" s="2">
        <v>30</v>
      </c>
      <c r="J5" s="2">
        <v>45</v>
      </c>
      <c r="K5" s="2">
        <v>59.0971599751012</v>
      </c>
      <c r="L5" s="2">
        <v>34.1470588235294</v>
      </c>
    </row>
    <row r="6" spans="1:12">
      <c r="A6" s="2" t="s">
        <v>49</v>
      </c>
      <c r="B6" s="2" t="s">
        <v>45</v>
      </c>
      <c r="C6" s="4">
        <v>10</v>
      </c>
      <c r="D6" s="2">
        <v>25</v>
      </c>
      <c r="E6" s="2">
        <v>31</v>
      </c>
      <c r="F6" s="2">
        <v>45</v>
      </c>
      <c r="G6" s="2">
        <v>10</v>
      </c>
      <c r="H6" s="2">
        <v>21</v>
      </c>
      <c r="I6" s="2">
        <v>26</v>
      </c>
      <c r="J6" s="2">
        <v>37</v>
      </c>
      <c r="K6" s="2">
        <v>75.885582010582</v>
      </c>
      <c r="L6" s="2">
        <v>48.7254901960784</v>
      </c>
    </row>
    <row r="7" spans="1:12">
      <c r="A7" s="2" t="s">
        <v>50</v>
      </c>
      <c r="B7" s="2" t="s">
        <v>45</v>
      </c>
      <c r="C7" s="2">
        <v>0</v>
      </c>
      <c r="D7" s="2">
        <v>1</v>
      </c>
      <c r="E7" s="2">
        <v>1</v>
      </c>
      <c r="F7" s="2">
        <v>10</v>
      </c>
      <c r="G7" s="2">
        <v>0</v>
      </c>
      <c r="H7" s="2">
        <v>1</v>
      </c>
      <c r="I7" s="2">
        <v>1</v>
      </c>
      <c r="J7" s="2">
        <v>6</v>
      </c>
      <c r="K7" s="2">
        <v>236.387245175848</v>
      </c>
      <c r="L7" s="2">
        <v>210.264705882353</v>
      </c>
    </row>
    <row r="8" spans="1:12">
      <c r="A8" s="2" t="s">
        <v>51</v>
      </c>
      <c r="B8" s="2" t="s">
        <v>45</v>
      </c>
      <c r="C8" s="2">
        <v>0</v>
      </c>
      <c r="D8" s="2">
        <v>3</v>
      </c>
      <c r="E8" s="2">
        <v>3</v>
      </c>
      <c r="F8" s="2">
        <v>10</v>
      </c>
      <c r="G8" s="2">
        <v>0</v>
      </c>
      <c r="H8" s="2">
        <v>3</v>
      </c>
      <c r="I8" s="2">
        <v>3</v>
      </c>
      <c r="J8" s="2">
        <v>8</v>
      </c>
      <c r="K8" s="2">
        <v>267.286381497043</v>
      </c>
      <c r="L8" s="2">
        <v>241.117647058824</v>
      </c>
    </row>
    <row r="9" spans="1:12">
      <c r="A9" s="2" t="s">
        <v>52</v>
      </c>
      <c r="B9" s="2" t="s">
        <v>45</v>
      </c>
      <c r="C9" s="4">
        <v>10</v>
      </c>
      <c r="D9" s="2">
        <v>25</v>
      </c>
      <c r="E9" s="2">
        <v>31</v>
      </c>
      <c r="F9" s="2">
        <v>45</v>
      </c>
      <c r="G9" s="2">
        <v>10</v>
      </c>
      <c r="H9" s="2">
        <v>21</v>
      </c>
      <c r="I9" s="2">
        <v>26</v>
      </c>
      <c r="J9" s="2">
        <v>37</v>
      </c>
      <c r="K9" s="2">
        <v>75.885582010582</v>
      </c>
      <c r="L9" s="2">
        <v>48.7254901960784</v>
      </c>
    </row>
    <row r="10" spans="1:12">
      <c r="A10" s="2" t="s">
        <v>53</v>
      </c>
      <c r="B10" s="2" t="s">
        <v>45</v>
      </c>
      <c r="C10" s="4">
        <v>10</v>
      </c>
      <c r="D10" s="2">
        <v>25</v>
      </c>
      <c r="E10" s="2">
        <v>31</v>
      </c>
      <c r="F10" s="2">
        <v>45</v>
      </c>
      <c r="G10" s="2">
        <v>10</v>
      </c>
      <c r="H10" s="2">
        <v>21</v>
      </c>
      <c r="I10" s="2">
        <v>26</v>
      </c>
      <c r="J10" s="2">
        <v>37</v>
      </c>
      <c r="K10" s="2">
        <v>75.4123793962029</v>
      </c>
      <c r="L10" s="2">
        <v>48.2843137254902</v>
      </c>
    </row>
    <row r="11" spans="1:12">
      <c r="A11" s="2" t="s">
        <v>54</v>
      </c>
      <c r="B11" s="2" t="s">
        <v>45</v>
      </c>
      <c r="C11" s="4">
        <v>10</v>
      </c>
      <c r="D11" s="2">
        <v>24</v>
      </c>
      <c r="E11" s="2">
        <v>30</v>
      </c>
      <c r="F11" s="2">
        <v>44</v>
      </c>
      <c r="G11" s="2">
        <v>10</v>
      </c>
      <c r="H11" s="2">
        <v>20</v>
      </c>
      <c r="I11" s="2">
        <v>25</v>
      </c>
      <c r="J11" s="2">
        <v>36</v>
      </c>
      <c r="K11" s="2">
        <v>98.7286725801431</v>
      </c>
      <c r="L11" s="2">
        <v>63.6666666666667</v>
      </c>
    </row>
    <row r="12" spans="1:12">
      <c r="A12" s="2" t="s">
        <v>55</v>
      </c>
      <c r="B12" s="2" t="s">
        <v>45</v>
      </c>
      <c r="C12" s="4">
        <v>10</v>
      </c>
      <c r="D12" s="2">
        <v>25</v>
      </c>
      <c r="E12" s="2">
        <v>31</v>
      </c>
      <c r="F12" s="2">
        <v>45</v>
      </c>
      <c r="G12" s="2">
        <v>10</v>
      </c>
      <c r="H12" s="2">
        <v>21</v>
      </c>
      <c r="I12" s="2">
        <v>26</v>
      </c>
      <c r="J12" s="2">
        <v>37</v>
      </c>
      <c r="K12" s="2">
        <v>75.885582010582</v>
      </c>
      <c r="L12" s="2">
        <v>48.7254901960784</v>
      </c>
    </row>
    <row r="13" spans="1:12">
      <c r="A13" s="2" t="s">
        <v>56</v>
      </c>
      <c r="B13" s="2" t="s">
        <v>45</v>
      </c>
      <c r="C13" s="2">
        <v>0</v>
      </c>
      <c r="D13" s="2">
        <v>1</v>
      </c>
      <c r="E13" s="2">
        <v>1</v>
      </c>
      <c r="F13" s="2">
        <v>3</v>
      </c>
      <c r="G13" s="2">
        <v>0</v>
      </c>
      <c r="H13" s="2">
        <v>1</v>
      </c>
      <c r="I13" s="2">
        <v>1</v>
      </c>
      <c r="J13" s="2">
        <v>3</v>
      </c>
      <c r="K13" s="2">
        <v>296.937394957983</v>
      </c>
      <c r="L13" s="2">
        <v>273.205882352941</v>
      </c>
    </row>
    <row r="14" spans="1:12">
      <c r="A14" s="2" t="s">
        <v>57</v>
      </c>
      <c r="B14" s="2" t="s">
        <v>45</v>
      </c>
      <c r="C14" s="2">
        <v>0</v>
      </c>
      <c r="D14" s="2">
        <v>1</v>
      </c>
      <c r="E14" s="2">
        <v>1</v>
      </c>
      <c r="F14" s="2">
        <v>3</v>
      </c>
      <c r="G14" s="2">
        <v>0</v>
      </c>
      <c r="H14" s="2">
        <v>1</v>
      </c>
      <c r="I14" s="2">
        <v>1</v>
      </c>
      <c r="J14" s="2">
        <v>3</v>
      </c>
      <c r="K14" s="2">
        <v>293.861017740429</v>
      </c>
      <c r="L14" s="2">
        <v>273.078431372549</v>
      </c>
    </row>
    <row r="15" spans="1:12">
      <c r="A15" s="2" t="s">
        <v>58</v>
      </c>
      <c r="B15" s="2" t="s">
        <v>45</v>
      </c>
      <c r="C15" s="2">
        <v>0</v>
      </c>
      <c r="D15" s="2">
        <v>1</v>
      </c>
      <c r="E15" s="2">
        <v>1</v>
      </c>
      <c r="F15" s="2">
        <v>3</v>
      </c>
      <c r="G15" s="2">
        <v>0</v>
      </c>
      <c r="H15" s="2">
        <v>1</v>
      </c>
      <c r="I15" s="2">
        <v>1</v>
      </c>
      <c r="J15" s="2">
        <v>3</v>
      </c>
      <c r="K15" s="2">
        <v>296.937394957983</v>
      </c>
      <c r="L15" s="2">
        <v>273.205882352941</v>
      </c>
    </row>
    <row r="16" spans="1:12">
      <c r="A16" s="2" t="s">
        <v>59</v>
      </c>
      <c r="B16" s="2" t="s">
        <v>45</v>
      </c>
      <c r="C16" s="4">
        <v>10</v>
      </c>
      <c r="D16" s="2">
        <v>25</v>
      </c>
      <c r="E16" s="2">
        <v>31</v>
      </c>
      <c r="F16" s="2">
        <v>45</v>
      </c>
      <c r="G16" s="2">
        <v>10</v>
      </c>
      <c r="H16" s="2">
        <v>21</v>
      </c>
      <c r="I16" s="2">
        <v>26</v>
      </c>
      <c r="J16" s="2">
        <v>37</v>
      </c>
      <c r="K16" s="2">
        <v>71.828719265484</v>
      </c>
      <c r="L16" s="2">
        <v>45.0098039215686</v>
      </c>
    </row>
    <row r="17" spans="1:12">
      <c r="A17" s="2" t="s">
        <v>60</v>
      </c>
      <c r="B17" s="2" t="s">
        <v>45</v>
      </c>
      <c r="C17" s="2">
        <v>9</v>
      </c>
      <c r="D17" s="4">
        <v>31</v>
      </c>
      <c r="E17" s="4">
        <v>40</v>
      </c>
      <c r="F17" s="4">
        <v>60</v>
      </c>
      <c r="G17" s="2">
        <v>9</v>
      </c>
      <c r="H17" s="2">
        <v>25</v>
      </c>
      <c r="I17" s="2">
        <v>31</v>
      </c>
      <c r="J17" s="2">
        <v>45</v>
      </c>
      <c r="K17" s="4">
        <v>52.5172346716464</v>
      </c>
      <c r="L17" s="2">
        <v>35.3235294117647</v>
      </c>
    </row>
    <row r="18" spans="1:12">
      <c r="A18" s="2" t="s">
        <v>61</v>
      </c>
      <c r="B18" s="2" t="s">
        <v>45</v>
      </c>
      <c r="C18" s="2">
        <v>9</v>
      </c>
      <c r="D18" s="4">
        <v>31</v>
      </c>
      <c r="E18" s="4">
        <v>40</v>
      </c>
      <c r="F18" s="4">
        <v>60</v>
      </c>
      <c r="G18" s="2">
        <v>9</v>
      </c>
      <c r="H18" s="2">
        <v>25</v>
      </c>
      <c r="I18" s="2">
        <v>31</v>
      </c>
      <c r="J18" s="2">
        <v>45</v>
      </c>
      <c r="K18" s="4">
        <v>52.5172346716464</v>
      </c>
      <c r="L18" s="2">
        <v>35.3235294117647</v>
      </c>
    </row>
    <row r="19" spans="1:12">
      <c r="A19" s="2" t="s">
        <v>62</v>
      </c>
      <c r="B19" s="2" t="s">
        <v>45</v>
      </c>
      <c r="C19" s="2">
        <v>9</v>
      </c>
      <c r="D19" s="4">
        <v>31</v>
      </c>
      <c r="E19" s="2">
        <v>38</v>
      </c>
      <c r="F19" s="2">
        <v>57</v>
      </c>
      <c r="G19" s="2">
        <v>9</v>
      </c>
      <c r="H19" s="2">
        <v>25</v>
      </c>
      <c r="I19" s="2">
        <v>31</v>
      </c>
      <c r="J19" s="2">
        <v>44</v>
      </c>
      <c r="K19" s="2">
        <v>56.1424525365702</v>
      </c>
      <c r="L19" s="2">
        <v>34.0294117647059</v>
      </c>
    </row>
    <row r="20" spans="1:12">
      <c r="A20" s="2" t="s">
        <v>63</v>
      </c>
      <c r="B20" s="2" t="s">
        <v>45</v>
      </c>
      <c r="C20" s="2">
        <v>9</v>
      </c>
      <c r="D20" s="4">
        <v>31</v>
      </c>
      <c r="E20" s="2">
        <v>38</v>
      </c>
      <c r="F20" s="2">
        <v>57</v>
      </c>
      <c r="G20" s="2">
        <v>9</v>
      </c>
      <c r="H20" s="2">
        <v>25</v>
      </c>
      <c r="I20" s="2">
        <v>31</v>
      </c>
      <c r="J20" s="2">
        <v>44</v>
      </c>
      <c r="K20" s="2">
        <v>56.1424525365702</v>
      </c>
      <c r="L20" s="2">
        <v>34.0294117647059</v>
      </c>
    </row>
    <row r="21" spans="1:12">
      <c r="A21" s="2" t="s">
        <v>64</v>
      </c>
      <c r="B21" s="2" t="s">
        <v>45</v>
      </c>
      <c r="C21" s="2">
        <v>9</v>
      </c>
      <c r="D21" s="4">
        <v>31</v>
      </c>
      <c r="E21" s="4">
        <v>40</v>
      </c>
      <c r="F21" s="4">
        <v>60</v>
      </c>
      <c r="G21" s="2">
        <v>9</v>
      </c>
      <c r="H21" s="2">
        <v>25</v>
      </c>
      <c r="I21" s="2">
        <v>31</v>
      </c>
      <c r="J21" s="2">
        <v>45</v>
      </c>
      <c r="K21" s="4">
        <v>52.5172346716464</v>
      </c>
      <c r="L21" s="2">
        <v>35.3235294117647</v>
      </c>
    </row>
    <row r="22" spans="1:12">
      <c r="A22" s="2" t="s">
        <v>65</v>
      </c>
      <c r="B22" s="2" t="s">
        <v>45</v>
      </c>
      <c r="C22" s="4">
        <v>10</v>
      </c>
      <c r="D22" s="2">
        <v>25</v>
      </c>
      <c r="E22" s="2">
        <v>31</v>
      </c>
      <c r="F22" s="2">
        <v>45</v>
      </c>
      <c r="G22" s="2">
        <v>10</v>
      </c>
      <c r="H22" s="2">
        <v>21</v>
      </c>
      <c r="I22" s="2">
        <v>26</v>
      </c>
      <c r="J22" s="2">
        <v>37</v>
      </c>
      <c r="K22" s="2">
        <v>75.7613990040461</v>
      </c>
      <c r="L22" s="2">
        <v>48.6078431372549</v>
      </c>
    </row>
    <row r="23" spans="1:12">
      <c r="A23" s="2" t="s">
        <v>66</v>
      </c>
      <c r="B23" s="2" t="s">
        <v>45</v>
      </c>
      <c r="C23" s="2">
        <v>9</v>
      </c>
      <c r="D23" s="4">
        <v>31</v>
      </c>
      <c r="E23" s="4">
        <v>40</v>
      </c>
      <c r="F23" s="4">
        <v>60</v>
      </c>
      <c r="G23" s="2">
        <v>9</v>
      </c>
      <c r="H23" s="2">
        <v>25</v>
      </c>
      <c r="I23" s="2">
        <v>31</v>
      </c>
      <c r="J23" s="2">
        <v>45</v>
      </c>
      <c r="K23" s="4">
        <v>52.5172346716464</v>
      </c>
      <c r="L23" s="2">
        <v>35.3235294117647</v>
      </c>
    </row>
    <row r="24" spans="1:12">
      <c r="A24" s="2" t="s">
        <v>67</v>
      </c>
      <c r="B24" s="2" t="s">
        <v>45</v>
      </c>
      <c r="C24" s="2">
        <v>0</v>
      </c>
      <c r="D24" s="2">
        <v>1</v>
      </c>
      <c r="E24" s="2">
        <v>1</v>
      </c>
      <c r="F24" s="2">
        <v>3</v>
      </c>
      <c r="G24" s="2">
        <v>0</v>
      </c>
      <c r="H24" s="2">
        <v>1</v>
      </c>
      <c r="I24" s="2">
        <v>1</v>
      </c>
      <c r="J24" s="2">
        <v>3</v>
      </c>
      <c r="K24" s="2">
        <v>293.861017740429</v>
      </c>
      <c r="L24" s="2">
        <v>273.078431372549</v>
      </c>
    </row>
    <row r="25" spans="1:12">
      <c r="A25" s="2" t="s">
        <v>68</v>
      </c>
      <c r="B25" s="2" t="s">
        <v>45</v>
      </c>
      <c r="C25" s="2">
        <v>9</v>
      </c>
      <c r="D25" s="4">
        <v>31</v>
      </c>
      <c r="E25" s="4">
        <v>40</v>
      </c>
      <c r="F25" s="4">
        <v>60</v>
      </c>
      <c r="G25" s="2">
        <v>9</v>
      </c>
      <c r="H25" s="2">
        <v>25</v>
      </c>
      <c r="I25" s="2">
        <v>31</v>
      </c>
      <c r="J25" s="2">
        <v>45</v>
      </c>
      <c r="K25" s="4">
        <v>52.5172346716464</v>
      </c>
      <c r="L25" s="2">
        <v>35.3235294117647</v>
      </c>
    </row>
    <row r="26" spans="1:12">
      <c r="A26" s="2" t="s">
        <v>69</v>
      </c>
      <c r="B26" s="2" t="s">
        <v>45</v>
      </c>
      <c r="C26" s="2">
        <v>9</v>
      </c>
      <c r="D26" s="2">
        <v>30</v>
      </c>
      <c r="E26" s="2">
        <v>37</v>
      </c>
      <c r="F26" s="2">
        <v>54</v>
      </c>
      <c r="G26" s="2">
        <v>9</v>
      </c>
      <c r="H26" s="2">
        <v>24</v>
      </c>
      <c r="I26" s="2">
        <v>30</v>
      </c>
      <c r="J26" s="2">
        <v>43</v>
      </c>
      <c r="K26" s="2">
        <v>67.5998677248677</v>
      </c>
      <c r="L26" s="2">
        <v>38.2352941176471</v>
      </c>
    </row>
    <row r="27" spans="1:12">
      <c r="A27" s="2" t="s">
        <v>70</v>
      </c>
      <c r="B27" s="2" t="s">
        <v>45</v>
      </c>
      <c r="C27" s="2">
        <v>9</v>
      </c>
      <c r="D27" s="2">
        <v>29</v>
      </c>
      <c r="E27" s="2">
        <v>36</v>
      </c>
      <c r="F27" s="4">
        <v>60</v>
      </c>
      <c r="G27" s="2">
        <v>9</v>
      </c>
      <c r="H27" s="2">
        <v>24</v>
      </c>
      <c r="I27" s="2">
        <v>30</v>
      </c>
      <c r="J27" s="2">
        <v>46</v>
      </c>
      <c r="K27" s="2">
        <v>59.4193821973234</v>
      </c>
      <c r="L27" s="4">
        <v>33.8137254901961</v>
      </c>
    </row>
    <row r="28" spans="1:12">
      <c r="A28" s="2" t="s">
        <v>71</v>
      </c>
      <c r="B28" s="2" t="s">
        <v>45</v>
      </c>
      <c r="C28" s="2">
        <v>0</v>
      </c>
      <c r="D28" s="2">
        <v>1</v>
      </c>
      <c r="E28" s="2">
        <v>1</v>
      </c>
      <c r="F28" s="2">
        <v>3</v>
      </c>
      <c r="G28" s="2">
        <v>0</v>
      </c>
      <c r="H28" s="2">
        <v>1</v>
      </c>
      <c r="I28" s="2">
        <v>1</v>
      </c>
      <c r="J28" s="2">
        <v>3</v>
      </c>
      <c r="K28" s="2">
        <v>293.861017740429</v>
      </c>
      <c r="L28" s="2">
        <v>273.078431372549</v>
      </c>
    </row>
    <row r="29" spans="1:12">
      <c r="A29" s="2" t="s">
        <v>72</v>
      </c>
      <c r="B29" s="2" t="s">
        <v>45</v>
      </c>
      <c r="C29" s="2">
        <v>9</v>
      </c>
      <c r="D29" s="4">
        <v>31</v>
      </c>
      <c r="E29" s="2">
        <v>38</v>
      </c>
      <c r="F29" s="2">
        <v>57</v>
      </c>
      <c r="G29" s="2">
        <v>9</v>
      </c>
      <c r="H29" s="2">
        <v>25</v>
      </c>
      <c r="I29" s="2">
        <v>31</v>
      </c>
      <c r="J29" s="2">
        <v>44</v>
      </c>
      <c r="K29" s="2">
        <v>56.1424525365702</v>
      </c>
      <c r="L29" s="2">
        <v>34.0294117647059</v>
      </c>
    </row>
    <row r="30" spans="1:12">
      <c r="A30" s="2" t="s">
        <v>73</v>
      </c>
      <c r="B30" s="2" t="s">
        <v>45</v>
      </c>
      <c r="C30" s="2">
        <v>6</v>
      </c>
      <c r="D30" s="2">
        <v>30</v>
      </c>
      <c r="E30" s="2">
        <v>37</v>
      </c>
      <c r="F30" s="2">
        <v>56</v>
      </c>
      <c r="G30" s="2">
        <v>6</v>
      </c>
      <c r="H30" s="2">
        <v>24</v>
      </c>
      <c r="I30" s="2">
        <v>30</v>
      </c>
      <c r="J30" s="2">
        <v>43</v>
      </c>
      <c r="K30" s="2">
        <v>56.748661686897</v>
      </c>
      <c r="L30" s="2">
        <v>34.7254901960784</v>
      </c>
    </row>
    <row r="31" spans="1:12">
      <c r="A31" s="2" t="s">
        <v>74</v>
      </c>
      <c r="B31" s="2" t="s">
        <v>45</v>
      </c>
      <c r="C31" s="2">
        <v>9</v>
      </c>
      <c r="D31" s="2">
        <v>29</v>
      </c>
      <c r="E31" s="2">
        <v>36</v>
      </c>
      <c r="F31" s="2">
        <v>51</v>
      </c>
      <c r="G31" s="2">
        <v>9</v>
      </c>
      <c r="H31" s="2">
        <v>23</v>
      </c>
      <c r="I31" s="2">
        <v>29</v>
      </c>
      <c r="J31" s="2">
        <v>41</v>
      </c>
      <c r="K31" s="2">
        <v>68.070175848117</v>
      </c>
      <c r="L31" s="2">
        <v>41.2745098039216</v>
      </c>
    </row>
    <row r="32" spans="1:12">
      <c r="A32" s="2" t="s">
        <v>75</v>
      </c>
      <c r="B32" s="2" t="s">
        <v>45</v>
      </c>
      <c r="C32" s="2">
        <v>9</v>
      </c>
      <c r="D32" s="4">
        <v>31</v>
      </c>
      <c r="E32" s="4">
        <v>40</v>
      </c>
      <c r="F32" s="4">
        <v>60</v>
      </c>
      <c r="G32" s="2">
        <v>9</v>
      </c>
      <c r="H32" s="2">
        <v>25</v>
      </c>
      <c r="I32" s="2">
        <v>31</v>
      </c>
      <c r="J32" s="2">
        <v>45</v>
      </c>
      <c r="K32" s="4">
        <v>52.5172346716464</v>
      </c>
      <c r="L32" s="2">
        <v>35.3235294117647</v>
      </c>
    </row>
    <row r="33" spans="1:12">
      <c r="A33" s="2" t="s">
        <v>76</v>
      </c>
      <c r="B33" s="2" t="s">
        <v>45</v>
      </c>
      <c r="C33" s="2">
        <v>9</v>
      </c>
      <c r="D33" s="4">
        <v>31</v>
      </c>
      <c r="E33" s="4">
        <v>40</v>
      </c>
      <c r="F33" s="4">
        <v>60</v>
      </c>
      <c r="G33" s="2">
        <v>9</v>
      </c>
      <c r="H33" s="2">
        <v>25</v>
      </c>
      <c r="I33" s="2">
        <v>31</v>
      </c>
      <c r="J33" s="2">
        <v>45</v>
      </c>
      <c r="K33" s="4">
        <v>52.5172346716464</v>
      </c>
      <c r="L33" s="2">
        <v>35.3235294117647</v>
      </c>
    </row>
    <row r="34" spans="1:12">
      <c r="A34" s="2" t="s">
        <v>77</v>
      </c>
      <c r="B34" s="2" t="s">
        <v>45</v>
      </c>
      <c r="C34" s="2">
        <v>9</v>
      </c>
      <c r="D34" s="4">
        <v>31</v>
      </c>
      <c r="E34" s="2">
        <v>38</v>
      </c>
      <c r="F34" s="2">
        <v>57</v>
      </c>
      <c r="G34" s="2">
        <v>9</v>
      </c>
      <c r="H34" s="2">
        <v>25</v>
      </c>
      <c r="I34" s="2">
        <v>31</v>
      </c>
      <c r="J34" s="2">
        <v>44</v>
      </c>
      <c r="K34" s="2">
        <v>56.1424525365702</v>
      </c>
      <c r="L34" s="2">
        <v>34.0294117647059</v>
      </c>
    </row>
    <row r="35" spans="1:12">
      <c r="A35" s="2" t="s">
        <v>78</v>
      </c>
      <c r="B35" s="2" t="s">
        <v>45</v>
      </c>
      <c r="C35" s="2">
        <v>9</v>
      </c>
      <c r="D35" s="4">
        <v>31</v>
      </c>
      <c r="E35" s="4">
        <v>40</v>
      </c>
      <c r="F35" s="4">
        <v>60</v>
      </c>
      <c r="G35" s="2">
        <v>9</v>
      </c>
      <c r="H35" s="2">
        <v>25</v>
      </c>
      <c r="I35" s="2">
        <v>31</v>
      </c>
      <c r="J35" s="2">
        <v>45</v>
      </c>
      <c r="K35" s="4">
        <v>52.5172346716464</v>
      </c>
      <c r="L35" s="2">
        <v>35.3235294117647</v>
      </c>
    </row>
    <row r="36" spans="1:12">
      <c r="A36" s="1" t="s">
        <v>79</v>
      </c>
      <c r="B36" s="1" t="s">
        <v>45</v>
      </c>
      <c r="C36" s="1">
        <v>8</v>
      </c>
      <c r="D36" s="1">
        <v>20</v>
      </c>
      <c r="E36" s="1">
        <v>23</v>
      </c>
      <c r="F36" s="1">
        <v>23</v>
      </c>
      <c r="G36" s="1">
        <v>8</v>
      </c>
      <c r="H36" s="1">
        <v>16</v>
      </c>
      <c r="I36" s="1">
        <v>19</v>
      </c>
      <c r="J36" s="1">
        <v>19</v>
      </c>
      <c r="K36" s="1">
        <v>81.0059499886215</v>
      </c>
      <c r="L36" s="1">
        <v>72.1666666666667</v>
      </c>
    </row>
    <row r="37" spans="1:12">
      <c r="A37" s="5"/>
      <c r="B37" s="5"/>
      <c r="C37" s="5">
        <f t="shared" ref="C37:J37" si="0">MAX(C2:C36)</f>
        <v>10</v>
      </c>
      <c r="D37" s="5">
        <f t="shared" si="0"/>
        <v>31</v>
      </c>
      <c r="E37" s="5">
        <f t="shared" si="0"/>
        <v>40</v>
      </c>
      <c r="F37" s="5">
        <f t="shared" si="0"/>
        <v>60</v>
      </c>
      <c r="G37" s="5">
        <f t="shared" si="0"/>
        <v>10</v>
      </c>
      <c r="H37" s="5">
        <f t="shared" si="0"/>
        <v>25</v>
      </c>
      <c r="I37" s="5">
        <f t="shared" si="0"/>
        <v>31</v>
      </c>
      <c r="J37" s="5">
        <f t="shared" si="0"/>
        <v>46</v>
      </c>
      <c r="K37" s="6">
        <f>MIN(K2:K36)</f>
        <v>52.5172346716464</v>
      </c>
      <c r="L37" s="6">
        <f>MIN(L2:L36)</f>
        <v>33.8137254901961</v>
      </c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L38" s="2"/>
    </row>
    <row r="39" spans="1:12">
      <c r="A39" s="1" t="s">
        <v>116</v>
      </c>
      <c r="B39" s="1" t="s">
        <v>45</v>
      </c>
      <c r="C39" s="1">
        <v>9</v>
      </c>
      <c r="D39" s="1">
        <v>29</v>
      </c>
      <c r="E39" s="1">
        <v>37</v>
      </c>
      <c r="F39" s="1">
        <v>37</v>
      </c>
      <c r="G39" s="1">
        <v>9</v>
      </c>
      <c r="H39" s="1">
        <v>24</v>
      </c>
      <c r="I39" s="1">
        <v>30</v>
      </c>
      <c r="J39" s="1">
        <v>30</v>
      </c>
      <c r="K39" s="1">
        <v>42.9728399046178</v>
      </c>
      <c r="L39" s="1">
        <v>34.1470588235294</v>
      </c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 t="s">
        <v>34</v>
      </c>
      <c r="B44" s="2" t="s">
        <v>35</v>
      </c>
      <c r="C44" s="2" t="s">
        <v>36</v>
      </c>
      <c r="D44" s="2" t="s">
        <v>37</v>
      </c>
      <c r="E44" s="2" t="s">
        <v>38</v>
      </c>
      <c r="F44" s="2" t="s">
        <v>39</v>
      </c>
      <c r="G44" s="2" t="s">
        <v>40</v>
      </c>
      <c r="H44" s="2" t="s">
        <v>41</v>
      </c>
      <c r="I44" s="2" t="s">
        <v>42</v>
      </c>
      <c r="J44" s="2" t="s">
        <v>43</v>
      </c>
      <c r="K44" s="2" t="s">
        <v>24</v>
      </c>
      <c r="L44" s="2" t="s">
        <v>6</v>
      </c>
    </row>
    <row r="45" spans="1:12">
      <c r="A45" s="2" t="s">
        <v>81</v>
      </c>
      <c r="B45" s="2" t="s">
        <v>45</v>
      </c>
      <c r="C45" s="2">
        <v>3</v>
      </c>
      <c r="D45" s="2">
        <v>4</v>
      </c>
      <c r="E45" s="2">
        <v>9</v>
      </c>
      <c r="F45" s="2">
        <v>16</v>
      </c>
      <c r="G45" s="2">
        <v>3</v>
      </c>
      <c r="H45" s="2">
        <v>4</v>
      </c>
      <c r="I45" s="2">
        <v>7</v>
      </c>
      <c r="J45" s="2">
        <v>12</v>
      </c>
      <c r="K45" s="2">
        <v>218.123738434768</v>
      </c>
      <c r="L45" s="2">
        <v>187.960784313725</v>
      </c>
    </row>
    <row r="46" spans="1:12">
      <c r="A46" s="2" t="s">
        <v>82</v>
      </c>
      <c r="B46" s="2" t="s">
        <v>45</v>
      </c>
      <c r="C46" s="4">
        <v>7</v>
      </c>
      <c r="D46" s="2">
        <v>15</v>
      </c>
      <c r="E46" s="4">
        <v>24</v>
      </c>
      <c r="F46" s="2">
        <v>37</v>
      </c>
      <c r="G46" s="2">
        <v>7</v>
      </c>
      <c r="H46" s="2">
        <v>11</v>
      </c>
      <c r="I46" s="2">
        <v>19</v>
      </c>
      <c r="J46" s="2">
        <v>29</v>
      </c>
      <c r="K46" s="2">
        <v>200.360817736185</v>
      </c>
      <c r="L46" s="2">
        <v>166.627450980392</v>
      </c>
    </row>
    <row r="47" spans="1:12">
      <c r="A47" s="2" t="s">
        <v>83</v>
      </c>
      <c r="B47" s="2" t="s">
        <v>45</v>
      </c>
      <c r="C47" s="2">
        <v>6</v>
      </c>
      <c r="D47" s="4">
        <v>16</v>
      </c>
      <c r="E47" s="4">
        <v>24</v>
      </c>
      <c r="F47" s="2">
        <v>37</v>
      </c>
      <c r="G47" s="2">
        <v>6</v>
      </c>
      <c r="H47" s="2">
        <v>12</v>
      </c>
      <c r="I47" s="2">
        <v>19</v>
      </c>
      <c r="J47" s="2">
        <v>29</v>
      </c>
      <c r="K47" s="2">
        <v>201.036723856209</v>
      </c>
      <c r="L47" s="2">
        <v>165.970588235294</v>
      </c>
    </row>
    <row r="48" spans="1:12">
      <c r="A48" s="2" t="s">
        <v>84</v>
      </c>
      <c r="B48" s="2" t="s">
        <v>45</v>
      </c>
      <c r="C48" s="2">
        <v>2</v>
      </c>
      <c r="D48" s="2">
        <v>3</v>
      </c>
      <c r="E48" s="2">
        <v>10</v>
      </c>
      <c r="F48" s="2">
        <v>20</v>
      </c>
      <c r="G48" s="2">
        <v>2</v>
      </c>
      <c r="H48" s="2">
        <v>3</v>
      </c>
      <c r="I48" s="2">
        <v>8</v>
      </c>
      <c r="J48" s="2">
        <v>16</v>
      </c>
      <c r="K48" s="2">
        <v>220.483330680757</v>
      </c>
      <c r="L48" s="2">
        <v>169.647058823529</v>
      </c>
    </row>
    <row r="49" spans="1:12">
      <c r="A49" s="2" t="s">
        <v>85</v>
      </c>
      <c r="B49" s="2" t="s">
        <v>45</v>
      </c>
      <c r="C49" s="2">
        <v>6</v>
      </c>
      <c r="D49" s="2">
        <v>13</v>
      </c>
      <c r="E49" s="2">
        <v>21</v>
      </c>
      <c r="F49" s="2">
        <v>37</v>
      </c>
      <c r="G49" s="2">
        <v>6</v>
      </c>
      <c r="H49" s="2">
        <v>10</v>
      </c>
      <c r="I49" s="2">
        <v>17</v>
      </c>
      <c r="J49" s="2">
        <v>28</v>
      </c>
      <c r="K49" s="2">
        <v>201.599123058314</v>
      </c>
      <c r="L49" s="2">
        <v>166.921568627451</v>
      </c>
    </row>
    <row r="50" spans="1:12">
      <c r="A50" s="2" t="s">
        <v>86</v>
      </c>
      <c r="B50" s="2" t="s">
        <v>45</v>
      </c>
      <c r="C50" s="2">
        <v>4</v>
      </c>
      <c r="D50" s="2">
        <v>9</v>
      </c>
      <c r="E50" s="2">
        <v>16</v>
      </c>
      <c r="F50" s="2">
        <v>29</v>
      </c>
      <c r="G50" s="2">
        <v>4</v>
      </c>
      <c r="H50" s="2">
        <v>9</v>
      </c>
      <c r="I50" s="2">
        <v>14</v>
      </c>
      <c r="J50" s="2">
        <v>22</v>
      </c>
      <c r="K50" s="4">
        <v>170.766632183176</v>
      </c>
      <c r="L50" s="4">
        <v>121.049019607843</v>
      </c>
    </row>
    <row r="51" spans="1:12">
      <c r="A51" s="2" t="s">
        <v>87</v>
      </c>
      <c r="B51" s="2" t="s">
        <v>45</v>
      </c>
      <c r="C51" s="2">
        <v>3</v>
      </c>
      <c r="D51" s="2">
        <v>6</v>
      </c>
      <c r="E51" s="2">
        <v>9</v>
      </c>
      <c r="F51" s="2">
        <v>15</v>
      </c>
      <c r="G51" s="2">
        <v>3</v>
      </c>
      <c r="H51" s="2">
        <v>6</v>
      </c>
      <c r="I51" s="2">
        <v>7</v>
      </c>
      <c r="J51" s="2">
        <v>12</v>
      </c>
      <c r="K51" s="2">
        <v>208.562576394194</v>
      </c>
      <c r="L51" s="2">
        <v>151.274509803922</v>
      </c>
    </row>
    <row r="52" spans="1:12">
      <c r="A52" s="2" t="s">
        <v>88</v>
      </c>
      <c r="B52" s="2" t="s">
        <v>45</v>
      </c>
      <c r="C52" s="2">
        <v>6</v>
      </c>
      <c r="D52" s="2">
        <v>13</v>
      </c>
      <c r="E52" s="2">
        <v>21</v>
      </c>
      <c r="F52" s="2">
        <v>37</v>
      </c>
      <c r="G52" s="2">
        <v>6</v>
      </c>
      <c r="H52" s="2">
        <v>10</v>
      </c>
      <c r="I52" s="2">
        <v>17</v>
      </c>
      <c r="J52" s="2">
        <v>28</v>
      </c>
      <c r="K52" s="2">
        <v>201.599123058314</v>
      </c>
      <c r="L52" s="2">
        <v>166.921568627451</v>
      </c>
    </row>
    <row r="53" spans="1:12">
      <c r="A53" s="2" t="s">
        <v>89</v>
      </c>
      <c r="B53" s="2" t="s">
        <v>45</v>
      </c>
      <c r="C53" s="2">
        <v>5</v>
      </c>
      <c r="D53" s="2">
        <v>14</v>
      </c>
      <c r="E53" s="2">
        <v>22</v>
      </c>
      <c r="F53" s="2">
        <v>31</v>
      </c>
      <c r="G53" s="2">
        <v>5</v>
      </c>
      <c r="H53" s="2">
        <v>10</v>
      </c>
      <c r="I53" s="2">
        <v>17</v>
      </c>
      <c r="J53" s="2">
        <v>25</v>
      </c>
      <c r="K53" s="2">
        <v>209.056995373907</v>
      </c>
      <c r="L53" s="2">
        <v>175.686274509804</v>
      </c>
    </row>
    <row r="54" spans="1:12">
      <c r="A54" s="2" t="s">
        <v>90</v>
      </c>
      <c r="B54" s="2" t="s">
        <v>45</v>
      </c>
      <c r="C54" s="2">
        <v>6</v>
      </c>
      <c r="D54" s="2">
        <v>13</v>
      </c>
      <c r="E54" s="2">
        <v>21</v>
      </c>
      <c r="F54" s="2">
        <v>35</v>
      </c>
      <c r="G54" s="2">
        <v>6</v>
      </c>
      <c r="H54" s="2">
        <v>10</v>
      </c>
      <c r="I54" s="2">
        <v>17</v>
      </c>
      <c r="J54" s="2">
        <v>27</v>
      </c>
      <c r="K54" s="2">
        <v>212.588200810627</v>
      </c>
      <c r="L54" s="2">
        <v>178.460784313725</v>
      </c>
    </row>
    <row r="55" spans="1:12">
      <c r="A55" s="2" t="s">
        <v>91</v>
      </c>
      <c r="B55" s="2" t="s">
        <v>45</v>
      </c>
      <c r="C55" s="2">
        <v>6</v>
      </c>
      <c r="D55" s="2">
        <v>13</v>
      </c>
      <c r="E55" s="2">
        <v>21</v>
      </c>
      <c r="F55" s="2">
        <v>37</v>
      </c>
      <c r="G55" s="2">
        <v>6</v>
      </c>
      <c r="H55" s="2">
        <v>10</v>
      </c>
      <c r="I55" s="2">
        <v>17</v>
      </c>
      <c r="J55" s="2">
        <v>28</v>
      </c>
      <c r="K55" s="2">
        <v>201.599123058314</v>
      </c>
      <c r="L55" s="2">
        <v>166.921568627451</v>
      </c>
    </row>
    <row r="56" spans="1:12">
      <c r="A56" s="2" t="s">
        <v>92</v>
      </c>
      <c r="B56" s="2" t="s">
        <v>45</v>
      </c>
      <c r="C56" s="2">
        <v>2</v>
      </c>
      <c r="D56" s="2">
        <v>2</v>
      </c>
      <c r="E56" s="2">
        <v>3</v>
      </c>
      <c r="F56" s="2">
        <v>10</v>
      </c>
      <c r="G56" s="2">
        <v>2</v>
      </c>
      <c r="H56" s="2">
        <v>2</v>
      </c>
      <c r="I56" s="2">
        <v>3</v>
      </c>
      <c r="J56" s="2">
        <v>8</v>
      </c>
      <c r="K56" s="2">
        <v>239.244174942704</v>
      </c>
      <c r="L56" s="2">
        <v>211.745098039216</v>
      </c>
    </row>
    <row r="57" spans="1:12">
      <c r="A57" s="2" t="s">
        <v>93</v>
      </c>
      <c r="B57" s="2" t="s">
        <v>45</v>
      </c>
      <c r="C57" s="2">
        <v>2</v>
      </c>
      <c r="D57" s="2">
        <v>2</v>
      </c>
      <c r="E57" s="2">
        <v>3</v>
      </c>
      <c r="F57" s="2">
        <v>10</v>
      </c>
      <c r="G57" s="2">
        <v>2</v>
      </c>
      <c r="H57" s="2">
        <v>2</v>
      </c>
      <c r="I57" s="2">
        <v>3</v>
      </c>
      <c r="J57" s="2">
        <v>8</v>
      </c>
      <c r="K57" s="2">
        <v>229.924681690858</v>
      </c>
      <c r="L57" s="2">
        <v>204.598039215686</v>
      </c>
    </row>
    <row r="58" spans="1:12">
      <c r="A58" s="2" t="s">
        <v>94</v>
      </c>
      <c r="B58" s="2" t="s">
        <v>45</v>
      </c>
      <c r="C58" s="2">
        <v>2</v>
      </c>
      <c r="D58" s="2">
        <v>2</v>
      </c>
      <c r="E58" s="2">
        <v>3</v>
      </c>
      <c r="F58" s="2">
        <v>10</v>
      </c>
      <c r="G58" s="2">
        <v>2</v>
      </c>
      <c r="H58" s="2">
        <v>2</v>
      </c>
      <c r="I58" s="2">
        <v>3</v>
      </c>
      <c r="J58" s="2">
        <v>8</v>
      </c>
      <c r="K58" s="2">
        <v>239.244174942704</v>
      </c>
      <c r="L58" s="2">
        <v>211.745098039216</v>
      </c>
    </row>
    <row r="59" spans="1:12">
      <c r="A59" s="2" t="s">
        <v>95</v>
      </c>
      <c r="B59" s="2" t="s">
        <v>45</v>
      </c>
      <c r="C59" s="4">
        <v>7</v>
      </c>
      <c r="D59" s="2">
        <v>14</v>
      </c>
      <c r="E59" s="2">
        <v>22</v>
      </c>
      <c r="F59" s="4">
        <v>38</v>
      </c>
      <c r="G59" s="2">
        <v>7</v>
      </c>
      <c r="H59" s="2">
        <v>11</v>
      </c>
      <c r="I59" s="2">
        <v>18</v>
      </c>
      <c r="J59" s="2">
        <v>29</v>
      </c>
      <c r="K59" s="2">
        <v>189.623051417537</v>
      </c>
      <c r="L59" s="2">
        <v>130.098039215686</v>
      </c>
    </row>
    <row r="60" spans="1:12">
      <c r="A60" s="2" t="s">
        <v>96</v>
      </c>
      <c r="B60" s="2" t="s">
        <v>45</v>
      </c>
      <c r="C60" s="2">
        <v>2</v>
      </c>
      <c r="D60" s="2">
        <v>10</v>
      </c>
      <c r="E60" s="2">
        <v>18</v>
      </c>
      <c r="F60" s="2">
        <v>26</v>
      </c>
      <c r="G60" s="2">
        <v>2</v>
      </c>
      <c r="H60" s="2">
        <v>8</v>
      </c>
      <c r="I60" s="2">
        <v>13</v>
      </c>
      <c r="J60" s="2">
        <v>20</v>
      </c>
      <c r="K60" s="2">
        <v>192.754161892029</v>
      </c>
      <c r="L60" s="2">
        <v>164.362745098039</v>
      </c>
    </row>
    <row r="61" spans="1:12">
      <c r="A61" s="2" t="s">
        <v>97</v>
      </c>
      <c r="B61" s="2" t="s">
        <v>45</v>
      </c>
      <c r="C61" s="2">
        <v>2</v>
      </c>
      <c r="D61" s="2">
        <v>10</v>
      </c>
      <c r="E61" s="2">
        <v>18</v>
      </c>
      <c r="F61" s="2">
        <v>26</v>
      </c>
      <c r="G61" s="2">
        <v>2</v>
      </c>
      <c r="H61" s="2">
        <v>8</v>
      </c>
      <c r="I61" s="2">
        <v>13</v>
      </c>
      <c r="J61" s="2">
        <v>20</v>
      </c>
      <c r="K61" s="2">
        <v>188.588304437937</v>
      </c>
      <c r="L61" s="2">
        <v>160.382352941176</v>
      </c>
    </row>
    <row r="62" spans="1:12">
      <c r="A62" s="2" t="s">
        <v>98</v>
      </c>
      <c r="B62" s="2" t="s">
        <v>45</v>
      </c>
      <c r="C62" s="2">
        <v>3</v>
      </c>
      <c r="D62" s="2">
        <v>12</v>
      </c>
      <c r="E62" s="2">
        <v>19</v>
      </c>
      <c r="F62" s="2">
        <v>27</v>
      </c>
      <c r="G62" s="2">
        <v>3</v>
      </c>
      <c r="H62" s="2">
        <v>8</v>
      </c>
      <c r="I62" s="2">
        <v>14</v>
      </c>
      <c r="J62" s="2">
        <v>20</v>
      </c>
      <c r="K62" s="2">
        <v>247.008164629488</v>
      </c>
      <c r="L62" s="2">
        <v>222.382352941176</v>
      </c>
    </row>
    <row r="63" spans="1:12">
      <c r="A63" s="2" t="s">
        <v>99</v>
      </c>
      <c r="B63" s="2" t="s">
        <v>45</v>
      </c>
      <c r="C63" s="2">
        <v>6</v>
      </c>
      <c r="D63" s="4">
        <v>16</v>
      </c>
      <c r="E63" s="4">
        <v>24</v>
      </c>
      <c r="F63" s="2">
        <v>37</v>
      </c>
      <c r="G63" s="2">
        <v>6</v>
      </c>
      <c r="H63" s="2">
        <v>12</v>
      </c>
      <c r="I63" s="2">
        <v>19</v>
      </c>
      <c r="J63" s="2">
        <v>29</v>
      </c>
      <c r="K63" s="2">
        <v>200.495608925388</v>
      </c>
      <c r="L63" s="2">
        <v>166.098039215686</v>
      </c>
    </row>
    <row r="64" spans="1:12">
      <c r="A64" s="2" t="s">
        <v>100</v>
      </c>
      <c r="B64" s="2" t="s">
        <v>45</v>
      </c>
      <c r="C64" s="2">
        <v>2</v>
      </c>
      <c r="D64" s="2">
        <v>10</v>
      </c>
      <c r="E64" s="2">
        <v>18</v>
      </c>
      <c r="F64" s="2">
        <v>26</v>
      </c>
      <c r="G64" s="2">
        <v>2</v>
      </c>
      <c r="H64" s="2">
        <v>8</v>
      </c>
      <c r="I64" s="2">
        <v>13</v>
      </c>
      <c r="J64" s="2">
        <v>20</v>
      </c>
      <c r="K64" s="2">
        <v>188.588304437937</v>
      </c>
      <c r="L64" s="2">
        <v>160.382352941176</v>
      </c>
    </row>
    <row r="65" spans="1:12">
      <c r="A65" s="2" t="s">
        <v>101</v>
      </c>
      <c r="B65" s="2" t="s">
        <v>45</v>
      </c>
      <c r="C65" s="2">
        <v>6</v>
      </c>
      <c r="D65" s="2">
        <v>13</v>
      </c>
      <c r="E65" s="2">
        <v>21</v>
      </c>
      <c r="F65" s="2">
        <v>37</v>
      </c>
      <c r="G65" s="2">
        <v>6</v>
      </c>
      <c r="H65" s="2">
        <v>10</v>
      </c>
      <c r="I65" s="2">
        <v>17</v>
      </c>
      <c r="J65" s="2">
        <v>28</v>
      </c>
      <c r="K65" s="2">
        <v>201.595061433664</v>
      </c>
      <c r="L65" s="2">
        <v>166.970588235294</v>
      </c>
    </row>
    <row r="66" spans="1:12">
      <c r="A66" s="2" t="s">
        <v>102</v>
      </c>
      <c r="B66" s="2" t="s">
        <v>45</v>
      </c>
      <c r="C66" s="2">
        <v>2</v>
      </c>
      <c r="D66" s="2">
        <v>10</v>
      </c>
      <c r="E66" s="2">
        <v>18</v>
      </c>
      <c r="F66" s="2">
        <v>26</v>
      </c>
      <c r="G66" s="2">
        <v>2</v>
      </c>
      <c r="H66" s="2">
        <v>8</v>
      </c>
      <c r="I66" s="2">
        <v>13</v>
      </c>
      <c r="J66" s="2">
        <v>20</v>
      </c>
      <c r="K66" s="2">
        <v>188.588304437937</v>
      </c>
      <c r="L66" s="2">
        <v>160.382352941176</v>
      </c>
    </row>
    <row r="67" spans="1:12">
      <c r="A67" s="2" t="s">
        <v>103</v>
      </c>
      <c r="B67" s="2" t="s">
        <v>45</v>
      </c>
      <c r="C67" s="2">
        <v>2</v>
      </c>
      <c r="D67" s="2">
        <v>2</v>
      </c>
      <c r="E67" s="2">
        <v>3</v>
      </c>
      <c r="F67" s="2">
        <v>10</v>
      </c>
      <c r="G67" s="2">
        <v>2</v>
      </c>
      <c r="H67" s="2">
        <v>2</v>
      </c>
      <c r="I67" s="2">
        <v>3</v>
      </c>
      <c r="J67" s="2">
        <v>8</v>
      </c>
      <c r="K67" s="2">
        <v>229.924681690858</v>
      </c>
      <c r="L67" s="2">
        <v>204.598039215686</v>
      </c>
    </row>
    <row r="68" spans="1:12">
      <c r="A68" s="2" t="s">
        <v>104</v>
      </c>
      <c r="B68" s="2" t="s">
        <v>45</v>
      </c>
      <c r="C68" s="2">
        <v>1</v>
      </c>
      <c r="D68" s="2">
        <v>9</v>
      </c>
      <c r="E68" s="2">
        <v>15</v>
      </c>
      <c r="F68" s="2">
        <v>19</v>
      </c>
      <c r="G68" s="2">
        <v>1</v>
      </c>
      <c r="H68" s="2">
        <v>7</v>
      </c>
      <c r="I68" s="2">
        <v>12</v>
      </c>
      <c r="J68" s="2">
        <v>16</v>
      </c>
      <c r="K68" s="2">
        <v>253.834145021645</v>
      </c>
      <c r="L68" s="2">
        <v>230.588235294118</v>
      </c>
    </row>
    <row r="69" spans="1:12">
      <c r="A69" s="2" t="s">
        <v>105</v>
      </c>
      <c r="B69" s="2" t="s">
        <v>45</v>
      </c>
      <c r="C69" s="2">
        <v>1</v>
      </c>
      <c r="D69" s="2">
        <v>9</v>
      </c>
      <c r="E69" s="2">
        <v>15</v>
      </c>
      <c r="F69" s="2">
        <v>19</v>
      </c>
      <c r="G69" s="2">
        <v>1</v>
      </c>
      <c r="H69" s="2">
        <v>7</v>
      </c>
      <c r="I69" s="2">
        <v>12</v>
      </c>
      <c r="J69" s="2">
        <v>16</v>
      </c>
      <c r="K69" s="2">
        <v>253.529523172905</v>
      </c>
      <c r="L69" s="2">
        <v>230.588235294118</v>
      </c>
    </row>
    <row r="70" spans="1:12">
      <c r="A70" s="2" t="s">
        <v>106</v>
      </c>
      <c r="B70" s="2" t="s">
        <v>45</v>
      </c>
      <c r="C70" s="2">
        <v>6</v>
      </c>
      <c r="D70" s="2">
        <v>15</v>
      </c>
      <c r="E70" s="2">
        <v>23</v>
      </c>
      <c r="F70" s="2">
        <v>35</v>
      </c>
      <c r="G70" s="2">
        <v>6</v>
      </c>
      <c r="H70" s="2">
        <v>11</v>
      </c>
      <c r="I70" s="2">
        <v>18</v>
      </c>
      <c r="J70" s="2">
        <v>27</v>
      </c>
      <c r="K70" s="2">
        <v>201.063758912656</v>
      </c>
      <c r="L70" s="2">
        <v>166.617647058824</v>
      </c>
    </row>
    <row r="71" spans="1:12">
      <c r="A71" s="2" t="s">
        <v>107</v>
      </c>
      <c r="B71" s="2" t="s">
        <v>45</v>
      </c>
      <c r="C71" s="2">
        <v>2</v>
      </c>
      <c r="D71" s="2">
        <v>2</v>
      </c>
      <c r="E71" s="2">
        <v>3</v>
      </c>
      <c r="F71" s="2">
        <v>10</v>
      </c>
      <c r="G71" s="2">
        <v>2</v>
      </c>
      <c r="H71" s="2">
        <v>2</v>
      </c>
      <c r="I71" s="2">
        <v>3</v>
      </c>
      <c r="J71" s="2">
        <v>8</v>
      </c>
      <c r="K71" s="2">
        <v>229.924681690858</v>
      </c>
      <c r="L71" s="2">
        <v>204.598039215686</v>
      </c>
    </row>
    <row r="72" spans="1:12">
      <c r="A72" s="2" t="s">
        <v>108</v>
      </c>
      <c r="B72" s="2" t="s">
        <v>45</v>
      </c>
      <c r="C72" s="2">
        <v>6</v>
      </c>
      <c r="D72" s="4">
        <v>16</v>
      </c>
      <c r="E72" s="4">
        <v>24</v>
      </c>
      <c r="F72" s="2">
        <v>37</v>
      </c>
      <c r="G72" s="2">
        <v>6</v>
      </c>
      <c r="H72" s="2">
        <v>12</v>
      </c>
      <c r="I72" s="2">
        <v>19</v>
      </c>
      <c r="J72" s="2">
        <v>29</v>
      </c>
      <c r="K72" s="2">
        <v>200.495608925388</v>
      </c>
      <c r="L72" s="2">
        <v>166.098039215686</v>
      </c>
    </row>
    <row r="73" spans="1:12">
      <c r="A73" s="2" t="s">
        <v>109</v>
      </c>
      <c r="B73" s="2" t="s">
        <v>45</v>
      </c>
      <c r="C73" s="2">
        <v>5</v>
      </c>
      <c r="D73" s="4">
        <v>16</v>
      </c>
      <c r="E73" s="2">
        <v>22</v>
      </c>
      <c r="F73" s="2">
        <v>35</v>
      </c>
      <c r="G73" s="2">
        <v>5</v>
      </c>
      <c r="H73" s="2">
        <v>12</v>
      </c>
      <c r="I73" s="2">
        <v>17</v>
      </c>
      <c r="J73" s="2">
        <v>27</v>
      </c>
      <c r="K73" s="2">
        <v>203.632659578983</v>
      </c>
      <c r="L73" s="2">
        <v>170.519607843137</v>
      </c>
    </row>
    <row r="74" spans="1:12">
      <c r="A74" s="2" t="s">
        <v>110</v>
      </c>
      <c r="B74" s="2" t="s">
        <v>45</v>
      </c>
      <c r="C74" s="2">
        <v>6</v>
      </c>
      <c r="D74" s="2">
        <v>15</v>
      </c>
      <c r="E74" s="2">
        <v>23</v>
      </c>
      <c r="F74" s="2">
        <v>36</v>
      </c>
      <c r="G74" s="2">
        <v>6</v>
      </c>
      <c r="H74" s="2">
        <v>11</v>
      </c>
      <c r="I74" s="2">
        <v>18</v>
      </c>
      <c r="J74" s="2">
        <v>28</v>
      </c>
      <c r="K74" s="2">
        <v>200.988128660555</v>
      </c>
      <c r="L74" s="2">
        <v>166.235294117647</v>
      </c>
    </row>
    <row r="75" spans="1:12">
      <c r="A75" s="2" t="s">
        <v>111</v>
      </c>
      <c r="B75" s="2" t="s">
        <v>45</v>
      </c>
      <c r="C75" s="2">
        <v>2</v>
      </c>
      <c r="D75" s="2">
        <v>10</v>
      </c>
      <c r="E75" s="2">
        <v>18</v>
      </c>
      <c r="F75" s="2">
        <v>26</v>
      </c>
      <c r="G75" s="2">
        <v>2</v>
      </c>
      <c r="H75" s="2">
        <v>8</v>
      </c>
      <c r="I75" s="2">
        <v>13</v>
      </c>
      <c r="J75" s="2">
        <v>20</v>
      </c>
      <c r="K75" s="2">
        <v>188.588304437937</v>
      </c>
      <c r="L75" s="2">
        <v>160.382352941176</v>
      </c>
    </row>
    <row r="76" spans="1:12">
      <c r="A76" s="2" t="s">
        <v>112</v>
      </c>
      <c r="B76" s="2" t="s">
        <v>45</v>
      </c>
      <c r="C76" s="2">
        <v>2</v>
      </c>
      <c r="D76" s="2">
        <v>10</v>
      </c>
      <c r="E76" s="2">
        <v>18</v>
      </c>
      <c r="F76" s="2">
        <v>26</v>
      </c>
      <c r="G76" s="2">
        <v>2</v>
      </c>
      <c r="H76" s="2">
        <v>8</v>
      </c>
      <c r="I76" s="2">
        <v>13</v>
      </c>
      <c r="J76" s="2">
        <v>20</v>
      </c>
      <c r="K76" s="2">
        <v>188.588304437937</v>
      </c>
      <c r="L76" s="2">
        <v>160.382352941176</v>
      </c>
    </row>
    <row r="77" spans="1:12">
      <c r="A77" s="2" t="s">
        <v>113</v>
      </c>
      <c r="B77" s="2" t="s">
        <v>45</v>
      </c>
      <c r="C77" s="2">
        <v>6</v>
      </c>
      <c r="D77" s="4">
        <v>16</v>
      </c>
      <c r="E77" s="4">
        <v>24</v>
      </c>
      <c r="F77" s="2">
        <v>37</v>
      </c>
      <c r="G77" s="2">
        <v>6</v>
      </c>
      <c r="H77" s="2">
        <v>12</v>
      </c>
      <c r="I77" s="2">
        <v>19</v>
      </c>
      <c r="J77" s="2">
        <v>29</v>
      </c>
      <c r="K77" s="2">
        <v>200.495608925388</v>
      </c>
      <c r="L77" s="2">
        <v>166.098039215686</v>
      </c>
    </row>
    <row r="78" spans="1:12">
      <c r="A78" s="2" t="s">
        <v>114</v>
      </c>
      <c r="B78" s="2" t="s">
        <v>45</v>
      </c>
      <c r="C78" s="2">
        <v>2</v>
      </c>
      <c r="D78" s="2">
        <v>10</v>
      </c>
      <c r="E78" s="2">
        <v>18</v>
      </c>
      <c r="F78" s="2">
        <v>26</v>
      </c>
      <c r="G78" s="2">
        <v>2</v>
      </c>
      <c r="H78" s="2">
        <v>8</v>
      </c>
      <c r="I78" s="2">
        <v>13</v>
      </c>
      <c r="J78" s="2">
        <v>20</v>
      </c>
      <c r="K78" s="2">
        <v>188.588304437937</v>
      </c>
      <c r="L78" s="2">
        <v>160.382352941176</v>
      </c>
    </row>
    <row r="79" spans="1:12">
      <c r="A79" s="1" t="s">
        <v>115</v>
      </c>
      <c r="B79" s="1" t="s">
        <v>45</v>
      </c>
      <c r="C79" s="1">
        <v>2</v>
      </c>
      <c r="D79" s="1">
        <v>2</v>
      </c>
      <c r="E79" s="1">
        <v>3</v>
      </c>
      <c r="F79" s="1">
        <v>3</v>
      </c>
      <c r="G79" s="1">
        <v>2</v>
      </c>
      <c r="H79" s="1">
        <v>2</v>
      </c>
      <c r="I79" s="1">
        <v>3</v>
      </c>
      <c r="J79" s="1">
        <v>3</v>
      </c>
      <c r="K79" s="1">
        <v>179.862775728427</v>
      </c>
      <c r="L79" s="1">
        <v>204.598039215686</v>
      </c>
    </row>
    <row r="80" spans="1:12">
      <c r="A80" s="7"/>
      <c r="B80" s="7"/>
      <c r="C80" s="7">
        <v>7</v>
      </c>
      <c r="D80" s="7">
        <v>16</v>
      </c>
      <c r="E80" s="7">
        <v>24</v>
      </c>
      <c r="F80" s="7">
        <v>38</v>
      </c>
      <c r="G80" s="7">
        <v>7</v>
      </c>
      <c r="H80" s="7">
        <v>12</v>
      </c>
      <c r="I80" s="7">
        <v>19</v>
      </c>
      <c r="J80" s="7">
        <v>29</v>
      </c>
      <c r="K80" s="7">
        <v>170.766632183176</v>
      </c>
      <c r="L80" s="7">
        <v>121.049019607843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RQ1-summary</vt:lpstr>
      <vt:lpstr>Single-Faults in Defects4J</vt:lpstr>
      <vt:lpstr>Multiple-Faults in Defects4J</vt:lpstr>
      <vt:lpstr>All Faults in Defects4J</vt:lpstr>
      <vt:lpstr>SBFL_MBFL in Lang</vt:lpstr>
      <vt:lpstr>SBFL_MBFL in Cli</vt:lpstr>
      <vt:lpstr>SBFL_MBFL in Chart</vt:lpstr>
      <vt:lpstr>SBFL_MBFL in JxPath</vt:lpstr>
      <vt:lpstr>SBFL_MBFL in Math</vt:lpstr>
      <vt:lpstr>SBFL_MBFL in Time</vt:lpstr>
      <vt:lpstr>SBFL_MBFL in Closure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shumei wu</dc:creator>
  <cp:lastModifiedBy>呵呵</cp:lastModifiedBy>
  <dcterms:created xsi:type="dcterms:W3CDTF">2023-05-12T11:15:00Z</dcterms:created>
  <dcterms:modified xsi:type="dcterms:W3CDTF">2024-08-23T05:00:13Z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34EECE881A7A49CBBC1870AD3D03A580_12</vt:lpwstr>
  </property>
</Properties>
</file>