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ncentvu/Desktop/RESEARCH THESIS/DISENGAGEMENTS/"/>
    </mc:Choice>
  </mc:AlternateContent>
  <xr:revisionPtr revIDLastSave="0" documentId="13_ncr:1_{82A189D8-576A-A24E-92F0-E05144B59F12}" xr6:coauthVersionLast="45" xr6:coauthVersionMax="45" xr10:uidLastSave="{00000000-0000-0000-0000-000000000000}"/>
  <bookViews>
    <workbookView xWindow="0" yWindow="0" windowWidth="38400" windowHeight="21600" xr2:uid="{B1149908-517C-AA44-A367-AA7B13F4D3C4}"/>
  </bookViews>
  <sheets>
    <sheet name="README" sheetId="16" r:id="rId1"/>
    <sheet name="2016_SUMMARY" sheetId="1" r:id="rId2"/>
    <sheet name="BAIDU_USA" sheetId="17" r:id="rId3"/>
    <sheet name="DELPHI" sheetId="2" r:id="rId4"/>
    <sheet name="DRIVE.AI" sheetId="18" r:id="rId5"/>
    <sheet name="FORD" sheetId="13" r:id="rId6"/>
    <sheet name="GM_CRUISE" sheetId="14" r:id="rId7"/>
    <sheet name="GOOGLE (WAYMO)" sheetId="11" r:id="rId8"/>
    <sheet name="NISSAN" sheetId="15" r:id="rId9"/>
    <sheet name="TELENAV" sheetId="19" r:id="rId10"/>
    <sheet name="TESLA" sheetId="4" r:id="rId11"/>
  </sheets>
  <definedNames>
    <definedName name="_xlnm._FilterDatabase" localSheetId="10" hidden="1">TESLA!$A$1:$E$183</definedName>
  </definedNames>
  <calcPr calcId="191029" calcOnSave="0"/>
  <pivotCaches>
    <pivotCache cacheId="419" r:id="rId12"/>
    <pivotCache cacheId="420" r:id="rId13"/>
    <pivotCache cacheId="421" r:id="rId14"/>
    <pivotCache cacheId="422" r:id="rId15"/>
    <pivotCache cacheId="423" r:id="rId16"/>
    <pivotCache cacheId="424" r:id="rId17"/>
    <pivotCache cacheId="42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C101" i="1" l="1"/>
  <c r="C28" i="1" l="1"/>
  <c r="C25" i="1"/>
  <c r="C24" i="1"/>
  <c r="C23" i="1"/>
  <c r="C22" i="1"/>
  <c r="C18" i="1"/>
  <c r="C19" i="1"/>
  <c r="C20" i="1"/>
  <c r="C21" i="1"/>
</calcChain>
</file>

<file path=xl/sharedStrings.xml><?xml version="1.0" encoding="utf-8"?>
<sst xmlns="http://schemas.openxmlformats.org/spreadsheetml/2006/main" count="2257" uniqueCount="147">
  <si>
    <t>BMW</t>
  </si>
  <si>
    <t>BOSCH</t>
  </si>
  <si>
    <t>DELPHI</t>
  </si>
  <si>
    <t>MONTH</t>
  </si>
  <si>
    <t>FORD</t>
  </si>
  <si>
    <t>GM CRUISE</t>
  </si>
  <si>
    <t>GOOGLE (WAYMO)</t>
  </si>
  <si>
    <t>HONDA</t>
  </si>
  <si>
    <t>MERCEDES-BENZ</t>
  </si>
  <si>
    <t>NISSAN</t>
  </si>
  <si>
    <t xml:space="preserve">&lt; 0.2 </t>
  </si>
  <si>
    <t xml:space="preserve">Unknown </t>
  </si>
  <si>
    <t xml:space="preserve">Arterial Road </t>
  </si>
  <si>
    <t xml:space="preserve">Suburban Road </t>
  </si>
  <si>
    <t xml:space="preserve">Planner Output Invalid </t>
  </si>
  <si>
    <t xml:space="preserve">Dry Road </t>
  </si>
  <si>
    <t xml:space="preserve">ACC Cancel </t>
  </si>
  <si>
    <t xml:space="preserve">Wet Road </t>
  </si>
  <si>
    <t xml:space="preserve">Follower Output Invalid </t>
  </si>
  <si>
    <t xml:space="preserve">Health Monitor </t>
  </si>
  <si>
    <t xml:space="preserve">Cruise Fault </t>
  </si>
  <si>
    <t xml:space="preserve">Freeway </t>
  </si>
  <si>
    <t>TESLA</t>
  </si>
  <si>
    <t>VOLKSWAGEN</t>
  </si>
  <si>
    <t>Column Labels</t>
  </si>
  <si>
    <t>Row Labels</t>
  </si>
  <si>
    <t>Grand Total</t>
  </si>
  <si>
    <t xml:space="preserve">COMPANY </t>
  </si>
  <si>
    <t>2016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</si>
  <si>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</si>
  <si>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</si>
  <si>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</si>
  <si>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</si>
  <si>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</si>
  <si>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</si>
  <si>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</si>
  <si>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</si>
  <si>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</si>
  <si>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</si>
  <si>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</si>
  <si>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</si>
  <si>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Street</t>
  </si>
  <si>
    <t xml:space="preserve">Failure Detection </t>
  </si>
  <si>
    <t>Safe Operation</t>
  </si>
  <si>
    <t>Highway</t>
  </si>
  <si>
    <t>MILES_DRIVEN</t>
  </si>
  <si>
    <t>AUTONOMOUS_MILES</t>
  </si>
  <si>
    <t>MANUAL_DISENGAGMENT</t>
  </si>
  <si>
    <t>AUTOMATIC_DISENGAGEMENT</t>
  </si>
  <si>
    <t>Disengage For A Software Discrepancy</t>
  </si>
  <si>
    <t>Disengage For Incorrect Behavior Prediction Of Other Traffic Participants</t>
  </si>
  <si>
    <t>Disengage For Unwanted Maneuver Of The Vehicle</t>
  </si>
  <si>
    <t>Disengage For A Perception Discrepancy</t>
  </si>
  <si>
    <t>Disengage For A Recklessly Behaving Road User</t>
  </si>
  <si>
    <t>Disengage For Emergency Vheicle During Testing</t>
  </si>
  <si>
    <t>Disengage For Construction Zone During Testing</t>
  </si>
  <si>
    <t>Disengage For Debris In The Roadway</t>
  </si>
  <si>
    <t>CAUSES</t>
  </si>
  <si>
    <t>TIME_TO_MANUAL</t>
  </si>
  <si>
    <t>TYPE</t>
  </si>
  <si>
    <t>DATE</t>
  </si>
  <si>
    <t>LOCATION</t>
  </si>
  <si>
    <t>SUMMARY OF WAYMO 2016 DISENGAGEMENT REPORT</t>
  </si>
  <si>
    <t>MANUAL_DISENGAGEMENT</t>
  </si>
  <si>
    <t>TIME_TO_TAKEOVER</t>
  </si>
  <si>
    <t>CAUSE_OF_DISENGAGEMENT</t>
  </si>
  <si>
    <t>ROAD_CLASS</t>
  </si>
  <si>
    <t>WEATHER</t>
  </si>
  <si>
    <t>SUMMARY OF TESLA 2016 DISENGAGEMENT REPORT</t>
  </si>
  <si>
    <t>Count of CAUSE_OF_DISENGAGEMENT</t>
  </si>
  <si>
    <t>REASON_FOR_DISENGAGEMENT</t>
  </si>
  <si>
    <t>Lane change maneuver aborted due to vehicle overtaking at high speed</t>
  </si>
  <si>
    <t>Loss of communication between autonomous vehicle control software and test engineer GUI. Driver took over to stop and reestablish connection</t>
  </si>
  <si>
    <t>N/A</t>
  </si>
  <si>
    <t>&lt; 3</t>
  </si>
  <si>
    <t>TIME_TO_RETAKE_CONTROL_IN_SECONDS</t>
  </si>
  <si>
    <t>SUMMARY OF FORD 2016 DISENGAGEMENT REPORT</t>
  </si>
  <si>
    <t xml:space="preserve">MANUAL_DISENGAGEMENT </t>
  </si>
  <si>
    <t>CAUSE</t>
  </si>
  <si>
    <t>Planned Test</t>
  </si>
  <si>
    <t>SUMMARY OF GM CRUISE 2016 DISENGAGEMENT REPORT</t>
  </si>
  <si>
    <t>Count of CAUSE</t>
  </si>
  <si>
    <t>AV is about to collide with another vehicle or obstacle due to self-steering</t>
  </si>
  <si>
    <t>AV is about to rear-end another vehicle due to insufficient deceleration of the AV.</t>
  </si>
  <si>
    <t>AV system fails and requires driver to take over.</t>
  </si>
  <si>
    <t>SUMMARY OF NISSAN 2016 DISENGAGEMENT REPORT</t>
  </si>
  <si>
    <t>Count of TYPE</t>
  </si>
  <si>
    <t>AUTOMATIC_DISENAGEMENT</t>
  </si>
  <si>
    <t>ISSUE</t>
  </si>
  <si>
    <t>TIME_TO_DISENGAGEMENT</t>
  </si>
  <si>
    <t>CONDITIONS</t>
  </si>
  <si>
    <t>Heavy pedestrian traffic</t>
  </si>
  <si>
    <t>Typical</t>
  </si>
  <si>
    <t>Other driver unexpected behavior</t>
  </si>
  <si>
    <t>Complete lane change</t>
  </si>
  <si>
    <t>Heavy Traffic</t>
  </si>
  <si>
    <t>Cyclist</t>
  </si>
  <si>
    <t>Traffic light detection</t>
  </si>
  <si>
    <t>Poor Sun Conditions</t>
  </si>
  <si>
    <t>Construction Zones</t>
  </si>
  <si>
    <t>Construction</t>
  </si>
  <si>
    <t>Interstate</t>
  </si>
  <si>
    <t>Poor lane markings</t>
  </si>
  <si>
    <t>&lt; 1 sec</t>
  </si>
  <si>
    <t>Faded Markings</t>
  </si>
  <si>
    <t>SUMMARY OF DELPHI 2016 DISENGAGEMENT REPORT</t>
  </si>
  <si>
    <t>Count of TIME_TO_DISENGAGEMENT</t>
  </si>
  <si>
    <t xml:space="preserve">This excel file shows both manual and automatic disengagements, as well as the miles driven for all manufacturers who has reported disengagements in 2016 through the CA DMV. </t>
  </si>
  <si>
    <t>The summary of all manufacturer's disengagements and miles driven have been presented in the tab "2016_SUMMARY". Note that manufacturers highlighted in red are those who have had a permit with CA DMV for 2016 but have not reported.</t>
  </si>
  <si>
    <t xml:space="preserve">Furthermore, there are tabs of manufacturers, where individual reportings have been manually recorded to extract the autonomous and manual disengagements. In these tab, there are three tables (from left to right); 
1. A table that displays the necessary informations to find the disengagement types
2. A summary table for the miles driven and disengagements for each month
3. A pivot table. Note: BMW, Bosch and Mercedes-Benz has been excluded, since their report has a summary and no individual reportings, hence can be inputted straight into the "2016_SUMMARY". </t>
  </si>
  <si>
    <t>BAIDU USA</t>
  </si>
  <si>
    <t>Disengage for perception discrepancy</t>
  </si>
  <si>
    <t>System Fault</t>
  </si>
  <si>
    <t>Disengage for control discrepancy</t>
  </si>
  <si>
    <t>Month</t>
  </si>
  <si>
    <t>Disengagement Reason</t>
  </si>
  <si>
    <t>SUMMARY OF BAIDU_USA 2016 DISENGAGEMENT</t>
  </si>
  <si>
    <t>Count of Disengagement Reason</t>
  </si>
  <si>
    <t>DRIVE.AI</t>
  </si>
  <si>
    <t xml:space="preserve">Night </t>
  </si>
  <si>
    <t xml:space="preserve">Fair </t>
  </si>
  <si>
    <t xml:space="preserve">Precautionary disengagement for pedestrian near curb </t>
  </si>
  <si>
    <t xml:space="preserve">Day </t>
  </si>
  <si>
    <t xml:space="preserve">Undesired motion planning behavior </t>
  </si>
  <si>
    <t xml:space="preserve">Error in perception system detection </t>
  </si>
  <si>
    <t xml:space="preserve">Precautionary for late cut-in from other vehicle </t>
  </si>
  <si>
    <t xml:space="preserve">Precautionary for nearby cyclist </t>
  </si>
  <si>
    <t xml:space="preserve">Cyclist riding from sidewalk into crosswalk </t>
  </si>
  <si>
    <t xml:space="preserve">Precautionary disengagement for jaywalker </t>
  </si>
  <si>
    <t xml:space="preserve">Precautionary disengagement for long yellow light </t>
  </si>
  <si>
    <t>ROOT_CAUSE_OF_DISENGAGEMENT</t>
  </si>
  <si>
    <t>DAY/NIGHT</t>
  </si>
  <si>
    <t>SUMMARY OF DRIVE.AI 2016 DISENGAGEMENTS</t>
  </si>
  <si>
    <t>Count of ROOT_CAUSE_OF_DISENGAGEMENT</t>
  </si>
  <si>
    <t>TELENAV</t>
  </si>
  <si>
    <t>FACTS_CAUSING_DISENGAGEMENT</t>
  </si>
  <si>
    <t>Strong unexpected braking</t>
  </si>
  <si>
    <r>
      <t xml:space="preserve">&lt; </t>
    </r>
    <r>
      <rPr>
        <sz val="12"/>
        <color theme="1"/>
        <rFont val="Calibri"/>
        <family val="2"/>
        <scheme val="minor"/>
      </rPr>
      <t>1 sec</t>
    </r>
  </si>
  <si>
    <r>
      <t xml:space="preserve">Bridge overpass, </t>
    </r>
    <r>
      <rPr>
        <sz val="12"/>
        <color theme="1"/>
        <rFont val="Calibri"/>
        <family val="2"/>
        <scheme val="minor"/>
      </rPr>
      <t>false positive</t>
    </r>
  </si>
  <si>
    <t>Steering problem</t>
  </si>
  <si>
    <r>
      <t xml:space="preserve">Steering </t>
    </r>
    <r>
      <rPr>
        <sz val="12"/>
        <color theme="1"/>
        <rFont val="Calibri"/>
        <family val="2"/>
        <scheme val="minor"/>
      </rPr>
      <t>problem</t>
    </r>
  </si>
  <si>
    <r>
      <t xml:space="preserve">Distance </t>
    </r>
    <r>
      <rPr>
        <sz val="12"/>
        <color theme="1"/>
        <rFont val="Calibri"/>
        <family val="2"/>
        <scheme val="minor"/>
      </rPr>
      <t>keeping problem</t>
    </r>
  </si>
  <si>
    <r>
      <t xml:space="preserve">Heavy traffic, unexpected </t>
    </r>
    <r>
      <rPr>
        <sz val="12"/>
        <color theme="1"/>
        <rFont val="Calibri"/>
        <family val="2"/>
        <scheme val="minor"/>
      </rPr>
      <t>slow down</t>
    </r>
  </si>
  <si>
    <t>SUMMARY OF TELENAV 2016 DISENGAGEMENT</t>
  </si>
  <si>
    <t>Disengage for a perception discrepancy</t>
  </si>
  <si>
    <t>Disengage for unwanted maneuver of the vehicle</t>
  </si>
  <si>
    <t>Disengage for incorrect behavior prediction of other traffic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</si>
</sst>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7" fontId="1" fillId="0" borderId="0" xfId="0" applyNumberFormat="1" applyFont="1" applyAlignme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17" fontId="1" fillId="0" borderId="0" xfId="0" applyNumberFormat="1" applyFont="1" applyBorder="1" applyAlignment="1"/>
    <xf numFmtId="17" fontId="1" fillId="0" borderId="0" xfId="0" applyNumberFormat="1" applyFont="1" applyBorder="1"/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Font="1" applyBorder="1"/>
    <xf numFmtId="17" fontId="0" fillId="0" borderId="0" xfId="0" applyNumberFormat="1" applyBorder="1"/>
    <xf numFmtId="0" fontId="0" fillId="0" borderId="0" xfId="0" applyNumberFormat="1" applyBorder="1"/>
    <xf numFmtId="0" fontId="1" fillId="0" borderId="0" xfId="0" applyNumberFormat="1" applyFont="1" applyBorder="1" applyAlignment="1"/>
    <xf numFmtId="17" fontId="0" fillId="0" borderId="0" xfId="0" applyNumberFormat="1" applyAlignment="1">
      <alignment horizontal="left" indent="1"/>
    </xf>
    <xf numFmtId="0" fontId="0" fillId="0" borderId="1" xfId="0" applyBorder="1"/>
    <xf numFmtId="17" fontId="0" fillId="0" borderId="1" xfId="0" applyNumberFormat="1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NumberFormat="1" applyBorder="1"/>
    <xf numFmtId="17" fontId="1" fillId="4" borderId="1" xfId="0" applyNumberFormat="1" applyFont="1" applyFill="1" applyBorder="1" applyAlignment="1"/>
    <xf numFmtId="17" fontId="1" fillId="4" borderId="1" xfId="0" applyNumberFormat="1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2" name="Picture 1" descr="page2image13876992">
          <a:extLst>
            <a:ext uri="{FF2B5EF4-FFF2-40B4-BE49-F238E27FC236}">
              <a16:creationId xmlns:a16="http://schemas.microsoft.com/office/drawing/2014/main" id="{70178F7F-696C-AD4E-8BEC-D5C1BDD8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100" y="629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3" name="Picture 2" descr="page2image14114112">
          <a:extLst>
            <a:ext uri="{FF2B5EF4-FFF2-40B4-BE49-F238E27FC236}">
              <a16:creationId xmlns:a16="http://schemas.microsoft.com/office/drawing/2014/main" id="{E7A13D52-56BB-D544-9813-E108CF1B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100" y="79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" name="Picture 3" descr="page2image14114688">
          <a:extLst>
            <a:ext uri="{FF2B5EF4-FFF2-40B4-BE49-F238E27FC236}">
              <a16:creationId xmlns:a16="http://schemas.microsoft.com/office/drawing/2014/main" id="{CD903D23-13BF-264E-9C0C-2199DC208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100" y="85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12700</xdr:colOff>
      <xdr:row>38</xdr:row>
      <xdr:rowOff>12700</xdr:rowOff>
    </xdr:to>
    <xdr:pic>
      <xdr:nvPicPr>
        <xdr:cNvPr id="5" name="Picture 4" descr="page2image14112192">
          <a:extLst>
            <a:ext uri="{FF2B5EF4-FFF2-40B4-BE49-F238E27FC236}">
              <a16:creationId xmlns:a16="http://schemas.microsoft.com/office/drawing/2014/main" id="{E33264F3-0AC6-1F49-88EE-AD77292C8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100" y="97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12700</xdr:colOff>
      <xdr:row>36</xdr:row>
      <xdr:rowOff>12700</xdr:rowOff>
    </xdr:to>
    <xdr:pic>
      <xdr:nvPicPr>
        <xdr:cNvPr id="6" name="Picture 5" descr="page2image14112384">
          <a:extLst>
            <a:ext uri="{FF2B5EF4-FFF2-40B4-BE49-F238E27FC236}">
              <a16:creationId xmlns:a16="http://schemas.microsoft.com/office/drawing/2014/main" id="{BEA8F40D-CCBD-7749-A5D5-EAE4F2EB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12700</xdr:colOff>
      <xdr:row>48</xdr:row>
      <xdr:rowOff>12700</xdr:rowOff>
    </xdr:to>
    <xdr:pic>
      <xdr:nvPicPr>
        <xdr:cNvPr id="7" name="Picture 6" descr="page2image14115456">
          <a:extLst>
            <a:ext uri="{FF2B5EF4-FFF2-40B4-BE49-F238E27FC236}">
              <a16:creationId xmlns:a16="http://schemas.microsoft.com/office/drawing/2014/main" id="{42157CC0-95FC-AF4C-AC82-182C6D8E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056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0</xdr:colOff>
      <xdr:row>49</xdr:row>
      <xdr:rowOff>190500</xdr:rowOff>
    </xdr:to>
    <xdr:pic>
      <xdr:nvPicPr>
        <xdr:cNvPr id="8" name="Picture 7" descr="page2image20314224">
          <a:extLst>
            <a:ext uri="{FF2B5EF4-FFF2-40B4-BE49-F238E27FC236}">
              <a16:creationId xmlns:a16="http://schemas.microsoft.com/office/drawing/2014/main" id="{CCD80BF0-678F-0F45-85B6-9CFC738B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100" y="11176000"/>
          <a:ext cx="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12700</xdr:colOff>
      <xdr:row>49</xdr:row>
      <xdr:rowOff>12700</xdr:rowOff>
    </xdr:to>
    <xdr:pic>
      <xdr:nvPicPr>
        <xdr:cNvPr id="9" name="Picture 8" descr="page2image14114304">
          <a:extLst>
            <a:ext uri="{FF2B5EF4-FFF2-40B4-BE49-F238E27FC236}">
              <a16:creationId xmlns:a16="http://schemas.microsoft.com/office/drawing/2014/main" id="{885AA59D-4848-DB4B-B821-FA7CA765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117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12700</xdr:colOff>
      <xdr:row>3</xdr:row>
      <xdr:rowOff>12700</xdr:rowOff>
    </xdr:to>
    <xdr:pic>
      <xdr:nvPicPr>
        <xdr:cNvPr id="18" name="Picture 17" descr="page2image13954112">
          <a:extLst>
            <a:ext uri="{FF2B5EF4-FFF2-40B4-BE49-F238E27FC236}">
              <a16:creationId xmlns:a16="http://schemas.microsoft.com/office/drawing/2014/main" id="{5A07BBCB-8F61-1349-A04F-128AA1A7E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</xdr:colOff>
      <xdr:row>4</xdr:row>
      <xdr:rowOff>12700</xdr:rowOff>
    </xdr:to>
    <xdr:pic>
      <xdr:nvPicPr>
        <xdr:cNvPr id="20" name="Picture 19" descr="page2image14075200">
          <a:extLst>
            <a:ext uri="{FF2B5EF4-FFF2-40B4-BE49-F238E27FC236}">
              <a16:creationId xmlns:a16="http://schemas.microsoft.com/office/drawing/2014/main" id="{7B1D4D20-288A-474A-8A8D-DBB45B300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12700</xdr:colOff>
      <xdr:row>6</xdr:row>
      <xdr:rowOff>12700</xdr:rowOff>
    </xdr:to>
    <xdr:pic>
      <xdr:nvPicPr>
        <xdr:cNvPr id="21" name="Picture 20" descr="page2image14075584">
          <a:extLst>
            <a:ext uri="{FF2B5EF4-FFF2-40B4-BE49-F238E27FC236}">
              <a16:creationId xmlns:a16="http://schemas.microsoft.com/office/drawing/2014/main" id="{39BB209E-FCE8-C446-A527-C6E7A7F7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12700</xdr:colOff>
      <xdr:row>7</xdr:row>
      <xdr:rowOff>12700</xdr:rowOff>
    </xdr:to>
    <xdr:pic>
      <xdr:nvPicPr>
        <xdr:cNvPr id="22" name="Picture 21" descr="page2image14132416">
          <a:extLst>
            <a:ext uri="{FF2B5EF4-FFF2-40B4-BE49-F238E27FC236}">
              <a16:creationId xmlns:a16="http://schemas.microsoft.com/office/drawing/2014/main" id="{AC08107C-B0E8-CD42-89A9-F4FC5FC5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12700</xdr:colOff>
      <xdr:row>9</xdr:row>
      <xdr:rowOff>12700</xdr:rowOff>
    </xdr:to>
    <xdr:pic>
      <xdr:nvPicPr>
        <xdr:cNvPr id="23" name="Picture 22" descr="page2image14136832">
          <a:extLst>
            <a:ext uri="{FF2B5EF4-FFF2-40B4-BE49-F238E27FC236}">
              <a16:creationId xmlns:a16="http://schemas.microsoft.com/office/drawing/2014/main" id="{BE753CFB-6B30-0249-9589-76C797244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0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12700</xdr:colOff>
      <xdr:row>11</xdr:row>
      <xdr:rowOff>12700</xdr:rowOff>
    </xdr:to>
    <xdr:pic>
      <xdr:nvPicPr>
        <xdr:cNvPr id="24" name="Picture 23" descr="page2image14065920">
          <a:extLst>
            <a:ext uri="{FF2B5EF4-FFF2-40B4-BE49-F238E27FC236}">
              <a16:creationId xmlns:a16="http://schemas.microsoft.com/office/drawing/2014/main" id="{0081EB86-3627-0641-A7AA-A752B580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09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12700</xdr:colOff>
      <xdr:row>12</xdr:row>
      <xdr:rowOff>12700</xdr:rowOff>
    </xdr:to>
    <xdr:pic>
      <xdr:nvPicPr>
        <xdr:cNvPr id="25" name="Picture 24" descr="page2image14069760">
          <a:extLst>
            <a:ext uri="{FF2B5EF4-FFF2-40B4-BE49-F238E27FC236}">
              <a16:creationId xmlns:a16="http://schemas.microsoft.com/office/drawing/2014/main" id="{3F0A2722-BDB2-F349-A152-5E607378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90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64.687314236115" createdVersion="6" refreshedVersion="6" minRefreshableVersion="3" recordCount="182" xr:uid="{217A67B4-B919-4E46-853B-A7E3D944338A}">
  <cacheSource type="worksheet">
    <worksheetSource ref="A1:E183" sheet="TESLA"/>
  </cacheSource>
  <cacheFields count="5">
    <cacheField name="DATE" numFmtId="14">
      <sharedItems containsSemiMixedTypes="0" containsNonDate="0" containsDate="1" containsString="0" minDate="2016-10-14T00:00:00" maxDate="2016-10-23T00:00:00" count="6">
        <d v="2016-10-14T00:00:00"/>
        <d v="2016-10-15T00:00:00"/>
        <d v="2016-10-16T00:00:00"/>
        <d v="2016-10-17T00:00:00"/>
        <d v="2016-10-19T00:00:00"/>
        <d v="2016-10-22T00:00:00"/>
      </sharedItems>
    </cacheField>
    <cacheField name="TIME_TO_TAKEOVER" numFmtId="0">
      <sharedItems containsMixedTypes="1" containsNumber="1" minValue="0.2" maxValue="5.8"/>
    </cacheField>
    <cacheField name="CAUSE_OF_DISENGAGEMENT" numFmtId="0">
      <sharedItems count="5">
        <s v="Health Monitor "/>
        <s v="Follower Output Invalid "/>
        <s v="Planner Output Invalid "/>
        <s v="ACC Cancel "/>
        <s v="Cruise Fault "/>
      </sharedItems>
    </cacheField>
    <cacheField name="ROAD_CLASS" numFmtId="0">
      <sharedItems/>
    </cacheField>
    <cacheField name="WEAT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69.983233333332" createdVersion="6" refreshedVersion="6" minRefreshableVersion="3" recordCount="151" xr:uid="{AD2B9B2A-9055-9245-89E1-99802F39FFEB}">
  <cacheSource type="worksheet">
    <worksheetSource ref="A1:E152" sheet="DELPHI"/>
  </cacheSource>
  <cacheFields count="6">
    <cacheField name="MONTH" numFmtId="17">
      <sharedItems containsSemiMixedTypes="0" containsNonDate="0" containsDate="1" containsString="0" minDate="2016-01-01T00:00:00" maxDate="2016-11-02T00:00:00" count="11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</sharedItems>
      <fieldGroup par="5" base="0">
        <rangePr groupBy="days" startDate="2016-01-01T00:00:00" endDate="2016-11-02T00:00:00"/>
        <groupItems count="368">
          <s v="&lt;1/1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1/16"/>
        </groupItems>
      </fieldGroup>
    </cacheField>
    <cacheField name="ISSUE" numFmtId="0">
      <sharedItems/>
    </cacheField>
    <cacheField name="TIME_TO_DISENGAGEMENT" numFmtId="0">
      <sharedItems count="2">
        <s v="N/A"/>
        <s v="&lt; 1 sec"/>
      </sharedItems>
    </cacheField>
    <cacheField name="LOCATION" numFmtId="0">
      <sharedItems/>
    </cacheField>
    <cacheField name="CONDITIONS" numFmtId="0">
      <sharedItems/>
    </cacheField>
    <cacheField name="Months" numFmtId="0" databaseField="0">
      <fieldGroup base="0">
        <rangePr groupBy="months" startDate="2016-01-01T00:00:00" endDate="2016-11-02T00:00:00"/>
        <groupItems count="14">
          <s v="&lt;1/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1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69.999387731485" createdVersion="6" refreshedVersion="6" minRefreshableVersion="3" recordCount="24" xr:uid="{B2EF567F-E4AC-E143-ACFA-7CB6071E8A3A}">
  <cacheSource type="worksheet">
    <worksheetSource ref="A1:B25" sheet="NISSAN"/>
  </cacheSource>
  <cacheFields count="4">
    <cacheField name="MONTH" numFmtId="17">
      <sharedItems containsSemiMixedTypes="0" containsNonDate="0" containsDate="1" containsString="0" minDate="2016-01-01T00:00:00" maxDate="2016-11-02T00:00:00" count="7">
        <d v="2016-01-01T00:00:00"/>
        <d v="2016-03-01T00:00:00"/>
        <d v="2016-04-01T00:00:00"/>
        <d v="2016-05-01T00:00:00"/>
        <d v="2016-06-01T00:00:00"/>
        <d v="2016-09-01T00:00:00"/>
        <d v="2016-11-01T00:00:00"/>
      </sharedItems>
      <fieldGroup par="3" base="0">
        <rangePr groupBy="months" startDate="2016-01-01T00:00:00" endDate="2016-11-02T00:00:00"/>
        <groupItems count="14">
          <s v="&lt;1/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1/16"/>
        </groupItems>
      </fieldGroup>
    </cacheField>
    <cacheField name="TYPE" numFmtId="0">
      <sharedItems count="3">
        <s v="AV system fails and requires driver to take over."/>
        <s v="AV is about to rear-end another vehicle due to insufficient deceleration of the AV."/>
        <s v="AV is about to collide with another vehicle or obstacle due to self-steering"/>
      </sharedItems>
    </cacheField>
    <cacheField name="Quarters" numFmtId="0" databaseField="0">
      <fieldGroup base="0">
        <rangePr groupBy="quarters" startDate="2016-01-01T00:00:00" endDate="2016-11-02T00:00:00"/>
        <groupItems count="6">
          <s v="&lt;1/1/16"/>
          <s v="Qtr1"/>
          <s v="Qtr2"/>
          <s v="Qtr3"/>
          <s v="Qtr4"/>
          <s v="&gt;2/11/16"/>
        </groupItems>
      </fieldGroup>
    </cacheField>
    <cacheField name="Years" numFmtId="0" databaseField="0">
      <fieldGroup base="0">
        <rangePr groupBy="years" startDate="2016-01-01T00:00:00" endDate="2016-11-02T00:00:00"/>
        <groupItems count="3">
          <s v="&lt;1/1/16"/>
          <s v="2016"/>
          <s v="&gt;2/11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70.649080671297" createdVersion="6" refreshedVersion="6" minRefreshableVersion="3" recordCount="6" xr:uid="{DC6BE3DA-9B9D-0A49-ACAF-EFD2EED8854A}">
  <cacheSource type="worksheet">
    <worksheetSource ref="A1:B7" sheet="BAIDU_USA"/>
  </cacheSource>
  <cacheFields count="3">
    <cacheField name="Month" numFmtId="17">
      <sharedItems containsSemiMixedTypes="0" containsNonDate="0" containsDate="1" containsString="0" minDate="2016-10-01T00:00:00" maxDate="2016-12-02T00:00:00" count="3">
        <d v="2016-10-01T00:00:00"/>
        <d v="2016-11-01T00:00:00"/>
        <d v="2016-12-01T00:00:00"/>
      </sharedItems>
      <fieldGroup par="2" base="0">
        <rangePr groupBy="days" startDate="2016-10-01T00:00:00" endDate="2016-12-02T00:00:00"/>
        <groupItems count="368">
          <s v="&lt;1/10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16"/>
        </groupItems>
      </fieldGroup>
    </cacheField>
    <cacheField name="Disengagement Reason" numFmtId="0">
      <sharedItems count="3">
        <s v="Disengage for control discrepancy"/>
        <s v="System Fault"/>
        <s v="Disengage for perception discrepancy"/>
      </sharedItems>
    </cacheField>
    <cacheField name="Months" numFmtId="0" databaseField="0">
      <fieldGroup base="0">
        <rangePr groupBy="months" startDate="2016-10-01T00:00:00" endDate="2016-12-02T00:00:00"/>
        <groupItems count="14">
          <s v="&lt;1/10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70.652893634258" createdVersion="6" refreshedVersion="6" minRefreshableVersion="3" recordCount="59" xr:uid="{F906F67A-3CFA-C846-A85B-F76E9CC6F5D5}">
  <cacheSource type="worksheet">
    <worksheetSource ref="A1:D60" sheet="DRIVE.AI"/>
  </cacheSource>
  <cacheFields count="5">
    <cacheField name="DATE" numFmtId="14">
      <sharedItems containsSemiMixedTypes="0" containsNonDate="0" containsDate="1" containsString="0" minDate="2016-08-01T00:00:00" maxDate="2016-12-14T00:00:00" count="25">
        <d v="2016-08-01T00:00:00"/>
        <d v="2016-08-02T00:00:00"/>
        <d v="2016-08-12T00:00:00"/>
        <d v="2016-08-15T00:00:00"/>
        <d v="2016-08-16T00:00:00"/>
        <d v="2016-08-19T00:00:00"/>
        <d v="2016-08-20T00:00:00"/>
        <d v="2016-08-21T00:00:00"/>
        <d v="2016-08-22T00:00:00"/>
        <d v="2016-08-24T00:00:00"/>
        <d v="2016-08-25T00:00:00"/>
        <d v="2016-08-26T00:00:00"/>
        <d v="2016-08-29T00:00:00"/>
        <d v="2016-09-13T00:00:00"/>
        <d v="2016-10-20T00:00:00"/>
        <d v="2016-10-21T00:00:00"/>
        <d v="2016-10-24T00:00:00"/>
        <d v="2016-10-26T00:00:00"/>
        <d v="2016-10-27T00:00:00"/>
        <d v="2016-10-28T00:00:00"/>
        <d v="2016-10-31T00:00:00"/>
        <d v="2016-11-01T00:00:00"/>
        <d v="2016-11-21T00:00:00"/>
        <d v="2016-11-24T00:00:00"/>
        <d v="2016-12-13T00:00:00"/>
      </sharedItems>
      <fieldGroup par="4" base="0">
        <rangePr groupBy="days" startDate="2016-08-01T00:00:00" endDate="2016-12-14T00:00:00"/>
        <groupItems count="368">
          <s v="&lt;1/8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4/12/16"/>
        </groupItems>
      </fieldGroup>
    </cacheField>
    <cacheField name="ROOT_CAUSE_OF_DISENGAGEMENT" numFmtId="0">
      <sharedItems count="8">
        <s v="Undesired motion planning behavior "/>
        <s v="Precautionary for nearby cyclist "/>
        <s v="Error in perception system detection "/>
        <s v="Cyclist riding from sidewalk into crosswalk "/>
        <s v="Precautionary disengagement for long yellow light "/>
        <s v="Precautionary disengagement for jaywalker "/>
        <s v="Precautionary disengagement for pedestrian near curb "/>
        <s v="Precautionary for late cut-in from other vehicle "/>
      </sharedItems>
    </cacheField>
    <cacheField name="WEATHER" numFmtId="0">
      <sharedItems/>
    </cacheField>
    <cacheField name="DAY/NIGHT" numFmtId="0">
      <sharedItems/>
    </cacheField>
    <cacheField name="Months" numFmtId="0" databaseField="0">
      <fieldGroup base="0">
        <rangePr groupBy="months" startDate="2016-08-01T00:00:00" endDate="2016-12-14T00:00:00"/>
        <groupItems count="14">
          <s v="&lt;1/8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70.657201504633" createdVersion="6" refreshedVersion="6" minRefreshableVersion="3" recordCount="157" xr:uid="{88E202C5-644F-3346-A1B7-4401589D3283}">
  <cacheSource type="worksheet">
    <worksheetSource ref="A1:B158" sheet="GM_CRUISE"/>
  </cacheSource>
  <cacheFields count="2">
    <cacheField name="MONTH" numFmtId="17">
      <sharedItems containsSemiMixedTypes="0" containsNonDate="0" containsDate="1" containsString="0" minDate="2016-01-01T00:00:00" maxDate="2016-12-02T00:00:00" count="1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</cacheField>
    <cacheField name="CAUSE" numFmtId="0">
      <sharedItems count="1">
        <s v="Planned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vu01@gmail.com" refreshedDate="44070.6980287037" createdVersion="6" refreshedVersion="6" minRefreshableVersion="3" recordCount="133" xr:uid="{44A4407F-3213-304E-91C0-B4D40FD5B4D1}">
  <cacheSource type="worksheet">
    <worksheetSource ref="A1:E134" sheet="GOOGLE (WAYMO)"/>
  </cacheSource>
  <cacheFields count="7">
    <cacheField name="DATE" numFmtId="17">
      <sharedItems containsSemiMixedTypes="0" containsNonDate="0" containsDate="1" containsString="0" minDate="2016-01-01T00:00:00" maxDate="2016-12-02T00:00:00" count="1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  <fieldGroup par="6" base="0">
        <rangePr groupBy="months" startDate="2016-01-01T00:00:00" endDate="2016-12-02T00:00:00"/>
        <groupItems count="14">
          <s v="&lt;1/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16"/>
        </groupItems>
      </fieldGroup>
    </cacheField>
    <cacheField name="LOCATION" numFmtId="0">
      <sharedItems/>
    </cacheField>
    <cacheField name="TYPE" numFmtId="0">
      <sharedItems count="2">
        <s v="Safe Operation"/>
        <s v="Failure Detection "/>
      </sharedItems>
    </cacheField>
    <cacheField name="TIME_TO_MANUAL" numFmtId="0">
      <sharedItems containsString="0" containsBlank="1" containsNumber="1" minValue="0.1" maxValue="3.6"/>
    </cacheField>
    <cacheField name="CAUSES" numFmtId="0">
      <sharedItems/>
    </cacheField>
    <cacheField name="Quarters" numFmtId="0" databaseField="0">
      <fieldGroup base="0">
        <rangePr groupBy="quarters" startDate="2016-01-01T00:00:00" endDate="2016-12-02T00:00:00"/>
        <groupItems count="6">
          <s v="&lt;1/1/16"/>
          <s v="Qtr1"/>
          <s v="Qtr2"/>
          <s v="Qtr3"/>
          <s v="Qtr4"/>
          <s v="&gt;2/12/16"/>
        </groupItems>
      </fieldGroup>
    </cacheField>
    <cacheField name="Years" numFmtId="0" databaseField="0">
      <fieldGroup base="0">
        <rangePr groupBy="years" startDate="2016-01-01T00:00:00" endDate="2016-12-02T00:00:00"/>
        <groupItems count="3">
          <s v="&lt;1/1/16"/>
          <s v="2016"/>
          <s v="&gt;2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n v="0.5"/>
    <x v="0"/>
    <s v="Unknown "/>
    <s v="Wet Road "/>
  </r>
  <r>
    <x v="0"/>
    <n v="0.9"/>
    <x v="1"/>
    <s v="Suburban Road "/>
    <s v="Wet Road "/>
  </r>
  <r>
    <x v="0"/>
    <n v="1.3"/>
    <x v="1"/>
    <s v="Unknown "/>
    <s v="Wet Road "/>
  </r>
  <r>
    <x v="0"/>
    <n v="0.7"/>
    <x v="2"/>
    <s v="Suburban Road "/>
    <s v="Wet Road "/>
  </r>
  <r>
    <x v="0"/>
    <n v="0.6"/>
    <x v="1"/>
    <s v="Suburban Road "/>
    <s v="Wet Road "/>
  </r>
  <r>
    <x v="0"/>
    <n v="0.6"/>
    <x v="1"/>
    <s v="Unknown "/>
    <s v="Wet Road "/>
  </r>
  <r>
    <x v="0"/>
    <n v="0.8"/>
    <x v="3"/>
    <s v="Unknown "/>
    <s v="Wet Road "/>
  </r>
  <r>
    <x v="0"/>
    <n v="1.4"/>
    <x v="2"/>
    <s v="Unknown "/>
    <s v="Wet Road "/>
  </r>
  <r>
    <x v="0"/>
    <n v="1.4"/>
    <x v="2"/>
    <s v="Unknown "/>
    <s v="Wet Road "/>
  </r>
  <r>
    <x v="0"/>
    <n v="0.6"/>
    <x v="2"/>
    <s v="Unknown "/>
    <s v="Wet Road "/>
  </r>
  <r>
    <x v="0"/>
    <n v="0.8"/>
    <x v="1"/>
    <s v="Unknown "/>
    <s v="Wet Road "/>
  </r>
  <r>
    <x v="0"/>
    <n v="0.6"/>
    <x v="2"/>
    <s v="Unknown "/>
    <s v="Wet Road "/>
  </r>
  <r>
    <x v="0"/>
    <n v="3.7"/>
    <x v="2"/>
    <s v="Unknown "/>
    <s v="Wet Road "/>
  </r>
  <r>
    <x v="0"/>
    <n v="1.3"/>
    <x v="2"/>
    <s v="Unknown "/>
    <s v="Wet Road "/>
  </r>
  <r>
    <x v="0"/>
    <n v="0.6"/>
    <x v="1"/>
    <s v="Unknown "/>
    <s v="Wet Road "/>
  </r>
  <r>
    <x v="0"/>
    <n v="2.5"/>
    <x v="2"/>
    <s v="Unknown "/>
    <s v="Wet Road "/>
  </r>
  <r>
    <x v="0"/>
    <n v="0.8"/>
    <x v="2"/>
    <s v="Unknown "/>
    <s v="Wet Road "/>
  </r>
  <r>
    <x v="0"/>
    <n v="0.2"/>
    <x v="2"/>
    <s v="Unknown "/>
    <s v="Wet Road "/>
  </r>
  <r>
    <x v="0"/>
    <n v="0.4"/>
    <x v="2"/>
    <s v="Suburban Road "/>
    <s v="Wet Road "/>
  </r>
  <r>
    <x v="0"/>
    <n v="1.7"/>
    <x v="2"/>
    <s v="Suburban Road "/>
    <s v="Wet Road "/>
  </r>
  <r>
    <x v="0"/>
    <n v="1"/>
    <x v="2"/>
    <s v="Unknown "/>
    <s v="Wet Road "/>
  </r>
  <r>
    <x v="0"/>
    <n v="1.4"/>
    <x v="2"/>
    <s v="Suburban Road "/>
    <s v="Wet Road "/>
  </r>
  <r>
    <x v="0"/>
    <n v="0.7"/>
    <x v="2"/>
    <s v="Unknown "/>
    <s v="Wet Road "/>
  </r>
  <r>
    <x v="0"/>
    <s v="&lt; 0.2 "/>
    <x v="2"/>
    <s v="Unknown "/>
    <s v="Wet Road "/>
  </r>
  <r>
    <x v="0"/>
    <n v="1.8"/>
    <x v="2"/>
    <s v="Suburban Road "/>
    <s v="Wet Road "/>
  </r>
  <r>
    <x v="0"/>
    <n v="0.7"/>
    <x v="1"/>
    <s v="Suburban Road "/>
    <s v="Wet Road "/>
  </r>
  <r>
    <x v="0"/>
    <s v="&lt; 0.2 "/>
    <x v="2"/>
    <s v="Suburban Road "/>
    <s v="Wet Road "/>
  </r>
  <r>
    <x v="0"/>
    <s v="&lt; 0.2 "/>
    <x v="1"/>
    <s v="Suburban Road "/>
    <s v="Wet Road "/>
  </r>
  <r>
    <x v="0"/>
    <n v="0.3"/>
    <x v="2"/>
    <s v="Suburban Road "/>
    <s v="Wet Road "/>
  </r>
  <r>
    <x v="0"/>
    <n v="0.4"/>
    <x v="2"/>
    <s v="Suburban Road "/>
    <s v="Wet Road "/>
  </r>
  <r>
    <x v="0"/>
    <s v="&lt; 0.2 "/>
    <x v="2"/>
    <s v="Suburban Road "/>
    <s v="Wet Road "/>
  </r>
  <r>
    <x v="0"/>
    <n v="2.2999999999999998"/>
    <x v="2"/>
    <s v="Suburban Road "/>
    <s v="Wet Road "/>
  </r>
  <r>
    <x v="0"/>
    <n v="0.5"/>
    <x v="2"/>
    <s v="Suburban Road "/>
    <s v="Wet Road "/>
  </r>
  <r>
    <x v="0"/>
    <n v="3.8"/>
    <x v="2"/>
    <s v="Suburban Road "/>
    <s v="Wet Road "/>
  </r>
  <r>
    <x v="0"/>
    <n v="0.4"/>
    <x v="2"/>
    <s v="Unknown "/>
    <s v="Wet Road "/>
  </r>
  <r>
    <x v="0"/>
    <n v="1.6"/>
    <x v="2"/>
    <s v="Unknown "/>
    <s v="Wet Road "/>
  </r>
  <r>
    <x v="0"/>
    <n v="0.7"/>
    <x v="2"/>
    <s v="Suburban Road "/>
    <s v="Wet Road "/>
  </r>
  <r>
    <x v="1"/>
    <n v="0.3"/>
    <x v="2"/>
    <s v="Suburban Road "/>
    <s v="Wet Road "/>
  </r>
  <r>
    <x v="1"/>
    <n v="1.9"/>
    <x v="1"/>
    <s v="Suburban Road "/>
    <s v="Wet Road "/>
  </r>
  <r>
    <x v="1"/>
    <n v="0.7"/>
    <x v="1"/>
    <s v="Suburban Road "/>
    <s v="Wet Road "/>
  </r>
  <r>
    <x v="1"/>
    <n v="2.4"/>
    <x v="1"/>
    <s v="Suburban Road "/>
    <s v="Wet Road "/>
  </r>
  <r>
    <x v="1"/>
    <n v="0.7"/>
    <x v="1"/>
    <s v="Suburban Road "/>
    <s v="Wet Road "/>
  </r>
  <r>
    <x v="1"/>
    <s v="&lt; 0.2 "/>
    <x v="1"/>
    <s v="Suburban Road "/>
    <s v="Wet Road "/>
  </r>
  <r>
    <x v="1"/>
    <n v="0.9"/>
    <x v="1"/>
    <s v="Suburban Road "/>
    <s v="Wet Road "/>
  </r>
  <r>
    <x v="1"/>
    <n v="0.7"/>
    <x v="1"/>
    <s v="Suburban Road "/>
    <s v="Wet Road "/>
  </r>
  <r>
    <x v="1"/>
    <n v="0.5"/>
    <x v="1"/>
    <s v="Suburban Road "/>
    <s v="Wet Road "/>
  </r>
  <r>
    <x v="1"/>
    <n v="0.3"/>
    <x v="1"/>
    <s v="Suburban Road "/>
    <s v="Wet Road "/>
  </r>
  <r>
    <x v="1"/>
    <n v="0.3"/>
    <x v="1"/>
    <s v="Suburban Road "/>
    <s v="Wet Road "/>
  </r>
  <r>
    <x v="1"/>
    <s v="&lt; 0.2 "/>
    <x v="1"/>
    <s v="Arterial Road "/>
    <s v="Wet Road "/>
  </r>
  <r>
    <x v="1"/>
    <n v="1.8"/>
    <x v="1"/>
    <s v="Arterial Road "/>
    <s v="Wet Road "/>
  </r>
  <r>
    <x v="1"/>
    <n v="0.5"/>
    <x v="1"/>
    <s v="Arterial Road "/>
    <s v="Wet Road "/>
  </r>
  <r>
    <x v="1"/>
    <n v="0.6"/>
    <x v="1"/>
    <s v="Arterial Road "/>
    <s v="Wet Road "/>
  </r>
  <r>
    <x v="1"/>
    <n v="0.7"/>
    <x v="1"/>
    <s v="Arterial Road "/>
    <s v="Wet Road "/>
  </r>
  <r>
    <x v="1"/>
    <n v="0.6"/>
    <x v="1"/>
    <s v="Arterial Road "/>
    <s v="Wet Road "/>
  </r>
  <r>
    <x v="1"/>
    <n v="0.3"/>
    <x v="1"/>
    <s v="Suburban Road "/>
    <s v="Wet Road "/>
  </r>
  <r>
    <x v="1"/>
    <n v="0.8"/>
    <x v="1"/>
    <s v="Suburban Road "/>
    <s v="Wet Road "/>
  </r>
  <r>
    <x v="1"/>
    <s v="&lt; 0.2 "/>
    <x v="1"/>
    <s v="Suburban Road "/>
    <s v="Wet Road "/>
  </r>
  <r>
    <x v="1"/>
    <s v="&lt; 0.2 "/>
    <x v="1"/>
    <s v="Suburban Road "/>
    <s v="Wet Road "/>
  </r>
  <r>
    <x v="1"/>
    <n v="0.3"/>
    <x v="1"/>
    <s v="Suburban Road "/>
    <s v="Wet Road "/>
  </r>
  <r>
    <x v="1"/>
    <n v="0.6"/>
    <x v="1"/>
    <s v="Suburban Road "/>
    <s v="Wet Road "/>
  </r>
  <r>
    <x v="1"/>
    <n v="0.6"/>
    <x v="1"/>
    <s v="Suburban Road "/>
    <s v="Wet Road "/>
  </r>
  <r>
    <x v="1"/>
    <n v="0.3"/>
    <x v="1"/>
    <s v="Suburban Road "/>
    <s v="Wet Road "/>
  </r>
  <r>
    <x v="1"/>
    <n v="0.9"/>
    <x v="1"/>
    <s v="Suburban Road "/>
    <s v="Wet Road "/>
  </r>
  <r>
    <x v="1"/>
    <n v="0.2"/>
    <x v="1"/>
    <s v="Suburban Road "/>
    <s v="Wet Road "/>
  </r>
  <r>
    <x v="1"/>
    <n v="0.5"/>
    <x v="1"/>
    <s v="Suburban Road "/>
    <s v="Wet Road "/>
  </r>
  <r>
    <x v="1"/>
    <n v="0.9"/>
    <x v="1"/>
    <s v="Suburban Road "/>
    <s v="Wet Road "/>
  </r>
  <r>
    <x v="1"/>
    <n v="1.1000000000000001"/>
    <x v="1"/>
    <s v="Suburban Road "/>
    <s v="Wet Road "/>
  </r>
  <r>
    <x v="1"/>
    <n v="0.3"/>
    <x v="1"/>
    <s v="Unknown "/>
    <s v="Wet Road "/>
  </r>
  <r>
    <x v="1"/>
    <n v="0.6"/>
    <x v="1"/>
    <s v="Unknown "/>
    <s v="Wet Road "/>
  </r>
  <r>
    <x v="1"/>
    <s v="&lt; 0.2 "/>
    <x v="1"/>
    <s v="Unknown "/>
    <s v="Wet Road "/>
  </r>
  <r>
    <x v="1"/>
    <n v="0.5"/>
    <x v="2"/>
    <s v="Unknown "/>
    <s v="Wet Road "/>
  </r>
  <r>
    <x v="1"/>
    <n v="1.6"/>
    <x v="1"/>
    <s v="Unknown "/>
    <s v="Wet Road "/>
  </r>
  <r>
    <x v="1"/>
    <n v="2.8"/>
    <x v="2"/>
    <s v="Unknown "/>
    <s v="Wet Road "/>
  </r>
  <r>
    <x v="1"/>
    <n v="0.3"/>
    <x v="1"/>
    <s v="Suburban Road "/>
    <s v="Wet Road "/>
  </r>
  <r>
    <x v="1"/>
    <n v="2.8"/>
    <x v="1"/>
    <s v="Unknown "/>
    <s v="Wet Road "/>
  </r>
  <r>
    <x v="1"/>
    <s v="&lt; 0.2 "/>
    <x v="1"/>
    <s v="Unknown "/>
    <s v="Wet Road "/>
  </r>
  <r>
    <x v="1"/>
    <n v="0.7"/>
    <x v="1"/>
    <s v="Unknown "/>
    <s v="Wet Road "/>
  </r>
  <r>
    <x v="1"/>
    <s v="&lt; 0.2 "/>
    <x v="1"/>
    <s v="Unknown "/>
    <s v="Wet Road "/>
  </r>
  <r>
    <x v="1"/>
    <n v="0.5"/>
    <x v="1"/>
    <s v="Unknown "/>
    <s v="Wet Road "/>
  </r>
  <r>
    <x v="1"/>
    <n v="1.2"/>
    <x v="1"/>
    <s v="Unknown "/>
    <s v="Wet Road "/>
  </r>
  <r>
    <x v="1"/>
    <n v="0.5"/>
    <x v="1"/>
    <s v="Unknown "/>
    <s v="Wet Road "/>
  </r>
  <r>
    <x v="1"/>
    <n v="0.3"/>
    <x v="1"/>
    <s v="Unknown "/>
    <s v="Wet Road "/>
  </r>
  <r>
    <x v="1"/>
    <n v="0.8"/>
    <x v="1"/>
    <s v="Unknown "/>
    <s v="Wet Road "/>
  </r>
  <r>
    <x v="1"/>
    <n v="1.4"/>
    <x v="1"/>
    <s v="Unknown "/>
    <s v="Wet Road "/>
  </r>
  <r>
    <x v="1"/>
    <n v="4.5"/>
    <x v="1"/>
    <s v="Unknown "/>
    <s v="Wet Road "/>
  </r>
  <r>
    <x v="1"/>
    <n v="1.1000000000000001"/>
    <x v="1"/>
    <s v="Suburban Road "/>
    <s v="Wet Road "/>
  </r>
  <r>
    <x v="1"/>
    <n v="0.7"/>
    <x v="1"/>
    <s v="Suburban Road "/>
    <s v="Wet Road "/>
  </r>
  <r>
    <x v="1"/>
    <n v="2.9"/>
    <x v="1"/>
    <s v="Suburban Road "/>
    <s v="Wet Road "/>
  </r>
  <r>
    <x v="1"/>
    <n v="3.7"/>
    <x v="1"/>
    <s v="Suburban Road "/>
    <s v="Wet Road "/>
  </r>
  <r>
    <x v="1"/>
    <n v="2.4"/>
    <x v="2"/>
    <s v="Suburban Road "/>
    <s v="Wet Road "/>
  </r>
  <r>
    <x v="1"/>
    <n v="2.2000000000000002"/>
    <x v="2"/>
    <s v="Unknown "/>
    <s v="Wet Road "/>
  </r>
  <r>
    <x v="1"/>
    <n v="0.9"/>
    <x v="1"/>
    <s v="Arterial Road "/>
    <s v="Wet Road "/>
  </r>
  <r>
    <x v="1"/>
    <n v="0.5"/>
    <x v="1"/>
    <s v="Arterial Road "/>
    <s v="Wet Road "/>
  </r>
  <r>
    <x v="1"/>
    <s v="&lt; 0.2 "/>
    <x v="1"/>
    <s v="Arterial Road "/>
    <s v="Wet Road "/>
  </r>
  <r>
    <x v="1"/>
    <n v="0.9"/>
    <x v="1"/>
    <s v="Freeway "/>
    <s v="Wet Road "/>
  </r>
  <r>
    <x v="1"/>
    <n v="0.4"/>
    <x v="1"/>
    <s v="Arterial Road "/>
    <s v="Wet Road "/>
  </r>
  <r>
    <x v="1"/>
    <n v="0.3"/>
    <x v="1"/>
    <s v="Arterial Road "/>
    <s v="Wet Road "/>
  </r>
  <r>
    <x v="1"/>
    <n v="0.5"/>
    <x v="1"/>
    <s v="Freeway "/>
    <s v="Wet Road "/>
  </r>
  <r>
    <x v="1"/>
    <n v="0.3"/>
    <x v="1"/>
    <s v="Freeway "/>
    <s v="Wet Road "/>
  </r>
  <r>
    <x v="1"/>
    <n v="0.7"/>
    <x v="1"/>
    <s v="Freeway "/>
    <s v="Wet Road "/>
  </r>
  <r>
    <x v="1"/>
    <n v="0.7"/>
    <x v="1"/>
    <s v="Suburban Road "/>
    <s v="Wet Road "/>
  </r>
  <r>
    <x v="1"/>
    <n v="0.4"/>
    <x v="1"/>
    <s v="Suburban Road "/>
    <s v="Wet Road "/>
  </r>
  <r>
    <x v="1"/>
    <n v="0.9"/>
    <x v="1"/>
    <s v="Suburban Road "/>
    <s v="Wet Road "/>
  </r>
  <r>
    <x v="1"/>
    <n v="4.2"/>
    <x v="1"/>
    <s v="Arterial Road "/>
    <s v="Wet Road "/>
  </r>
  <r>
    <x v="1"/>
    <n v="0.9"/>
    <x v="1"/>
    <s v="Arterial Road "/>
    <s v="Wet Road "/>
  </r>
  <r>
    <x v="1"/>
    <s v="&lt; 0.2 "/>
    <x v="1"/>
    <s v="Arterial Road "/>
    <s v="Wet Road "/>
  </r>
  <r>
    <x v="1"/>
    <n v="0.4"/>
    <x v="1"/>
    <s v="Freeway "/>
    <s v="Wet Road "/>
  </r>
  <r>
    <x v="1"/>
    <n v="1.3"/>
    <x v="1"/>
    <s v="Suburban Road "/>
    <s v="Wet Road "/>
  </r>
  <r>
    <x v="1"/>
    <n v="5.5"/>
    <x v="3"/>
    <s v="Arterial Road "/>
    <s v="Wet Road "/>
  </r>
  <r>
    <x v="1"/>
    <n v="1.8"/>
    <x v="1"/>
    <s v="Suburban Road "/>
    <s v="Wet Road "/>
  </r>
  <r>
    <x v="1"/>
    <n v="0.4"/>
    <x v="2"/>
    <s v="Suburban Road "/>
    <s v="Wet Road "/>
  </r>
  <r>
    <x v="1"/>
    <n v="0.8"/>
    <x v="2"/>
    <s v="Unknown "/>
    <s v="Wet Road "/>
  </r>
  <r>
    <x v="1"/>
    <n v="3.6"/>
    <x v="2"/>
    <s v="Unknown "/>
    <s v="Wet Road "/>
  </r>
  <r>
    <x v="1"/>
    <n v="2.9"/>
    <x v="2"/>
    <s v="Unknown "/>
    <s v="Wet Road "/>
  </r>
  <r>
    <x v="1"/>
    <n v="1"/>
    <x v="2"/>
    <s v="Suburban Road "/>
    <s v="Wet Road "/>
  </r>
  <r>
    <x v="1"/>
    <n v="0.7"/>
    <x v="2"/>
    <s v="Suburban Road "/>
    <s v="Wet Road "/>
  </r>
  <r>
    <x v="1"/>
    <n v="2.9"/>
    <x v="2"/>
    <s v="Unknown "/>
    <s v="Wet Road "/>
  </r>
  <r>
    <x v="1"/>
    <n v="0.6"/>
    <x v="2"/>
    <s v="Suburban Road "/>
    <s v="Wet Road "/>
  </r>
  <r>
    <x v="1"/>
    <n v="0.9"/>
    <x v="2"/>
    <s v="Suburban Road "/>
    <s v="Wet Road "/>
  </r>
  <r>
    <x v="1"/>
    <n v="0.5"/>
    <x v="2"/>
    <s v="Suburban Road "/>
    <s v="Wet Road "/>
  </r>
  <r>
    <x v="1"/>
    <s v="&lt; 0.2 "/>
    <x v="2"/>
    <s v="Suburban Road "/>
    <s v="Wet Road "/>
  </r>
  <r>
    <x v="1"/>
    <n v="2.2999999999999998"/>
    <x v="2"/>
    <s v="Suburban Road "/>
    <s v="Wet Road "/>
  </r>
  <r>
    <x v="1"/>
    <n v="0.2"/>
    <x v="2"/>
    <s v="Suburban Road "/>
    <s v="Wet Road "/>
  </r>
  <r>
    <x v="2"/>
    <s v="&lt; 0.2 "/>
    <x v="3"/>
    <s v="Unknown "/>
    <s v="Wet Road "/>
  </r>
  <r>
    <x v="2"/>
    <n v="4.4000000000000004"/>
    <x v="2"/>
    <s v="Unknown "/>
    <s v="Wet Road "/>
  </r>
  <r>
    <x v="2"/>
    <n v="0.8"/>
    <x v="2"/>
    <s v="Unknown "/>
    <s v="Wet Road "/>
  </r>
  <r>
    <x v="2"/>
    <s v="&lt; 0.2 "/>
    <x v="2"/>
    <s v="Unknown "/>
    <s v="Wet Road "/>
  </r>
  <r>
    <x v="2"/>
    <n v="0.3"/>
    <x v="1"/>
    <s v="Suburban Road "/>
    <s v="Wet Road "/>
  </r>
  <r>
    <x v="2"/>
    <n v="1.4"/>
    <x v="1"/>
    <s v="Unknown "/>
    <s v="Wet Road "/>
  </r>
  <r>
    <x v="2"/>
    <n v="1.3"/>
    <x v="1"/>
    <s v="Unknown "/>
    <s v="Wet Road "/>
  </r>
  <r>
    <x v="2"/>
    <n v="0.7"/>
    <x v="1"/>
    <s v="Unknown "/>
    <s v="Wet Road "/>
  </r>
  <r>
    <x v="2"/>
    <n v="1.3"/>
    <x v="1"/>
    <s v="Suburban Road "/>
    <s v="Wet Road "/>
  </r>
  <r>
    <x v="2"/>
    <n v="0.4"/>
    <x v="1"/>
    <s v="Suburban Road "/>
    <s v="Wet Road "/>
  </r>
  <r>
    <x v="2"/>
    <n v="3.2"/>
    <x v="1"/>
    <s v="Unknown "/>
    <s v="Wet Road "/>
  </r>
  <r>
    <x v="2"/>
    <n v="0.5"/>
    <x v="1"/>
    <s v="Unknown "/>
    <s v="Wet Road "/>
  </r>
  <r>
    <x v="2"/>
    <s v="&lt; 0.2 "/>
    <x v="1"/>
    <s v="Unknown "/>
    <s v="Wet Road "/>
  </r>
  <r>
    <x v="2"/>
    <n v="3.1"/>
    <x v="1"/>
    <s v="Suburban Road "/>
    <s v="Wet Road "/>
  </r>
  <r>
    <x v="2"/>
    <s v="&lt; 0.2 "/>
    <x v="1"/>
    <s v="Suburban Road "/>
    <s v="Wet Road "/>
  </r>
  <r>
    <x v="2"/>
    <n v="0.8"/>
    <x v="1"/>
    <s v="Suburban Road "/>
    <s v="Wet Road "/>
  </r>
  <r>
    <x v="2"/>
    <n v="0.3"/>
    <x v="1"/>
    <s v="Suburban Road "/>
    <s v="Wet Road "/>
  </r>
  <r>
    <x v="2"/>
    <n v="0.5"/>
    <x v="1"/>
    <s v="Arterial Road "/>
    <s v="Wet Road "/>
  </r>
  <r>
    <x v="2"/>
    <n v="0.9"/>
    <x v="1"/>
    <s v="Arterial Road "/>
    <s v="Wet Road "/>
  </r>
  <r>
    <x v="2"/>
    <s v="&lt; 0.2 "/>
    <x v="1"/>
    <s v="Suburban Road "/>
    <s v="Wet Road "/>
  </r>
  <r>
    <x v="2"/>
    <n v="0.2"/>
    <x v="1"/>
    <s v="Suburban Road "/>
    <s v="Wet Road "/>
  </r>
  <r>
    <x v="2"/>
    <n v="3.1"/>
    <x v="1"/>
    <s v="Suburban Road "/>
    <s v="Wet Road "/>
  </r>
  <r>
    <x v="2"/>
    <n v="0.9"/>
    <x v="1"/>
    <s v="Suburban Road "/>
    <s v="Wet Road "/>
  </r>
  <r>
    <x v="2"/>
    <s v="&lt; 0.2 "/>
    <x v="1"/>
    <s v="Suburban Road "/>
    <s v="Wet Road "/>
  </r>
  <r>
    <x v="2"/>
    <n v="2.2999999999999998"/>
    <x v="1"/>
    <s v="Suburban Road "/>
    <s v="Wet Road "/>
  </r>
  <r>
    <x v="2"/>
    <n v="0.4"/>
    <x v="2"/>
    <s v="Freeway "/>
    <s v="Wet Road "/>
  </r>
  <r>
    <x v="2"/>
    <n v="1.8"/>
    <x v="2"/>
    <s v="Suburban Road "/>
    <s v="Wet Road "/>
  </r>
  <r>
    <x v="2"/>
    <n v="1.2"/>
    <x v="2"/>
    <s v="Suburban Road "/>
    <s v="Wet Road "/>
  </r>
  <r>
    <x v="2"/>
    <n v="0.9"/>
    <x v="2"/>
    <s v="Suburban Road "/>
    <s v="Wet Road "/>
  </r>
  <r>
    <x v="2"/>
    <n v="0.2"/>
    <x v="2"/>
    <s v="Unknown "/>
    <s v="Wet Road "/>
  </r>
  <r>
    <x v="2"/>
    <n v="1.3"/>
    <x v="2"/>
    <s v="Unknown "/>
    <s v="Wet Road "/>
  </r>
  <r>
    <x v="2"/>
    <n v="0.7"/>
    <x v="2"/>
    <s v="Suburban Road "/>
    <s v="Wet Road "/>
  </r>
  <r>
    <x v="2"/>
    <n v="0.4"/>
    <x v="2"/>
    <s v="Unknown "/>
    <s v="Wet Road "/>
  </r>
  <r>
    <x v="2"/>
    <n v="0.9"/>
    <x v="2"/>
    <s v="Unknown "/>
    <s v="Wet Road "/>
  </r>
  <r>
    <x v="2"/>
    <n v="0.4"/>
    <x v="2"/>
    <s v="Unknown "/>
    <s v="Wet Road "/>
  </r>
  <r>
    <x v="2"/>
    <n v="0.3"/>
    <x v="2"/>
    <s v="Suburban Road "/>
    <s v="Wet Road "/>
  </r>
  <r>
    <x v="2"/>
    <n v="0.8"/>
    <x v="2"/>
    <s v="Suburban Road "/>
    <s v="Wet Road "/>
  </r>
  <r>
    <x v="2"/>
    <n v="0.9"/>
    <x v="2"/>
    <s v="Suburban Road "/>
    <s v="Wet Road "/>
  </r>
  <r>
    <x v="2"/>
    <n v="0.8"/>
    <x v="2"/>
    <s v="Suburban Road "/>
    <s v="Wet Road "/>
  </r>
  <r>
    <x v="2"/>
    <n v="0.6"/>
    <x v="2"/>
    <s v="Suburban Road "/>
    <s v="Wet Road "/>
  </r>
  <r>
    <x v="2"/>
    <n v="0.8"/>
    <x v="2"/>
    <s v="Suburban Road "/>
    <s v="Wet Road "/>
  </r>
  <r>
    <x v="2"/>
    <n v="0.4"/>
    <x v="2"/>
    <s v="Suburban Road "/>
    <s v="Wet Road "/>
  </r>
  <r>
    <x v="2"/>
    <n v="0.7"/>
    <x v="2"/>
    <s v="Suburban Road "/>
    <s v="Wet Road "/>
  </r>
  <r>
    <x v="2"/>
    <n v="0.5"/>
    <x v="2"/>
    <s v="Suburban Road "/>
    <s v="Wet Road "/>
  </r>
  <r>
    <x v="2"/>
    <s v="&lt; 0.2 "/>
    <x v="2"/>
    <s v="Suburban Road "/>
    <s v="Wet Road "/>
  </r>
  <r>
    <x v="2"/>
    <s v="&lt; 0.2 "/>
    <x v="2"/>
    <s v="Suburban Road "/>
    <s v="Wet Road "/>
  </r>
  <r>
    <x v="3"/>
    <s v="&lt; 0.2 "/>
    <x v="2"/>
    <s v="Suburban Road "/>
    <s v="Dry Road "/>
  </r>
  <r>
    <x v="3"/>
    <n v="0.4"/>
    <x v="4"/>
    <s v="Suburban Road "/>
    <s v="Dry Road "/>
  </r>
  <r>
    <x v="3"/>
    <s v="&lt; 0.2 "/>
    <x v="2"/>
    <s v="Unknown "/>
    <s v="Dry Road "/>
  </r>
  <r>
    <x v="3"/>
    <n v="2.9"/>
    <x v="2"/>
    <s v="Suburban Road "/>
    <s v="Dry Road "/>
  </r>
  <r>
    <x v="3"/>
    <n v="0.5"/>
    <x v="2"/>
    <s v="Unknown "/>
    <s v="Dry Road "/>
  </r>
  <r>
    <x v="3"/>
    <n v="0.7"/>
    <x v="2"/>
    <s v="Unknown "/>
    <s v="Dry Road "/>
  </r>
  <r>
    <x v="3"/>
    <n v="1.6"/>
    <x v="2"/>
    <s v="Unknown "/>
    <s v="Dry Road "/>
  </r>
  <r>
    <x v="4"/>
    <n v="3.2"/>
    <x v="4"/>
    <s v="Suburban Road "/>
    <s v="Dry Road "/>
  </r>
  <r>
    <x v="5"/>
    <n v="0.3"/>
    <x v="2"/>
    <s v="Suburban Road "/>
    <s v="Dry Road "/>
  </r>
  <r>
    <x v="5"/>
    <n v="5.8"/>
    <x v="2"/>
    <s v="Suburban Road "/>
    <s v="Dry Road "/>
  </r>
  <r>
    <x v="5"/>
    <s v="&lt; 0.2 "/>
    <x v="2"/>
    <s v="Suburban Road "/>
    <s v="Dry Road "/>
  </r>
  <r>
    <x v="5"/>
    <n v="0.4"/>
    <x v="2"/>
    <s v="Suburban Road "/>
    <s v="Dry Road "/>
  </r>
  <r>
    <x v="5"/>
    <n v="0.9"/>
    <x v="2"/>
    <s v="Suburban Road "/>
    <s v="Dry Road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s v="Heavy pedestrian traffic"/>
    <x v="0"/>
    <s v="Street"/>
    <s v="Typical"/>
  </r>
  <r>
    <x v="0"/>
    <s v="Heavy pedestrian traffic"/>
    <x v="0"/>
    <s v="Street"/>
    <s v="Typical"/>
  </r>
  <r>
    <x v="0"/>
    <s v="Complete lane change"/>
    <x v="0"/>
    <s v="Street"/>
    <s v="Heavy Traffic"/>
  </r>
  <r>
    <x v="0"/>
    <s v="Other driver unexpected behavior"/>
    <x v="0"/>
    <s v="Street"/>
    <s v="Typical"/>
  </r>
  <r>
    <x v="0"/>
    <s v="Heavy pedestrian traffic"/>
    <x v="0"/>
    <s v="Street"/>
    <s v="Typical"/>
  </r>
  <r>
    <x v="0"/>
    <s v="Complete lane change"/>
    <x v="0"/>
    <s v="Street"/>
    <s v="Heavy Traffic"/>
  </r>
  <r>
    <x v="0"/>
    <s v="Heavy pedestrian traffic"/>
    <x v="0"/>
    <s v="Street"/>
    <s v="Heavy Traffic"/>
  </r>
  <r>
    <x v="0"/>
    <s v="Heavy pedestrian traffic"/>
    <x v="0"/>
    <s v="Street"/>
    <s v="Typical"/>
  </r>
  <r>
    <x v="0"/>
    <s v="Heavy pedestrian traffic"/>
    <x v="0"/>
    <s v="Street"/>
    <s v="Heavy Traffic"/>
  </r>
  <r>
    <x v="0"/>
    <s v="Heavy pedestrian traffic"/>
    <x v="0"/>
    <s v="Street"/>
    <s v="Heavy Traffic"/>
  </r>
  <r>
    <x v="0"/>
    <s v="Other driver unexpected behavior"/>
    <x v="0"/>
    <s v="Street"/>
    <s v="Heavy Traffic"/>
  </r>
  <r>
    <x v="0"/>
    <s v="Heavy pedestrian traffic"/>
    <x v="0"/>
    <s v="Street"/>
    <s v="Heavy Traffic"/>
  </r>
  <r>
    <x v="0"/>
    <s v="Heavy pedestrian traffic"/>
    <x v="0"/>
    <s v="Street"/>
    <s v="Heavy Traffic"/>
  </r>
  <r>
    <x v="0"/>
    <s v="Heavy pedestrian traffic"/>
    <x v="0"/>
    <s v="Street"/>
    <s v="Typical"/>
  </r>
  <r>
    <x v="0"/>
    <s v="Complete lane change"/>
    <x v="0"/>
    <s v="Street"/>
    <s v="Heavy Traffic"/>
  </r>
  <r>
    <x v="0"/>
    <s v="Complete lane change"/>
    <x v="0"/>
    <s v="Street"/>
    <s v="Heavy Traffic"/>
  </r>
  <r>
    <x v="0"/>
    <s v="Heavy pedestrian traffic"/>
    <x v="0"/>
    <s v="Street"/>
    <s v="Heavy Traffic"/>
  </r>
  <r>
    <x v="0"/>
    <s v="Complete lane change"/>
    <x v="0"/>
    <s v="Street"/>
    <s v="Heavy Traffic"/>
  </r>
  <r>
    <x v="0"/>
    <s v="Other driver unexpected behavior"/>
    <x v="0"/>
    <s v="Street"/>
    <s v="Heavy Traffic"/>
  </r>
  <r>
    <x v="0"/>
    <s v="Other driver unexpected behavior"/>
    <x v="0"/>
    <s v="Street"/>
    <s v="Typical"/>
  </r>
  <r>
    <x v="0"/>
    <s v="Heavy pedestrian traffic"/>
    <x v="0"/>
    <s v="Street"/>
    <s v="Heavy Traffic"/>
  </r>
  <r>
    <x v="0"/>
    <s v="Other driver unexpected behavior"/>
    <x v="0"/>
    <s v="Street"/>
    <s v="Heavy Traffic"/>
  </r>
  <r>
    <x v="0"/>
    <s v="Complete lane change"/>
    <x v="0"/>
    <s v="Street"/>
    <s v="Heavy Traffic"/>
  </r>
  <r>
    <x v="0"/>
    <s v="Heavy pedestrian traffic"/>
    <x v="0"/>
    <s v="Street"/>
    <s v="Typical"/>
  </r>
  <r>
    <x v="0"/>
    <s v="Other driver unexpected behavior"/>
    <x v="0"/>
    <s v="Street"/>
    <s v="Heavy Traffic"/>
  </r>
  <r>
    <x v="1"/>
    <s v="Complete lane change"/>
    <x v="0"/>
    <s v="Street"/>
    <s v="Heavy Traffic"/>
  </r>
  <r>
    <x v="1"/>
    <s v="Cyclist"/>
    <x v="0"/>
    <s v="Street"/>
    <s v="Typical"/>
  </r>
  <r>
    <x v="1"/>
    <s v="Complete lane change"/>
    <x v="0"/>
    <s v="Street"/>
    <s v="Heavy Traffic"/>
  </r>
  <r>
    <x v="1"/>
    <s v="Complete lane change"/>
    <x v="0"/>
    <s v="Street"/>
    <s v="Heavy Traffic"/>
  </r>
  <r>
    <x v="1"/>
    <s v="Traffic light detection"/>
    <x v="0"/>
    <s v="Street"/>
    <s v="Poor Sun Conditions"/>
  </r>
  <r>
    <x v="1"/>
    <s v="Complete lane change"/>
    <x v="0"/>
    <s v="Street"/>
    <s v="Heavy Traffic"/>
  </r>
  <r>
    <x v="1"/>
    <s v="Complete lane change"/>
    <x v="0"/>
    <s v="Street"/>
    <s v="Heavy Traffic"/>
  </r>
  <r>
    <x v="1"/>
    <s v="Complete lane change"/>
    <x v="0"/>
    <s v="Street"/>
    <s v="Heavy Traffic"/>
  </r>
  <r>
    <x v="1"/>
    <s v="Complete lane change"/>
    <x v="0"/>
    <s v="Street"/>
    <s v="Heavy Traffic"/>
  </r>
  <r>
    <x v="1"/>
    <s v="Traffic light detection"/>
    <x v="0"/>
    <s v="Street"/>
    <s v="Poor Sun Conditions"/>
  </r>
  <r>
    <x v="1"/>
    <s v="Complete lane change"/>
    <x v="0"/>
    <s v="Street"/>
    <s v="Heavy Traffic"/>
  </r>
  <r>
    <x v="1"/>
    <s v="Traffic light detection"/>
    <x v="0"/>
    <s v="Street"/>
    <s v="Poor Sun Conditions"/>
  </r>
  <r>
    <x v="1"/>
    <s v="Complete lane change"/>
    <x v="0"/>
    <s v="Street"/>
    <s v="Heavy Traffic"/>
  </r>
  <r>
    <x v="2"/>
    <s v="Cyclist"/>
    <x v="0"/>
    <s v="Street"/>
    <s v="Typical"/>
  </r>
  <r>
    <x v="2"/>
    <s v="Heavy pedestrian traffic"/>
    <x v="0"/>
    <s v="Street"/>
    <s v="Typical"/>
  </r>
  <r>
    <x v="2"/>
    <s v="Complete lane change"/>
    <x v="0"/>
    <s v="Street"/>
    <s v="Heavy Traffic"/>
  </r>
  <r>
    <x v="2"/>
    <s v="Complete lane change"/>
    <x v="0"/>
    <s v="Street"/>
    <s v="Heavy Traffic"/>
  </r>
  <r>
    <x v="3"/>
    <s v="Complete lane change"/>
    <x v="0"/>
    <s v="Street"/>
    <s v="Heavy Traffic"/>
  </r>
  <r>
    <x v="3"/>
    <s v="Complete lane change"/>
    <x v="0"/>
    <s v="Street"/>
    <s v="Heavy Traffic"/>
  </r>
  <r>
    <x v="3"/>
    <s v="Complete lane change"/>
    <x v="0"/>
    <s v="Street"/>
    <s v="Heavy Traffic"/>
  </r>
  <r>
    <x v="3"/>
    <s v="Complete lane change"/>
    <x v="0"/>
    <s v="Street"/>
    <s v="Heavy Traffic"/>
  </r>
  <r>
    <x v="4"/>
    <s v="Other driver unexpected behavior"/>
    <x v="0"/>
    <s v="Street"/>
    <s v="Heavy Traffic"/>
  </r>
  <r>
    <x v="4"/>
    <s v="Traffic light detection"/>
    <x v="0"/>
    <s v="Street"/>
    <s v="Poor Sun Conditions"/>
  </r>
  <r>
    <x v="4"/>
    <s v="Complete lane change"/>
    <x v="0"/>
    <s v="Street"/>
    <s v="Heavy Traffic"/>
  </r>
  <r>
    <x v="4"/>
    <s v="Traffic light detection"/>
    <x v="0"/>
    <s v="Street"/>
    <s v="Poor Sun Conditions"/>
  </r>
  <r>
    <x v="4"/>
    <s v="Complete lane change"/>
    <x v="0"/>
    <s v="Street"/>
    <s v="Heavy Traffic"/>
  </r>
  <r>
    <x v="4"/>
    <s v="Complete lane change"/>
    <x v="0"/>
    <s v="Street"/>
    <s v="Heavy Traffic"/>
  </r>
  <r>
    <x v="5"/>
    <s v="Complete lane change"/>
    <x v="0"/>
    <s v="Street"/>
    <s v="Heavy Traffic"/>
  </r>
  <r>
    <x v="5"/>
    <s v="Other driver unexpected behavior"/>
    <x v="0"/>
    <s v="Street"/>
    <s v="Heavy Traffic"/>
  </r>
  <r>
    <x v="5"/>
    <s v="Complete lane change"/>
    <x v="0"/>
    <s v="Street"/>
    <s v="Heavy Traffic"/>
  </r>
  <r>
    <x v="5"/>
    <s v="Traffic light detection"/>
    <x v="0"/>
    <s v="Street"/>
    <s v="Poor Sun Conditions"/>
  </r>
  <r>
    <x v="5"/>
    <s v="Complete lane change"/>
    <x v="0"/>
    <s v="Street"/>
    <s v="Heavy Traffic"/>
  </r>
  <r>
    <x v="5"/>
    <s v="Complete lane change"/>
    <x v="0"/>
    <s v="Street"/>
    <s v="Heavy Traffic"/>
  </r>
  <r>
    <x v="5"/>
    <s v="Other driver unexpected behavior"/>
    <x v="0"/>
    <s v="Street"/>
    <s v="Heavy Traffic"/>
  </r>
  <r>
    <x v="5"/>
    <s v="Complete lane change"/>
    <x v="0"/>
    <s v="Street"/>
    <s v="Heavy Traffic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Complete lane change"/>
    <x v="0"/>
    <s v="Street"/>
    <s v="Heavy Traffic"/>
  </r>
  <r>
    <x v="6"/>
    <s v="Traffic light detection"/>
    <x v="0"/>
    <s v="Street"/>
    <s v="Poor Sun Conditions"/>
  </r>
  <r>
    <x v="6"/>
    <s v="Complete lane change"/>
    <x v="0"/>
    <s v="Street"/>
    <s v="Heavy Traffic"/>
  </r>
  <r>
    <x v="6"/>
    <s v="Cyclist"/>
    <x v="0"/>
    <s v="Street"/>
    <s v="Typical"/>
  </r>
  <r>
    <x v="6"/>
    <s v="Cyclist"/>
    <x v="0"/>
    <s v="Street"/>
    <s v="Typical"/>
  </r>
  <r>
    <x v="6"/>
    <s v="Heavy pedestrian traffic"/>
    <x v="0"/>
    <s v="Street"/>
    <s v="Typical"/>
  </r>
  <r>
    <x v="6"/>
    <s v="Cyclist"/>
    <x v="0"/>
    <s v="Street"/>
    <s v="Typical"/>
  </r>
  <r>
    <x v="6"/>
    <s v="Heavy pedestrian traffic"/>
    <x v="0"/>
    <s v="Street"/>
    <s v="Typical"/>
  </r>
  <r>
    <x v="6"/>
    <s v="Complete lane change"/>
    <x v="0"/>
    <s v="Street"/>
    <s v="Heavy Traffic"/>
  </r>
  <r>
    <x v="6"/>
    <s v="Complete lane change"/>
    <x v="0"/>
    <s v="Street"/>
    <s v="Heavy Traffic"/>
  </r>
  <r>
    <x v="6"/>
    <s v="Cyclist"/>
    <x v="0"/>
    <s v="Street"/>
    <s v="Typical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Construction Zones"/>
    <x v="0"/>
    <s v="Street"/>
    <s v="Construction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Traffic light detection"/>
    <x v="0"/>
    <s v="Street"/>
    <s v="Poor Sun Conditions"/>
  </r>
  <r>
    <x v="6"/>
    <s v="Construction Zones"/>
    <x v="0"/>
    <s v="Street"/>
    <s v="Construction"/>
  </r>
  <r>
    <x v="7"/>
    <s v="Traffic light detection"/>
    <x v="0"/>
    <s v="Street"/>
    <s v="Poor Sun Conditions"/>
  </r>
  <r>
    <x v="7"/>
    <s v="Complete lane change"/>
    <x v="0"/>
    <s v="Street"/>
    <s v="Heavy Traffic"/>
  </r>
  <r>
    <x v="7"/>
    <s v="Complete lane change"/>
    <x v="0"/>
    <s v="Street"/>
    <s v="Heavy Traffic"/>
  </r>
  <r>
    <x v="7"/>
    <s v="Complete lane change"/>
    <x v="0"/>
    <s v="Street"/>
    <s v="Heavy Traffic"/>
  </r>
  <r>
    <x v="7"/>
    <s v="Other driver unexpected behavior"/>
    <x v="0"/>
    <s v="Street"/>
    <s v="Heavy Traffic"/>
  </r>
  <r>
    <x v="7"/>
    <s v="Complete lane change"/>
    <x v="0"/>
    <s v="Street"/>
    <s v="Heavy Traffic"/>
  </r>
  <r>
    <x v="7"/>
    <s v="Cyclist"/>
    <x v="0"/>
    <s v="Street"/>
    <s v="Typical"/>
  </r>
  <r>
    <x v="7"/>
    <s v="Complete lane change"/>
    <x v="0"/>
    <s v="Street"/>
    <s v="Heavy Traffic"/>
  </r>
  <r>
    <x v="7"/>
    <s v="Complete lane change"/>
    <x v="0"/>
    <s v="Street"/>
    <s v="Heavy Traffic"/>
  </r>
  <r>
    <x v="7"/>
    <s v="Complete lane change"/>
    <x v="0"/>
    <s v="Street"/>
    <s v="Heavy Traffic"/>
  </r>
  <r>
    <x v="7"/>
    <s v="Cyclist"/>
    <x v="0"/>
    <s v="Street"/>
    <s v="Typical"/>
  </r>
  <r>
    <x v="7"/>
    <s v="Cyclist"/>
    <x v="0"/>
    <s v="Street"/>
    <s v="Typical"/>
  </r>
  <r>
    <x v="8"/>
    <s v="Complete lane change"/>
    <x v="0"/>
    <s v="Interstate"/>
    <s v="Heavy Traffic"/>
  </r>
  <r>
    <x v="8"/>
    <s v="Poor lane markings"/>
    <x v="1"/>
    <s v="Interstate"/>
    <s v="Faded Markings"/>
  </r>
  <r>
    <x v="8"/>
    <s v="Complete lane change"/>
    <x v="0"/>
    <s v="Interstate"/>
    <s v="Heavy Traffic"/>
  </r>
  <r>
    <x v="8"/>
    <s v="Poor lane markings"/>
    <x v="1"/>
    <s v="Interstate"/>
    <s v="Faded Markings"/>
  </r>
  <r>
    <x v="8"/>
    <s v="Poor lane markings"/>
    <x v="1"/>
    <s v="Interstate"/>
    <s v="Faded Markings"/>
  </r>
  <r>
    <x v="8"/>
    <s v="Poor lane markings"/>
    <x v="1"/>
    <s v="Interstate"/>
    <s v="Faded Markings"/>
  </r>
  <r>
    <x v="8"/>
    <s v="Poor lane markings"/>
    <x v="1"/>
    <s v="Interstate"/>
    <s v="Faded Markings"/>
  </r>
  <r>
    <x v="8"/>
    <s v="Poor lane markings"/>
    <x v="1"/>
    <s v="Interstate"/>
    <s v="Faded Markings"/>
  </r>
  <r>
    <x v="9"/>
    <s v="Poor lane markings"/>
    <x v="1"/>
    <s v="Interstate"/>
    <s v="Faded Markings"/>
  </r>
  <r>
    <x v="9"/>
    <s v="Poor lane markings"/>
    <x v="1"/>
    <s v="Interstate"/>
    <s v="Faded Markings"/>
  </r>
  <r>
    <x v="9"/>
    <s v="Poor lane markings"/>
    <x v="1"/>
    <s v="Interstate"/>
    <s v="Faded Markings"/>
  </r>
  <r>
    <x v="9"/>
    <s v="Poor lane markings"/>
    <x v="1"/>
    <s v="Interstate"/>
    <s v="Faded Markings"/>
  </r>
  <r>
    <x v="9"/>
    <s v="Complete lane change"/>
    <x v="0"/>
    <s v="Interstate"/>
    <s v="Heavy Traffic"/>
  </r>
  <r>
    <x v="9"/>
    <s v="Traffic light detection"/>
    <x v="0"/>
    <s v="Street"/>
    <s v="Poor Sun Conditions"/>
  </r>
  <r>
    <x v="9"/>
    <s v="Cyclist"/>
    <x v="0"/>
    <s v="Street"/>
    <s v="Typical"/>
  </r>
  <r>
    <x v="9"/>
    <s v="Traffic light detection"/>
    <x v="0"/>
    <s v="Street"/>
    <s v="Poor Sun Conditions"/>
  </r>
  <r>
    <x v="9"/>
    <s v="Heavy pedestrian traffic"/>
    <x v="0"/>
    <s v="Street"/>
    <s v="Typical"/>
  </r>
  <r>
    <x v="9"/>
    <s v="Traffic light detection"/>
    <x v="0"/>
    <s v="Street"/>
    <s v="Poor Sun Conditions"/>
  </r>
  <r>
    <x v="9"/>
    <s v="Complete lane change"/>
    <x v="0"/>
    <s v="Street"/>
    <s v="Heavy Traffic"/>
  </r>
  <r>
    <x v="9"/>
    <s v="Cyclist"/>
    <x v="0"/>
    <s v="Street"/>
    <s v="Typical"/>
  </r>
  <r>
    <x v="9"/>
    <s v="Complete lane change"/>
    <x v="0"/>
    <s v="Street"/>
    <s v="Heavy Traffic"/>
  </r>
  <r>
    <x v="9"/>
    <s v="Complete lane change"/>
    <x v="0"/>
    <s v="Street"/>
    <s v="Heavy Traffic"/>
  </r>
  <r>
    <x v="9"/>
    <s v="Traffic light detection"/>
    <x v="0"/>
    <s v="Street"/>
    <s v="Poor Sun Conditions"/>
  </r>
  <r>
    <x v="9"/>
    <s v="Traffic light detection"/>
    <x v="0"/>
    <s v="Street"/>
    <s v="Poor Sun Conditions"/>
  </r>
  <r>
    <x v="9"/>
    <s v="Complete lane change"/>
    <x v="0"/>
    <s v="Street"/>
    <s v="Heavy Traffic"/>
  </r>
  <r>
    <x v="9"/>
    <s v="Heavy pedestrian traffic"/>
    <x v="0"/>
    <s v="Street"/>
    <s v="Typical"/>
  </r>
  <r>
    <x v="9"/>
    <s v="Cyclist"/>
    <x v="0"/>
    <s v="Street"/>
    <s v="Typical"/>
  </r>
  <r>
    <x v="9"/>
    <s v="Complete lane change"/>
    <x v="0"/>
    <s v="Street"/>
    <s v="Heavy Traffic"/>
  </r>
  <r>
    <x v="9"/>
    <s v="Traffic light detection"/>
    <x v="0"/>
    <s v="Street"/>
    <s v="Poor Sun Conditions"/>
  </r>
  <r>
    <x v="9"/>
    <s v="Complete lane change"/>
    <x v="0"/>
    <s v="Street"/>
    <s v="Heavy Traffic"/>
  </r>
  <r>
    <x v="9"/>
    <s v="Cyclist"/>
    <x v="0"/>
    <s v="Street"/>
    <s v="Typical"/>
  </r>
  <r>
    <x v="9"/>
    <s v="Complete lane change"/>
    <x v="0"/>
    <s v="Street"/>
    <s v="Heavy Traffic"/>
  </r>
  <r>
    <x v="9"/>
    <s v="Complete lane change"/>
    <x v="0"/>
    <s v="Street"/>
    <s v="Heavy Traffic"/>
  </r>
  <r>
    <x v="10"/>
    <s v="Traffic light detection"/>
    <x v="0"/>
    <s v="Street"/>
    <s v="Poor Sun Conditions"/>
  </r>
  <r>
    <x v="10"/>
    <s v="Traffic light detection"/>
    <x v="0"/>
    <s v="Street"/>
    <s v="Poor Sun Conditions"/>
  </r>
  <r>
    <x v="10"/>
    <s v="Complete lane change"/>
    <x v="0"/>
    <s v="Street"/>
    <s v="Heavy Traffic"/>
  </r>
  <r>
    <x v="10"/>
    <s v="Complete lane change"/>
    <x v="0"/>
    <s v="Street"/>
    <s v="Heavy Traffic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2"/>
    <x v="1"/>
  </r>
  <r>
    <x v="2"/>
    <x v="1"/>
  </r>
  <r>
    <x v="3"/>
    <x v="1"/>
  </r>
  <r>
    <x v="3"/>
    <x v="1"/>
  </r>
  <r>
    <x v="4"/>
    <x v="2"/>
  </r>
  <r>
    <x v="4"/>
    <x v="2"/>
  </r>
  <r>
    <x v="5"/>
    <x v="2"/>
  </r>
  <r>
    <x v="5"/>
    <x v="0"/>
  </r>
  <r>
    <x v="5"/>
    <x v="0"/>
  </r>
  <r>
    <x v="6"/>
    <x v="2"/>
  </r>
  <r>
    <x v="6"/>
    <x v="2"/>
  </r>
  <r>
    <x v="6"/>
    <x v="2"/>
  </r>
  <r>
    <x v="6"/>
    <x v="0"/>
  </r>
  <r>
    <x v="6"/>
    <x v="2"/>
  </r>
  <r>
    <x v="6"/>
    <x v="2"/>
  </r>
  <r>
    <x v="6"/>
    <x v="2"/>
  </r>
  <r>
    <x v="6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1"/>
    <x v="1"/>
  </r>
  <r>
    <x v="1"/>
    <x v="1"/>
  </r>
  <r>
    <x v="1"/>
    <x v="1"/>
  </r>
  <r>
    <x v="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s v="Fair "/>
    <s v="Day "/>
  </r>
  <r>
    <x v="0"/>
    <x v="1"/>
    <s v="Fair "/>
    <s v="Day "/>
  </r>
  <r>
    <x v="0"/>
    <x v="0"/>
    <s v="Fair "/>
    <s v="Day "/>
  </r>
  <r>
    <x v="0"/>
    <x v="0"/>
    <s v="Fair "/>
    <s v="Day "/>
  </r>
  <r>
    <x v="0"/>
    <x v="0"/>
    <s v="Fair "/>
    <s v="Day "/>
  </r>
  <r>
    <x v="1"/>
    <x v="0"/>
    <s v="Fair "/>
    <s v="Day "/>
  </r>
  <r>
    <x v="1"/>
    <x v="2"/>
    <s v="Fair "/>
    <s v="Day "/>
  </r>
  <r>
    <x v="1"/>
    <x v="0"/>
    <s v="Fair "/>
    <s v="Day "/>
  </r>
  <r>
    <x v="2"/>
    <x v="0"/>
    <s v="Fair "/>
    <s v="Day "/>
  </r>
  <r>
    <x v="2"/>
    <x v="0"/>
    <s v="Fair "/>
    <s v="Day "/>
  </r>
  <r>
    <x v="3"/>
    <x v="2"/>
    <s v="Fair "/>
    <s v="Day "/>
  </r>
  <r>
    <x v="3"/>
    <x v="3"/>
    <s v="Fair "/>
    <s v="Day "/>
  </r>
  <r>
    <x v="3"/>
    <x v="0"/>
    <s v="Fair "/>
    <s v="Day "/>
  </r>
  <r>
    <x v="4"/>
    <x v="0"/>
    <s v="Fair "/>
    <s v="Day "/>
  </r>
  <r>
    <x v="4"/>
    <x v="0"/>
    <s v="Fair "/>
    <s v="Day "/>
  </r>
  <r>
    <x v="5"/>
    <x v="2"/>
    <s v="Fair "/>
    <s v="Day "/>
  </r>
  <r>
    <x v="5"/>
    <x v="4"/>
    <s v="Fair "/>
    <s v="Day "/>
  </r>
  <r>
    <x v="6"/>
    <x v="0"/>
    <s v="Fair "/>
    <s v="Day "/>
  </r>
  <r>
    <x v="6"/>
    <x v="4"/>
    <s v="Fair "/>
    <s v="Day "/>
  </r>
  <r>
    <x v="6"/>
    <x v="5"/>
    <s v="Fair "/>
    <s v="Day "/>
  </r>
  <r>
    <x v="6"/>
    <x v="1"/>
    <s v="Fair "/>
    <s v="Day "/>
  </r>
  <r>
    <x v="6"/>
    <x v="0"/>
    <s v="Fair "/>
    <s v="Day "/>
  </r>
  <r>
    <x v="6"/>
    <x v="0"/>
    <s v="Fair "/>
    <s v="Day "/>
  </r>
  <r>
    <x v="7"/>
    <x v="0"/>
    <s v="Fair "/>
    <s v="Day "/>
  </r>
  <r>
    <x v="7"/>
    <x v="6"/>
    <s v="Fair "/>
    <s v="Day "/>
  </r>
  <r>
    <x v="7"/>
    <x v="7"/>
    <s v="Fair "/>
    <s v="Day "/>
  </r>
  <r>
    <x v="8"/>
    <x v="0"/>
    <s v="Fair "/>
    <s v="Day "/>
  </r>
  <r>
    <x v="9"/>
    <x v="1"/>
    <s v="Fair "/>
    <s v="Day "/>
  </r>
  <r>
    <x v="10"/>
    <x v="0"/>
    <s v="Fair "/>
    <s v="Day "/>
  </r>
  <r>
    <x v="11"/>
    <x v="0"/>
    <s v="Fair "/>
    <s v="Day "/>
  </r>
  <r>
    <x v="11"/>
    <x v="0"/>
    <s v="Fair "/>
    <s v="Day "/>
  </r>
  <r>
    <x v="12"/>
    <x v="0"/>
    <s v="Fair "/>
    <s v="Day "/>
  </r>
  <r>
    <x v="12"/>
    <x v="0"/>
    <s v="Fair "/>
    <s v="Day "/>
  </r>
  <r>
    <x v="13"/>
    <x v="3"/>
    <s v="Fair "/>
    <s v="Day "/>
  </r>
  <r>
    <x v="14"/>
    <x v="0"/>
    <s v="Fair "/>
    <s v="Day "/>
  </r>
  <r>
    <x v="14"/>
    <x v="0"/>
    <s v="Fair "/>
    <s v="Day "/>
  </r>
  <r>
    <x v="14"/>
    <x v="3"/>
    <s v="Fair "/>
    <s v="Day "/>
  </r>
  <r>
    <x v="14"/>
    <x v="7"/>
    <s v="Fair "/>
    <s v="Day "/>
  </r>
  <r>
    <x v="15"/>
    <x v="0"/>
    <s v="Fair "/>
    <s v="Day "/>
  </r>
  <r>
    <x v="16"/>
    <x v="0"/>
    <s v="Fair "/>
    <s v="Day "/>
  </r>
  <r>
    <x v="16"/>
    <x v="0"/>
    <s v="Fair "/>
    <s v="Day "/>
  </r>
  <r>
    <x v="17"/>
    <x v="0"/>
    <s v="Fair "/>
    <s v="Day "/>
  </r>
  <r>
    <x v="18"/>
    <x v="0"/>
    <s v="Fair "/>
    <s v="Day "/>
  </r>
  <r>
    <x v="19"/>
    <x v="7"/>
    <s v="Fair "/>
    <s v="Day "/>
  </r>
  <r>
    <x v="19"/>
    <x v="0"/>
    <s v="Fair "/>
    <s v="Day "/>
  </r>
  <r>
    <x v="19"/>
    <x v="2"/>
    <s v="Fair "/>
    <s v="Day "/>
  </r>
  <r>
    <x v="19"/>
    <x v="0"/>
    <s v="Fair "/>
    <s v="Day "/>
  </r>
  <r>
    <x v="19"/>
    <x v="1"/>
    <s v="Fair "/>
    <s v="Day "/>
  </r>
  <r>
    <x v="20"/>
    <x v="0"/>
    <s v="Fair "/>
    <s v="Day "/>
  </r>
  <r>
    <x v="20"/>
    <x v="0"/>
    <s v="Fair "/>
    <s v="Day "/>
  </r>
  <r>
    <x v="21"/>
    <x v="0"/>
    <s v="Fair "/>
    <s v="Day "/>
  </r>
  <r>
    <x v="21"/>
    <x v="0"/>
    <s v="Fair "/>
    <s v="Day "/>
  </r>
  <r>
    <x v="21"/>
    <x v="7"/>
    <s v="Fair "/>
    <s v="Day "/>
  </r>
  <r>
    <x v="21"/>
    <x v="0"/>
    <s v="Fair "/>
    <s v="Day "/>
  </r>
  <r>
    <x v="22"/>
    <x v="0"/>
    <s v="Fair "/>
    <s v="Day "/>
  </r>
  <r>
    <x v="22"/>
    <x v="2"/>
    <s v="Fair "/>
    <s v="Day "/>
  </r>
  <r>
    <x v="22"/>
    <x v="0"/>
    <s v="Fair "/>
    <s v="Day "/>
  </r>
  <r>
    <x v="23"/>
    <x v="0"/>
    <s v="Fair "/>
    <s v="Day "/>
  </r>
  <r>
    <x v="24"/>
    <x v="6"/>
    <s v="Fair "/>
    <s v="Night 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s v="Street"/>
    <x v="0"/>
    <m/>
    <s v="Disengage For Incorrect Behavior Prediction Of Other Traffic Participants"/>
  </r>
  <r>
    <x v="0"/>
    <s v="Street"/>
    <x v="0"/>
    <m/>
    <s v="Disengage For Unwanted Maneuver Of The Vehicle"/>
  </r>
  <r>
    <x v="0"/>
    <s v="Street"/>
    <x v="0"/>
    <m/>
    <s v="Disengage For Unwanted Maneuver Of The Vehicle"/>
  </r>
  <r>
    <x v="0"/>
    <s v="Street"/>
    <x v="0"/>
    <m/>
    <s v="Disengage For A Perception Discrepancy"/>
  </r>
  <r>
    <x v="0"/>
    <s v="Street"/>
    <x v="0"/>
    <m/>
    <s v="Disengage For A Perception Discrepancy"/>
  </r>
  <r>
    <x v="0"/>
    <s v="Street"/>
    <x v="0"/>
    <m/>
    <s v="Disengage For A Perception Discrepancy"/>
  </r>
  <r>
    <x v="1"/>
    <s v="Street"/>
    <x v="0"/>
    <m/>
    <s v="Disengage For Unwanted Maneuver Of The Vehicle"/>
  </r>
  <r>
    <x v="1"/>
    <s v="Street"/>
    <x v="0"/>
    <m/>
    <s v="Disengage For A Recklessly Behaving Road User"/>
  </r>
  <r>
    <x v="1"/>
    <s v="Street"/>
    <x v="0"/>
    <m/>
    <s v="Disengage For Unwanted Maneuver Of The Vehicle"/>
  </r>
  <r>
    <x v="1"/>
    <s v="Street"/>
    <x v="0"/>
    <m/>
    <s v="Disengage For A Perception Discrepancy"/>
  </r>
  <r>
    <x v="1"/>
    <s v="Street"/>
    <x v="0"/>
    <m/>
    <s v="Disengage For Unwanted Maneuver Of The Vehicle"/>
  </r>
  <r>
    <x v="1"/>
    <s v="Highway"/>
    <x v="0"/>
    <m/>
    <s v="Disengage For Unwanted Maneuver Of The Vehicle"/>
  </r>
  <r>
    <x v="1"/>
    <s v="Street"/>
    <x v="0"/>
    <m/>
    <s v="Disengage For A Software Discrepancy"/>
  </r>
  <r>
    <x v="2"/>
    <s v="Street"/>
    <x v="0"/>
    <m/>
    <s v="Disengage For A Perception Discrepancy"/>
  </r>
  <r>
    <x v="2"/>
    <s v="Street"/>
    <x v="0"/>
    <m/>
    <s v="Disengage For Emergency Vheicle During Testing"/>
  </r>
  <r>
    <x v="2"/>
    <s v="Street"/>
    <x v="0"/>
    <m/>
    <s v="Disengage For Emergency Vheicle During Testing"/>
  </r>
  <r>
    <x v="2"/>
    <s v="Street"/>
    <x v="1"/>
    <n v="1.7"/>
    <s v="Disengage For A Software Discrepancy"/>
  </r>
  <r>
    <x v="2"/>
    <s v="Street"/>
    <x v="1"/>
    <n v="1.3"/>
    <s v="Disengage For A Software Discrepancy"/>
  </r>
  <r>
    <x v="2"/>
    <s v="Street"/>
    <x v="1"/>
    <n v="1"/>
    <s v="Disengage For A Software Discrepancy"/>
  </r>
  <r>
    <x v="2"/>
    <s v="Highway"/>
    <x v="1"/>
    <n v="1.1000000000000001"/>
    <s v="Disengage For A Software Discrepancy"/>
  </r>
  <r>
    <x v="3"/>
    <s v="Street"/>
    <x v="1"/>
    <n v="1.2"/>
    <s v="Disengage For A Software Discrepancy"/>
  </r>
  <r>
    <x v="3"/>
    <s v="Street"/>
    <x v="1"/>
    <n v="1.1000000000000001"/>
    <s v="Disengage For A Software Discrepancy"/>
  </r>
  <r>
    <x v="3"/>
    <s v="Street"/>
    <x v="0"/>
    <m/>
    <s v="Disengage For Unwanted Maneuver Of The Vehicle"/>
  </r>
  <r>
    <x v="3"/>
    <s v="Street"/>
    <x v="0"/>
    <m/>
    <s v="Disengage For A Perception Discrepancy"/>
  </r>
  <r>
    <x v="3"/>
    <s v="Street"/>
    <x v="1"/>
    <n v="0.6"/>
    <s v="Disengage For A Software Discrepancy"/>
  </r>
  <r>
    <x v="3"/>
    <s v="Street"/>
    <x v="0"/>
    <m/>
    <s v="Disengage For Unwanted Maneuver Of The Vehicle"/>
  </r>
  <r>
    <x v="4"/>
    <s v="Street"/>
    <x v="0"/>
    <m/>
    <s v="Disengage For Unwanted Maneuver Of The Vehicle"/>
  </r>
  <r>
    <x v="4"/>
    <s v="Highway"/>
    <x v="0"/>
    <m/>
    <s v="Disengage For Incorrect Behavior Prediction Of Other Traffic Participants"/>
  </r>
  <r>
    <x v="4"/>
    <s v="Street"/>
    <x v="0"/>
    <m/>
    <s v="Disengage For A Software Discrepancy"/>
  </r>
  <r>
    <x v="4"/>
    <s v="Street"/>
    <x v="0"/>
    <m/>
    <s v="Disengage For Unwanted Maneuver Of The Vehicle"/>
  </r>
  <r>
    <x v="4"/>
    <s v="Highway"/>
    <x v="0"/>
    <m/>
    <s v="Disengage For A Software Discrepancy"/>
  </r>
  <r>
    <x v="4"/>
    <s v="Highway"/>
    <x v="0"/>
    <m/>
    <s v="Disengage For A Software Discrepancy"/>
  </r>
  <r>
    <x v="4"/>
    <s v="Street"/>
    <x v="0"/>
    <m/>
    <s v="Disengage For A Perception Discrepancy"/>
  </r>
  <r>
    <x v="4"/>
    <s v="Highway"/>
    <x v="0"/>
    <m/>
    <s v="Disengage For A Recklessly Behaving Road User"/>
  </r>
  <r>
    <x v="4"/>
    <s v="Street"/>
    <x v="1"/>
    <n v="0.1"/>
    <s v="Disengage For A Software Discrepancy"/>
  </r>
  <r>
    <x v="4"/>
    <s v="Street"/>
    <x v="0"/>
    <m/>
    <s v="Disengage For A Perception Discrepancy"/>
  </r>
  <r>
    <x v="5"/>
    <s v="Street"/>
    <x v="0"/>
    <m/>
    <s v="Disengage For Unwanted Maneuver Of The Vehicle"/>
  </r>
  <r>
    <x v="5"/>
    <s v="Street"/>
    <x v="0"/>
    <m/>
    <s v="Disengage For A Recklessly Behaving Road User"/>
  </r>
  <r>
    <x v="5"/>
    <s v="Street"/>
    <x v="0"/>
    <m/>
    <s v="Disengage For A Perception Discrepancy"/>
  </r>
  <r>
    <x v="5"/>
    <s v="Street"/>
    <x v="1"/>
    <n v="1.6"/>
    <s v="Disengage For A Software Discrepancy"/>
  </r>
  <r>
    <x v="5"/>
    <s v="Street"/>
    <x v="0"/>
    <m/>
    <s v="Disengage For A Recklessly Behaving Road User"/>
  </r>
  <r>
    <x v="5"/>
    <s v="Street"/>
    <x v="0"/>
    <m/>
    <s v="Disengage For Unwanted Maneuver Of The Vehicle"/>
  </r>
  <r>
    <x v="5"/>
    <s v="Street"/>
    <x v="0"/>
    <m/>
    <s v="Disengage For A Perception Discrepancy"/>
  </r>
  <r>
    <x v="5"/>
    <s v="Street"/>
    <x v="0"/>
    <m/>
    <s v="Disengage For Construction Zone During Testing"/>
  </r>
  <r>
    <x v="5"/>
    <s v="Street"/>
    <x v="1"/>
    <n v="0.6"/>
    <s v="Disengage For A Software Discrepancy"/>
  </r>
  <r>
    <x v="6"/>
    <s v="Highway"/>
    <x v="1"/>
    <m/>
    <s v="Disengage For A Software Discrepancy"/>
  </r>
  <r>
    <x v="6"/>
    <s v="Street"/>
    <x v="0"/>
    <m/>
    <s v="Disengage For Unwanted Maneuver Of The Vehicle"/>
  </r>
  <r>
    <x v="6"/>
    <s v="Street"/>
    <x v="0"/>
    <m/>
    <s v="Disengage For A Perception Discrepancy"/>
  </r>
  <r>
    <x v="6"/>
    <s v="Street"/>
    <x v="0"/>
    <m/>
    <s v="Disengage For Unwanted Maneuver Of The Vehicle"/>
  </r>
  <r>
    <x v="6"/>
    <s v="Street"/>
    <x v="0"/>
    <m/>
    <s v="Disengage For A Perception Discrepancy"/>
  </r>
  <r>
    <x v="6"/>
    <s v="Street"/>
    <x v="0"/>
    <m/>
    <s v="Disengage For Unwanted Maneuver Of The Vehicle"/>
  </r>
  <r>
    <x v="6"/>
    <s v="Street"/>
    <x v="0"/>
    <m/>
    <s v="Disengage For Unwanted Maneuver Of The Vehicle"/>
  </r>
  <r>
    <x v="6"/>
    <s v="Street"/>
    <x v="1"/>
    <n v="1.1000000000000001"/>
    <s v="Disengage For A Software Discrepancy"/>
  </r>
  <r>
    <x v="6"/>
    <s v="Highway"/>
    <x v="0"/>
    <m/>
    <s v="Disengage For Debris In The Roadway"/>
  </r>
  <r>
    <x v="6"/>
    <s v="Street"/>
    <x v="0"/>
    <m/>
    <s v="Disengage For Unwanted Maneuver Of The Vehicle"/>
  </r>
  <r>
    <x v="6"/>
    <s v="Street"/>
    <x v="0"/>
    <m/>
    <s v="Disengage For A Perception Discrepancy"/>
  </r>
  <r>
    <x v="6"/>
    <s v="Street"/>
    <x v="1"/>
    <n v="0.1"/>
    <s v="Disengage For A Software Discrepancy"/>
  </r>
  <r>
    <x v="6"/>
    <s v="Street"/>
    <x v="1"/>
    <n v="0.9"/>
    <s v="Disengage For A Software Discrepancy"/>
  </r>
  <r>
    <x v="6"/>
    <s v="Street"/>
    <x v="0"/>
    <m/>
    <s v="Disengage For Incorrect Behavior Prediction Of Other Traffic Participants"/>
  </r>
  <r>
    <x v="6"/>
    <s v="Street"/>
    <x v="1"/>
    <n v="2.6"/>
    <s v="Disengage For A Software Discrepancy"/>
  </r>
  <r>
    <x v="6"/>
    <s v="Street"/>
    <x v="1"/>
    <n v="0.5"/>
    <s v="Disengage For A Software Discrepancy"/>
  </r>
  <r>
    <x v="6"/>
    <s v="Street"/>
    <x v="1"/>
    <n v="3.6"/>
    <s v="Disengage For A Software Discrepancy"/>
  </r>
  <r>
    <x v="6"/>
    <s v="Street"/>
    <x v="0"/>
    <m/>
    <s v="Disengage For Unwanted Maneuver Of The Vehicle"/>
  </r>
  <r>
    <x v="6"/>
    <s v="Street"/>
    <x v="0"/>
    <m/>
    <s v="Disengage For Unwanted Maneuver Of The Vehicle"/>
  </r>
  <r>
    <x v="6"/>
    <s v="Highway"/>
    <x v="0"/>
    <m/>
    <s v="Disengage For Debris In The Roadway"/>
  </r>
  <r>
    <x v="6"/>
    <s v="Street"/>
    <x v="1"/>
    <n v="1.6"/>
    <s v="Disengage For A Software Discrepancy"/>
  </r>
  <r>
    <x v="6"/>
    <s v="Street"/>
    <x v="0"/>
    <m/>
    <s v="Disengage For Unwanted Maneuver Of The Vehicle"/>
  </r>
  <r>
    <x v="6"/>
    <s v="Street"/>
    <x v="0"/>
    <m/>
    <s v="Disengage For Unwanted Maneuver Of The Vehicle"/>
  </r>
  <r>
    <x v="6"/>
    <s v="Street"/>
    <x v="0"/>
    <m/>
    <s v="Disengage For Unwanted Maneuver Of The Vehicle"/>
  </r>
  <r>
    <x v="7"/>
    <s v="Street"/>
    <x v="1"/>
    <n v="0.1"/>
    <s v="Disengage For A Software Discrepancy"/>
  </r>
  <r>
    <x v="7"/>
    <s v="Street"/>
    <x v="1"/>
    <n v="0.2"/>
    <s v="Disengage For A Software Discrepancy"/>
  </r>
  <r>
    <x v="7"/>
    <s v="Street"/>
    <x v="0"/>
    <m/>
    <s v="Disengage For Unwanted Maneuver Of The Vehicle"/>
  </r>
  <r>
    <x v="7"/>
    <s v="Street"/>
    <x v="0"/>
    <m/>
    <s v="Disengage For Unwanted Maneuver Of The Vehicle"/>
  </r>
  <r>
    <x v="7"/>
    <s v="Street"/>
    <x v="0"/>
    <m/>
    <s v="Disengage For Unwanted Maneuver Of The Vehicle"/>
  </r>
  <r>
    <x v="7"/>
    <s v="Street"/>
    <x v="1"/>
    <n v="0.6"/>
    <s v="Disengage For A Software Discrepancy"/>
  </r>
  <r>
    <x v="7"/>
    <s v="Street"/>
    <x v="1"/>
    <n v="0.3"/>
    <s v="Disengage For A Software Discrepancy"/>
  </r>
  <r>
    <x v="7"/>
    <s v="Street"/>
    <x v="1"/>
    <n v="1.4"/>
    <s v="Disengage For A Software Discrepancy"/>
  </r>
  <r>
    <x v="7"/>
    <s v="Street"/>
    <x v="0"/>
    <m/>
    <s v="Disengage For Incorrect Behavior Prediction Of Other Traffic Participants"/>
  </r>
  <r>
    <x v="7"/>
    <s v="Highway"/>
    <x v="0"/>
    <m/>
    <s v="Disengage For Unwanted Maneuver Of The Vehicle"/>
  </r>
  <r>
    <x v="7"/>
    <s v="Street"/>
    <x v="1"/>
    <n v="0.1"/>
    <s v="Disengage For A Software Discrepancy"/>
  </r>
  <r>
    <x v="7"/>
    <s v="Street"/>
    <x v="1"/>
    <n v="1"/>
    <s v="Disengage For A Software Discrepancy"/>
  </r>
  <r>
    <x v="7"/>
    <s v="Street"/>
    <x v="0"/>
    <m/>
    <s v="Disengage For A Recklessly Behaving Road User"/>
  </r>
  <r>
    <x v="7"/>
    <s v="Street"/>
    <x v="0"/>
    <m/>
    <s v="Disengage For A Recklessly Behaving Road User"/>
  </r>
  <r>
    <x v="7"/>
    <s v="Street"/>
    <x v="0"/>
    <m/>
    <s v="Disengage For Unwanted Maneuver Of The Vehicle"/>
  </r>
  <r>
    <x v="7"/>
    <s v="Street"/>
    <x v="0"/>
    <m/>
    <s v="Disengage For A Perception Discrepancy"/>
  </r>
  <r>
    <x v="7"/>
    <s v="Street"/>
    <x v="0"/>
    <m/>
    <s v="Disengage For A Software Discrepancy"/>
  </r>
  <r>
    <x v="8"/>
    <s v="Street"/>
    <x v="1"/>
    <n v="0.7"/>
    <s v="Disengage For A Software Discrepancy"/>
  </r>
  <r>
    <x v="8"/>
    <s v="Street"/>
    <x v="1"/>
    <n v="1.6"/>
    <s v="Disengage For A Software Discrepancy"/>
  </r>
  <r>
    <x v="8"/>
    <s v="Street"/>
    <x v="1"/>
    <n v="0.9"/>
    <s v="Disengage For A Software Discrepancy"/>
  </r>
  <r>
    <x v="8"/>
    <s v="Street"/>
    <x v="1"/>
    <n v="0.4"/>
    <s v="Disengage For A Software Discrepancy"/>
  </r>
  <r>
    <x v="8"/>
    <s v="Highway"/>
    <x v="0"/>
    <m/>
    <s v="Disengage For Construction Zone During Testing"/>
  </r>
  <r>
    <x v="8"/>
    <s v="Street"/>
    <x v="1"/>
    <n v="0.2"/>
    <s v="Disengage For A Software Discrepancy"/>
  </r>
  <r>
    <x v="8"/>
    <s v="Street"/>
    <x v="1"/>
    <n v="1.7"/>
    <s v="Disengage For A Software Discrepancy"/>
  </r>
  <r>
    <x v="8"/>
    <s v="Street"/>
    <x v="0"/>
    <m/>
    <s v="Disengage For Unwanted Maneuver Of The Vehicle"/>
  </r>
  <r>
    <x v="8"/>
    <s v="Street"/>
    <x v="0"/>
    <m/>
    <s v="Disengage For A Perception Discrepancy"/>
  </r>
  <r>
    <x v="8"/>
    <s v="Street"/>
    <x v="0"/>
    <m/>
    <s v="Disengage For A Perception Discrepancy"/>
  </r>
  <r>
    <x v="8"/>
    <s v="Street"/>
    <x v="0"/>
    <m/>
    <s v="Disengage For A Recklessly Behaving Road User"/>
  </r>
  <r>
    <x v="8"/>
    <s v="Street"/>
    <x v="1"/>
    <n v="0.1"/>
    <s v="Disengage For A Software Discrepancy"/>
  </r>
  <r>
    <x v="9"/>
    <s v="Street"/>
    <x v="0"/>
    <m/>
    <s v="Disengage For Unwanted Maneuver Of The Vehicle"/>
  </r>
  <r>
    <x v="9"/>
    <s v="Street"/>
    <x v="0"/>
    <m/>
    <s v="Disengage For A Perception Discrepancy"/>
  </r>
  <r>
    <x v="9"/>
    <s v="Street"/>
    <x v="0"/>
    <m/>
    <s v="Disengage For Unwanted Maneuver Of The Vehicle"/>
  </r>
  <r>
    <x v="9"/>
    <s v="Street"/>
    <x v="0"/>
    <m/>
    <s v="Disengage For A Perception Discrepancy"/>
  </r>
  <r>
    <x v="9"/>
    <s v="Street"/>
    <x v="1"/>
    <n v="0.6"/>
    <s v="Disengage For A Software Discrepancy"/>
  </r>
  <r>
    <x v="9"/>
    <s v="Street"/>
    <x v="0"/>
    <m/>
    <s v="Disengage For A Recklessly Behaving Road User"/>
  </r>
  <r>
    <x v="9"/>
    <s v="Street"/>
    <x v="0"/>
    <m/>
    <s v="Disengage For Incorrect Behavior Prediction Of Other Traffic Participants"/>
  </r>
  <r>
    <x v="9"/>
    <s v="Street"/>
    <x v="0"/>
    <m/>
    <s v="Disengage For A Recklessly Behaving Road User"/>
  </r>
  <r>
    <x v="9"/>
    <s v="Street"/>
    <x v="1"/>
    <n v="1.4"/>
    <s v="Disengage For A Software Discrepancy"/>
  </r>
  <r>
    <x v="9"/>
    <s v="Street"/>
    <x v="0"/>
    <m/>
    <s v="Disengage For A Software Discrepancy"/>
  </r>
  <r>
    <x v="9"/>
    <s v="Street"/>
    <x v="1"/>
    <n v="0.6"/>
    <s v="Disengage For A Software Discrepancy"/>
  </r>
  <r>
    <x v="9"/>
    <s v="Street"/>
    <x v="1"/>
    <n v="0.2"/>
    <s v="Disengage For A Software Discrepancy"/>
  </r>
  <r>
    <x v="9"/>
    <s v="Street"/>
    <x v="1"/>
    <n v="2.4"/>
    <s v="Disengage For A Software Discrepancy"/>
  </r>
  <r>
    <x v="9"/>
    <s v="Street"/>
    <x v="1"/>
    <n v="2"/>
    <s v="Disengage For A Software Discrepancy"/>
  </r>
  <r>
    <x v="9"/>
    <s v="Street"/>
    <x v="1"/>
    <n v="0.2"/>
    <s v="Disengage For A Software Discrepancy"/>
  </r>
  <r>
    <x v="10"/>
    <s v="Street"/>
    <x v="0"/>
    <m/>
    <s v="Disengage For A Recklessly Behaving Road User"/>
  </r>
  <r>
    <x v="10"/>
    <s v="Street"/>
    <x v="1"/>
    <n v="1.2"/>
    <s v="Disengage For A Software Discrepancy"/>
  </r>
  <r>
    <x v="10"/>
    <s v="Street"/>
    <x v="0"/>
    <m/>
    <s v="Disengage For Incorrect Behavior Prediction Of Other Traffic Participants"/>
  </r>
  <r>
    <x v="10"/>
    <s v="Street"/>
    <x v="0"/>
    <m/>
    <s v="Disengage For A Perception Discrepancy"/>
  </r>
  <r>
    <x v="10"/>
    <s v="Street"/>
    <x v="0"/>
    <m/>
    <s v="Disengage For A Perception Discrepancy"/>
  </r>
  <r>
    <x v="10"/>
    <s v="Street"/>
    <x v="1"/>
    <n v="0.1"/>
    <s v="Disengage For A Software Discrepancy"/>
  </r>
  <r>
    <x v="10"/>
    <s v="Street"/>
    <x v="1"/>
    <n v="0.1"/>
    <s v="Disengage For A Software Discrepancy"/>
  </r>
  <r>
    <x v="10"/>
    <s v="Highway"/>
    <x v="0"/>
    <m/>
    <s v="Disengage For A Perception Discrepancy"/>
  </r>
  <r>
    <x v="10"/>
    <s v="Street"/>
    <x v="1"/>
    <n v="0.1"/>
    <s v="Disengage For A Software Discrepancy"/>
  </r>
  <r>
    <x v="11"/>
    <s v="Street"/>
    <x v="0"/>
    <m/>
    <s v="Disengage For A Perception Discrepancy"/>
  </r>
  <r>
    <x v="11"/>
    <s v="Street"/>
    <x v="0"/>
    <m/>
    <s v="Disengage For Unwanted Maneuver Of The Vehicle"/>
  </r>
  <r>
    <x v="11"/>
    <s v="Street"/>
    <x v="0"/>
    <m/>
    <s v="Disengage For A Perception Discrepancy"/>
  </r>
  <r>
    <x v="11"/>
    <s v="Street"/>
    <x v="0"/>
    <m/>
    <s v="Disengage For A Perception Discrepancy"/>
  </r>
  <r>
    <x v="11"/>
    <s v="Street"/>
    <x v="0"/>
    <m/>
    <s v="Disengage For Unwanted Maneuver Of The Vehicle"/>
  </r>
  <r>
    <x v="11"/>
    <s v="Street"/>
    <x v="0"/>
    <m/>
    <s v="Disengage For A Perception Discrepancy"/>
  </r>
  <r>
    <x v="11"/>
    <s v="Street"/>
    <x v="0"/>
    <m/>
    <s v="Disengage For Incorrect Behavior Prediction Of Other Traffic Participants"/>
  </r>
  <r>
    <x v="11"/>
    <s v="Street"/>
    <x v="0"/>
    <m/>
    <s v="Disengage For A Perception Discrepancy"/>
  </r>
  <r>
    <x v="11"/>
    <s v="Street"/>
    <x v="0"/>
    <m/>
    <s v="Disengage For Unwanted Maneuver Of The Vehicle"/>
  </r>
  <r>
    <x v="11"/>
    <s v="Street"/>
    <x v="0"/>
    <m/>
    <s v="Disengage For Unwanted Maneuver Of The Vehicle"/>
  </r>
  <r>
    <x v="11"/>
    <s v="Street"/>
    <x v="0"/>
    <m/>
    <s v="Disengage For A Perception Discrepanc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FF609-1731-4D41-A260-63140D5EB9B7}" name="PivotTable7" cacheId="4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O6" firstHeaderRow="1" firstDataRow="2" firstDataCol="1"/>
  <pivotFields count="3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4"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Disengagement Reas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39A6E-ED59-AF49-AD1F-6A14BB1263FD}" name="PivotTable1" cacheId="4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Q14" firstHeaderRow="1" firstDataRow="2" firstDataCol="1"/>
  <pivotFields count="6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IME_TO_DISENGAGE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684E6-B8AD-B549-BED5-D8D77AF6829C}" name="PivotTable8" cacheId="4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V8" firstHeaderRow="1" firstDataRow="2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9">
        <item x="3"/>
        <item x="2"/>
        <item x="5"/>
        <item x="4"/>
        <item x="6"/>
        <item x="7"/>
        <item x="1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ROOT_CAUSE_OF_DISENGAGE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4D445-8D80-614F-A5A8-670B58933361}" name="PivotTable7" cacheId="4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L15" firstHeaderRow="1" firstDataRow="2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CAU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6587C-EDD7-3F42-B3CE-84983BF91A91}" name="PivotTable4" cacheId="4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Q16" firstHeaderRow="1" firstDataRow="2" firstDataCol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howAll="0" defaultSubtotal="0">
      <items count="3">
        <item x="1"/>
        <item x="0"/>
        <item x="2"/>
      </items>
    </pivotField>
  </pivotFields>
  <rowFields count="2">
    <field x="6"/>
    <field x="0"/>
  </rowFields>
  <rowItems count="1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DDE43-7EA3-6740-B624-0030EEA500BB}" name="PivotTable8" cacheId="4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O11" firstHeaderRow="1" firstDataRow="2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Row" showAll="0">
      <items count="4">
        <item x="1"/>
        <item sd="0" x="2"/>
        <item x="0"/>
        <item t="default"/>
      </items>
    </pivotField>
  </pivotFields>
  <rowFields count="2">
    <field x="3"/>
    <field x="0"/>
  </rowFields>
  <rowItems count="9">
    <i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EE34B-A92A-184C-8B22-36D216FC769F}" name="PivotTable5" cacheId="4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T9" firstHeaderRow="1" firstDataRow="2" firstDataCol="1"/>
  <pivotFields count="5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USE_OF_DISENGAGE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6C09-0670-9744-A0D1-907575F98AE2}">
  <dimension ref="A1:A19"/>
  <sheetViews>
    <sheetView tabSelected="1" workbookViewId="0">
      <selection activeCell="A6" sqref="A6"/>
    </sheetView>
  </sheetViews>
  <sheetFormatPr baseColWidth="10" defaultRowHeight="16" x14ac:dyDescent="0.2"/>
  <cols>
    <col min="1" max="1" width="134.6640625" customWidth="1"/>
  </cols>
  <sheetData>
    <row r="1" spans="1:1" ht="34" x14ac:dyDescent="0.2">
      <c r="A1" s="45" t="s">
        <v>107</v>
      </c>
    </row>
    <row r="2" spans="1:1" x14ac:dyDescent="0.2">
      <c r="A2" s="45"/>
    </row>
    <row r="3" spans="1:1" ht="34" x14ac:dyDescent="0.2">
      <c r="A3" s="45" t="s">
        <v>108</v>
      </c>
    </row>
    <row r="4" spans="1:1" x14ac:dyDescent="0.2">
      <c r="A4" s="45"/>
    </row>
    <row r="5" spans="1:1" ht="102" x14ac:dyDescent="0.2">
      <c r="A5" s="45" t="s">
        <v>109</v>
      </c>
    </row>
    <row r="19" spans="1:1" x14ac:dyDescent="0.2">
      <c r="A19" s="4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2BC8-148C-B74D-B3B9-729A1D061A32}">
  <dimension ref="A1:K10"/>
  <sheetViews>
    <sheetView topLeftCell="E1" workbookViewId="0">
      <selection activeCell="J5" sqref="J5"/>
    </sheetView>
  </sheetViews>
  <sheetFormatPr baseColWidth="10" defaultRowHeight="16" x14ac:dyDescent="0.2"/>
  <cols>
    <col min="2" max="4" width="28.6640625" customWidth="1"/>
    <col min="5" max="5" width="36.1640625" customWidth="1"/>
    <col min="9" max="9" width="13.83203125" customWidth="1"/>
    <col min="10" max="10" width="29.6640625" customWidth="1"/>
    <col min="11" max="11" width="28.1640625" customWidth="1"/>
  </cols>
  <sheetData>
    <row r="1" spans="1:11" x14ac:dyDescent="0.2">
      <c r="A1" s="24" t="s">
        <v>3</v>
      </c>
      <c r="B1" s="24" t="s">
        <v>88</v>
      </c>
      <c r="C1" s="24" t="s">
        <v>89</v>
      </c>
      <c r="D1" s="24" t="s">
        <v>61</v>
      </c>
      <c r="E1" s="24" t="s">
        <v>135</v>
      </c>
      <c r="H1" t="s">
        <v>143</v>
      </c>
    </row>
    <row r="2" spans="1:11" x14ac:dyDescent="0.2">
      <c r="A2" s="22">
        <v>42675</v>
      </c>
      <c r="B2" s="21" t="s">
        <v>136</v>
      </c>
      <c r="C2" s="21" t="s">
        <v>137</v>
      </c>
      <c r="D2" s="21" t="s">
        <v>44</v>
      </c>
      <c r="E2" s="21" t="s">
        <v>138</v>
      </c>
      <c r="H2" s="26" t="s">
        <v>3</v>
      </c>
      <c r="I2" s="26" t="s">
        <v>45</v>
      </c>
      <c r="J2" s="26" t="s">
        <v>63</v>
      </c>
      <c r="K2" s="26" t="s">
        <v>48</v>
      </c>
    </row>
    <row r="3" spans="1:11" x14ac:dyDescent="0.2">
      <c r="A3" s="22">
        <v>42675</v>
      </c>
      <c r="B3" s="21" t="s">
        <v>139</v>
      </c>
      <c r="C3" s="21" t="s">
        <v>137</v>
      </c>
      <c r="D3" s="21" t="s">
        <v>44</v>
      </c>
      <c r="E3" s="21" t="s">
        <v>102</v>
      </c>
      <c r="H3" s="22">
        <v>42675</v>
      </c>
      <c r="I3" s="21">
        <v>243</v>
      </c>
      <c r="J3" s="21">
        <v>0</v>
      </c>
      <c r="K3" s="21">
        <v>6</v>
      </c>
    </row>
    <row r="4" spans="1:11" x14ac:dyDescent="0.2">
      <c r="A4" s="22">
        <v>42675</v>
      </c>
      <c r="B4" s="21" t="s">
        <v>140</v>
      </c>
      <c r="C4" s="21" t="s">
        <v>137</v>
      </c>
      <c r="D4" s="21" t="s">
        <v>44</v>
      </c>
      <c r="E4" s="21" t="s">
        <v>102</v>
      </c>
      <c r="H4" s="22">
        <v>42705</v>
      </c>
      <c r="I4" s="21">
        <v>211</v>
      </c>
      <c r="J4" s="21">
        <v>0</v>
      </c>
      <c r="K4" s="21">
        <v>3</v>
      </c>
    </row>
    <row r="5" spans="1:11" x14ac:dyDescent="0.2">
      <c r="A5" s="22">
        <v>42675</v>
      </c>
      <c r="B5" s="21" t="s">
        <v>139</v>
      </c>
      <c r="C5" s="21" t="s">
        <v>137</v>
      </c>
      <c r="D5" s="21" t="s">
        <v>44</v>
      </c>
      <c r="E5" s="21" t="s">
        <v>102</v>
      </c>
    </row>
    <row r="6" spans="1:11" x14ac:dyDescent="0.2">
      <c r="A6" s="22">
        <v>42675</v>
      </c>
      <c r="B6" s="21" t="s">
        <v>141</v>
      </c>
      <c r="C6" s="21" t="s">
        <v>137</v>
      </c>
      <c r="D6" s="21" t="s">
        <v>44</v>
      </c>
      <c r="E6" s="21" t="s">
        <v>142</v>
      </c>
    </row>
    <row r="7" spans="1:11" x14ac:dyDescent="0.2">
      <c r="A7" s="22">
        <v>42675</v>
      </c>
      <c r="B7" s="21" t="s">
        <v>141</v>
      </c>
      <c r="C7" s="21" t="s">
        <v>103</v>
      </c>
      <c r="D7" s="21" t="s">
        <v>44</v>
      </c>
      <c r="E7" s="21" t="s">
        <v>142</v>
      </c>
    </row>
    <row r="8" spans="1:11" x14ac:dyDescent="0.2">
      <c r="A8" s="22">
        <v>42705</v>
      </c>
      <c r="B8" s="21" t="s">
        <v>136</v>
      </c>
      <c r="C8" s="21" t="s">
        <v>103</v>
      </c>
      <c r="D8" s="21" t="s">
        <v>44</v>
      </c>
      <c r="E8" s="21" t="s">
        <v>138</v>
      </c>
    </row>
    <row r="9" spans="1:11" x14ac:dyDescent="0.2">
      <c r="A9" s="22">
        <v>42705</v>
      </c>
      <c r="B9" s="21" t="s">
        <v>140</v>
      </c>
      <c r="C9" s="21" t="s">
        <v>103</v>
      </c>
      <c r="D9" s="21" t="s">
        <v>44</v>
      </c>
      <c r="E9" s="21" t="s">
        <v>102</v>
      </c>
    </row>
    <row r="10" spans="1:11" x14ac:dyDescent="0.2">
      <c r="A10" s="22">
        <v>42705</v>
      </c>
      <c r="B10" s="21" t="s">
        <v>141</v>
      </c>
      <c r="C10" s="21" t="s">
        <v>103</v>
      </c>
      <c r="D10" s="21" t="s">
        <v>44</v>
      </c>
      <c r="E10" s="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AE18-374B-9049-AB10-93500B0E63AA}">
  <dimension ref="A1:T183"/>
  <sheetViews>
    <sheetView zoomScale="125" workbookViewId="0">
      <selection activeCell="C40" sqref="C40"/>
    </sheetView>
  </sheetViews>
  <sheetFormatPr baseColWidth="10" defaultRowHeight="16" x14ac:dyDescent="0.2"/>
  <cols>
    <col min="1" max="1" width="19.83203125" style="9" customWidth="1"/>
    <col min="2" max="2" width="16.5" style="9" customWidth="1"/>
    <col min="3" max="3" width="25.83203125" style="9" customWidth="1"/>
    <col min="4" max="4" width="23.1640625" style="9" customWidth="1"/>
    <col min="5" max="5" width="16.1640625" style="9" customWidth="1"/>
    <col min="6" max="8" width="10.83203125" style="9"/>
    <col min="9" max="9" width="14.1640625" style="9" customWidth="1"/>
    <col min="10" max="10" width="26.33203125" style="9" customWidth="1"/>
    <col min="11" max="11" width="28.6640625" style="9" customWidth="1"/>
    <col min="12" max="13" width="10.83203125" style="9"/>
    <col min="14" max="14" width="34.5" style="9" bestFit="1" customWidth="1"/>
    <col min="15" max="15" width="15.6640625" style="9" bestFit="1" customWidth="1"/>
    <col min="16" max="16" width="11.5" style="9" bestFit="1" customWidth="1"/>
    <col min="17" max="17" width="22.1640625" style="9" bestFit="1" customWidth="1"/>
    <col min="18" max="18" width="14.83203125" style="9" bestFit="1" customWidth="1"/>
    <col min="19" max="19" width="21.1640625" style="9" bestFit="1" customWidth="1"/>
    <col min="20" max="20" width="11.33203125" style="9" bestFit="1" customWidth="1"/>
    <col min="21" max="16384" width="10.83203125" style="9"/>
  </cols>
  <sheetData>
    <row r="1" spans="1:20" ht="16" customHeight="1" x14ac:dyDescent="0.2">
      <c r="A1" s="28" t="s">
        <v>60</v>
      </c>
      <c r="B1" s="28" t="s">
        <v>64</v>
      </c>
      <c r="C1" s="28" t="s">
        <v>65</v>
      </c>
      <c r="D1" s="28" t="s">
        <v>66</v>
      </c>
      <c r="E1" s="28" t="s">
        <v>67</v>
      </c>
      <c r="H1" s="30" t="s">
        <v>68</v>
      </c>
      <c r="I1" s="31"/>
      <c r="J1" s="31"/>
      <c r="K1" s="31"/>
      <c r="N1" s="6" t="s">
        <v>69</v>
      </c>
      <c r="O1" s="6" t="s">
        <v>24</v>
      </c>
      <c r="P1"/>
      <c r="Q1"/>
      <c r="R1"/>
      <c r="S1"/>
      <c r="T1"/>
    </row>
    <row r="2" spans="1:20" ht="16" customHeight="1" x14ac:dyDescent="0.2">
      <c r="A2" s="29">
        <v>42657</v>
      </c>
      <c r="B2" s="27">
        <v>0.5</v>
      </c>
      <c r="C2" s="27" t="s">
        <v>19</v>
      </c>
      <c r="D2" s="27" t="s">
        <v>11</v>
      </c>
      <c r="E2" s="27" t="s">
        <v>17</v>
      </c>
      <c r="H2" s="32" t="s">
        <v>3</v>
      </c>
      <c r="I2" s="33" t="s">
        <v>45</v>
      </c>
      <c r="J2" s="33" t="s">
        <v>63</v>
      </c>
      <c r="K2" s="33" t="s">
        <v>48</v>
      </c>
      <c r="N2" s="6" t="s">
        <v>25</v>
      </c>
      <c r="O2" t="s">
        <v>16</v>
      </c>
      <c r="P2" t="s">
        <v>20</v>
      </c>
      <c r="Q2" t="s">
        <v>18</v>
      </c>
      <c r="R2" t="s">
        <v>19</v>
      </c>
      <c r="S2" t="s">
        <v>14</v>
      </c>
      <c r="T2" t="s">
        <v>26</v>
      </c>
    </row>
    <row r="3" spans="1:20" ht="16" customHeight="1" x14ac:dyDescent="0.2">
      <c r="A3" s="29">
        <v>42657</v>
      </c>
      <c r="B3" s="27">
        <v>0.9</v>
      </c>
      <c r="C3" s="27" t="s">
        <v>18</v>
      </c>
      <c r="D3" s="27" t="s">
        <v>13</v>
      </c>
      <c r="E3" s="27" t="s">
        <v>17</v>
      </c>
      <c r="H3" s="34">
        <v>42644</v>
      </c>
      <c r="I3" s="35">
        <f>129+97+211+93</f>
        <v>530</v>
      </c>
      <c r="J3" s="35"/>
      <c r="K3" s="35">
        <v>182</v>
      </c>
      <c r="N3" s="36">
        <v>42657</v>
      </c>
      <c r="O3" s="8">
        <v>1</v>
      </c>
      <c r="P3" s="8"/>
      <c r="Q3" s="8">
        <v>8</v>
      </c>
      <c r="R3" s="8">
        <v>1</v>
      </c>
      <c r="S3" s="8">
        <v>27</v>
      </c>
      <c r="T3" s="8">
        <v>37</v>
      </c>
    </row>
    <row r="4" spans="1:20" ht="16" customHeight="1" x14ac:dyDescent="0.2">
      <c r="A4" s="29">
        <v>42657</v>
      </c>
      <c r="B4" s="27">
        <v>1.3</v>
      </c>
      <c r="C4" s="27" t="s">
        <v>18</v>
      </c>
      <c r="D4" s="27" t="s">
        <v>11</v>
      </c>
      <c r="E4" s="27" t="s">
        <v>17</v>
      </c>
      <c r="H4" s="34">
        <v>42675</v>
      </c>
      <c r="I4" s="35">
        <v>20</v>
      </c>
      <c r="J4" s="35"/>
      <c r="K4" s="35">
        <v>0</v>
      </c>
      <c r="N4" s="36">
        <v>42658</v>
      </c>
      <c r="O4" s="8">
        <v>1</v>
      </c>
      <c r="P4" s="8"/>
      <c r="Q4" s="8">
        <v>67</v>
      </c>
      <c r="R4" s="8"/>
      <c r="S4" s="8">
        <v>18</v>
      </c>
      <c r="T4" s="8">
        <v>86</v>
      </c>
    </row>
    <row r="5" spans="1:20" ht="16" customHeight="1" x14ac:dyDescent="0.2">
      <c r="A5" s="29">
        <v>42657</v>
      </c>
      <c r="B5" s="27">
        <v>0.7</v>
      </c>
      <c r="C5" s="27" t="s">
        <v>14</v>
      </c>
      <c r="D5" s="27" t="s">
        <v>13</v>
      </c>
      <c r="E5" s="27" t="s">
        <v>17</v>
      </c>
      <c r="N5" s="36">
        <v>42659</v>
      </c>
      <c r="O5" s="8">
        <v>1</v>
      </c>
      <c r="P5" s="8"/>
      <c r="Q5" s="8">
        <v>21</v>
      </c>
      <c r="R5" s="8"/>
      <c r="S5" s="8">
        <v>24</v>
      </c>
      <c r="T5" s="8">
        <v>46</v>
      </c>
    </row>
    <row r="6" spans="1:20" ht="16" customHeight="1" x14ac:dyDescent="0.2">
      <c r="A6" s="29">
        <v>42657</v>
      </c>
      <c r="B6" s="27">
        <v>0.6</v>
      </c>
      <c r="C6" s="27" t="s">
        <v>18</v>
      </c>
      <c r="D6" s="27" t="s">
        <v>13</v>
      </c>
      <c r="E6" s="27" t="s">
        <v>17</v>
      </c>
      <c r="N6" s="36">
        <v>42660</v>
      </c>
      <c r="O6" s="8"/>
      <c r="P6" s="8">
        <v>1</v>
      </c>
      <c r="Q6" s="8"/>
      <c r="R6" s="8"/>
      <c r="S6" s="8">
        <v>6</v>
      </c>
      <c r="T6" s="8">
        <v>7</v>
      </c>
    </row>
    <row r="7" spans="1:20" ht="16" customHeight="1" x14ac:dyDescent="0.2">
      <c r="A7" s="29">
        <v>42657</v>
      </c>
      <c r="B7" s="27">
        <v>0.6</v>
      </c>
      <c r="C7" s="27" t="s">
        <v>18</v>
      </c>
      <c r="D7" s="27" t="s">
        <v>11</v>
      </c>
      <c r="E7" s="27" t="s">
        <v>17</v>
      </c>
      <c r="N7" s="36">
        <v>42662</v>
      </c>
      <c r="O7" s="8"/>
      <c r="P7" s="8">
        <v>1</v>
      </c>
      <c r="Q7" s="8"/>
      <c r="R7" s="8"/>
      <c r="S7" s="8"/>
      <c r="T7" s="8">
        <v>1</v>
      </c>
    </row>
    <row r="8" spans="1:20" ht="16" customHeight="1" x14ac:dyDescent="0.2">
      <c r="A8" s="29">
        <v>42657</v>
      </c>
      <c r="B8" s="27">
        <v>0.8</v>
      </c>
      <c r="C8" s="27" t="s">
        <v>16</v>
      </c>
      <c r="D8" s="27" t="s">
        <v>11</v>
      </c>
      <c r="E8" s="27" t="s">
        <v>17</v>
      </c>
      <c r="N8" s="36">
        <v>42665</v>
      </c>
      <c r="O8" s="8"/>
      <c r="P8" s="8"/>
      <c r="Q8" s="8"/>
      <c r="R8" s="8"/>
      <c r="S8" s="8">
        <v>5</v>
      </c>
      <c r="T8" s="8">
        <v>5</v>
      </c>
    </row>
    <row r="9" spans="1:20" ht="16" customHeight="1" x14ac:dyDescent="0.2">
      <c r="A9" s="29">
        <v>42657</v>
      </c>
      <c r="B9" s="27">
        <v>1.4</v>
      </c>
      <c r="C9" s="27" t="s">
        <v>14</v>
      </c>
      <c r="D9" s="27" t="s">
        <v>11</v>
      </c>
      <c r="E9" s="27" t="s">
        <v>17</v>
      </c>
      <c r="N9" s="36" t="s">
        <v>26</v>
      </c>
      <c r="O9" s="8">
        <v>3</v>
      </c>
      <c r="P9" s="8">
        <v>2</v>
      </c>
      <c r="Q9" s="8">
        <v>96</v>
      </c>
      <c r="R9" s="8">
        <v>1</v>
      </c>
      <c r="S9" s="8">
        <v>80</v>
      </c>
      <c r="T9" s="8">
        <v>182</v>
      </c>
    </row>
    <row r="10" spans="1:20" ht="16" customHeight="1" x14ac:dyDescent="0.2">
      <c r="A10" s="29">
        <v>42657</v>
      </c>
      <c r="B10" s="27">
        <v>1.4</v>
      </c>
      <c r="C10" s="27" t="s">
        <v>14</v>
      </c>
      <c r="D10" s="27" t="s">
        <v>11</v>
      </c>
      <c r="E10" s="27" t="s">
        <v>17</v>
      </c>
      <c r="N10"/>
      <c r="O10"/>
      <c r="P10"/>
    </row>
    <row r="11" spans="1:20" ht="16" customHeight="1" x14ac:dyDescent="0.2">
      <c r="A11" s="29">
        <v>42657</v>
      </c>
      <c r="B11" s="27">
        <v>0.6</v>
      </c>
      <c r="C11" s="27" t="s">
        <v>14</v>
      </c>
      <c r="D11" s="27" t="s">
        <v>11</v>
      </c>
      <c r="E11" s="27" t="s">
        <v>17</v>
      </c>
      <c r="N11"/>
      <c r="O11"/>
      <c r="P11"/>
    </row>
    <row r="12" spans="1:20" ht="16" customHeight="1" x14ac:dyDescent="0.2">
      <c r="A12" s="29">
        <v>42657</v>
      </c>
      <c r="B12" s="27">
        <v>0.8</v>
      </c>
      <c r="C12" s="27" t="s">
        <v>18</v>
      </c>
      <c r="D12" s="27" t="s">
        <v>11</v>
      </c>
      <c r="E12" s="27" t="s">
        <v>17</v>
      </c>
      <c r="N12"/>
      <c r="O12"/>
      <c r="P12"/>
    </row>
    <row r="13" spans="1:20" ht="16" customHeight="1" x14ac:dyDescent="0.2">
      <c r="A13" s="29">
        <v>42657</v>
      </c>
      <c r="B13" s="27">
        <v>0.6</v>
      </c>
      <c r="C13" s="27" t="s">
        <v>14</v>
      </c>
      <c r="D13" s="27" t="s">
        <v>11</v>
      </c>
      <c r="E13" s="27" t="s">
        <v>17</v>
      </c>
      <c r="N13"/>
      <c r="O13"/>
      <c r="P13"/>
    </row>
    <row r="14" spans="1:20" ht="16" customHeight="1" x14ac:dyDescent="0.2">
      <c r="A14" s="29">
        <v>42657</v>
      </c>
      <c r="B14" s="27">
        <v>3.7</v>
      </c>
      <c r="C14" s="27" t="s">
        <v>14</v>
      </c>
      <c r="D14" s="27" t="s">
        <v>11</v>
      </c>
      <c r="E14" s="27" t="s">
        <v>17</v>
      </c>
      <c r="N14"/>
      <c r="O14"/>
      <c r="P14"/>
    </row>
    <row r="15" spans="1:20" ht="16" customHeight="1" x14ac:dyDescent="0.2">
      <c r="A15" s="29">
        <v>42657</v>
      </c>
      <c r="B15" s="27">
        <v>1.3</v>
      </c>
      <c r="C15" s="27" t="s">
        <v>14</v>
      </c>
      <c r="D15" s="27" t="s">
        <v>11</v>
      </c>
      <c r="E15" s="27" t="s">
        <v>17</v>
      </c>
      <c r="N15"/>
      <c r="O15"/>
      <c r="P15"/>
    </row>
    <row r="16" spans="1:20" ht="16" customHeight="1" x14ac:dyDescent="0.2">
      <c r="A16" s="29">
        <v>42657</v>
      </c>
      <c r="B16" s="27">
        <v>0.6</v>
      </c>
      <c r="C16" s="27" t="s">
        <v>18</v>
      </c>
      <c r="D16" s="27" t="s">
        <v>11</v>
      </c>
      <c r="E16" s="27" t="s">
        <v>17</v>
      </c>
      <c r="N16"/>
      <c r="O16"/>
      <c r="P16"/>
    </row>
    <row r="17" spans="1:16" ht="16" customHeight="1" x14ac:dyDescent="0.2">
      <c r="A17" s="29">
        <v>42657</v>
      </c>
      <c r="B17" s="27">
        <v>2.5</v>
      </c>
      <c r="C17" s="27" t="s">
        <v>14</v>
      </c>
      <c r="D17" s="27" t="s">
        <v>11</v>
      </c>
      <c r="E17" s="27" t="s">
        <v>17</v>
      </c>
      <c r="N17"/>
      <c r="O17"/>
      <c r="P17"/>
    </row>
    <row r="18" spans="1:16" ht="16" customHeight="1" x14ac:dyDescent="0.2">
      <c r="A18" s="29">
        <v>42657</v>
      </c>
      <c r="B18" s="27">
        <v>0.8</v>
      </c>
      <c r="C18" s="27" t="s">
        <v>14</v>
      </c>
      <c r="D18" s="27" t="s">
        <v>11</v>
      </c>
      <c r="E18" s="27" t="s">
        <v>17</v>
      </c>
      <c r="N18"/>
      <c r="O18"/>
      <c r="P18"/>
    </row>
    <row r="19" spans="1:16" ht="16" customHeight="1" x14ac:dyDescent="0.2">
      <c r="A19" s="29">
        <v>42657</v>
      </c>
      <c r="B19" s="27">
        <v>0.2</v>
      </c>
      <c r="C19" s="27" t="s">
        <v>14</v>
      </c>
      <c r="D19" s="27" t="s">
        <v>11</v>
      </c>
      <c r="E19" s="27" t="s">
        <v>17</v>
      </c>
    </row>
    <row r="20" spans="1:16" ht="16" customHeight="1" x14ac:dyDescent="0.2">
      <c r="A20" s="29">
        <v>42657</v>
      </c>
      <c r="B20" s="27">
        <v>0.4</v>
      </c>
      <c r="C20" s="27" t="s">
        <v>14</v>
      </c>
      <c r="D20" s="27" t="s">
        <v>13</v>
      </c>
      <c r="E20" s="27" t="s">
        <v>17</v>
      </c>
    </row>
    <row r="21" spans="1:16" ht="16" customHeight="1" x14ac:dyDescent="0.2">
      <c r="A21" s="29">
        <v>42657</v>
      </c>
      <c r="B21" s="27">
        <v>1.7</v>
      </c>
      <c r="C21" s="27" t="s">
        <v>14</v>
      </c>
      <c r="D21" s="27" t="s">
        <v>13</v>
      </c>
      <c r="E21" s="27" t="s">
        <v>17</v>
      </c>
    </row>
    <row r="22" spans="1:16" ht="16" customHeight="1" x14ac:dyDescent="0.2">
      <c r="A22" s="29">
        <v>42657</v>
      </c>
      <c r="B22" s="27">
        <v>1</v>
      </c>
      <c r="C22" s="27" t="s">
        <v>14</v>
      </c>
      <c r="D22" s="27" t="s">
        <v>11</v>
      </c>
      <c r="E22" s="27" t="s">
        <v>17</v>
      </c>
    </row>
    <row r="23" spans="1:16" ht="16" customHeight="1" x14ac:dyDescent="0.2">
      <c r="A23" s="29">
        <v>42657</v>
      </c>
      <c r="B23" s="27">
        <v>1.4</v>
      </c>
      <c r="C23" s="27" t="s">
        <v>14</v>
      </c>
      <c r="D23" s="27" t="s">
        <v>13</v>
      </c>
      <c r="E23" s="27" t="s">
        <v>17</v>
      </c>
    </row>
    <row r="24" spans="1:16" ht="16" customHeight="1" x14ac:dyDescent="0.2">
      <c r="A24" s="29">
        <v>42657</v>
      </c>
      <c r="B24" s="27">
        <v>0.7</v>
      </c>
      <c r="C24" s="27" t="s">
        <v>14</v>
      </c>
      <c r="D24" s="27" t="s">
        <v>11</v>
      </c>
      <c r="E24" s="27" t="s">
        <v>17</v>
      </c>
    </row>
    <row r="25" spans="1:16" ht="16" customHeight="1" x14ac:dyDescent="0.2">
      <c r="A25" s="29">
        <v>42657</v>
      </c>
      <c r="B25" s="27" t="s">
        <v>10</v>
      </c>
      <c r="C25" s="27" t="s">
        <v>14</v>
      </c>
      <c r="D25" s="27" t="s">
        <v>11</v>
      </c>
      <c r="E25" s="27" t="s">
        <v>17</v>
      </c>
    </row>
    <row r="26" spans="1:16" ht="16" customHeight="1" x14ac:dyDescent="0.2">
      <c r="A26" s="29">
        <v>42657</v>
      </c>
      <c r="B26" s="27">
        <v>1.8</v>
      </c>
      <c r="C26" s="27" t="s">
        <v>14</v>
      </c>
      <c r="D26" s="27" t="s">
        <v>13</v>
      </c>
      <c r="E26" s="27" t="s">
        <v>17</v>
      </c>
    </row>
    <row r="27" spans="1:16" ht="16" customHeight="1" x14ac:dyDescent="0.2">
      <c r="A27" s="29">
        <v>42657</v>
      </c>
      <c r="B27" s="27">
        <v>0.7</v>
      </c>
      <c r="C27" s="27" t="s">
        <v>18</v>
      </c>
      <c r="D27" s="27" t="s">
        <v>13</v>
      </c>
      <c r="E27" s="27" t="s">
        <v>17</v>
      </c>
    </row>
    <row r="28" spans="1:16" ht="16" customHeight="1" x14ac:dyDescent="0.2">
      <c r="A28" s="29">
        <v>42657</v>
      </c>
      <c r="B28" s="27" t="s">
        <v>10</v>
      </c>
      <c r="C28" s="27" t="s">
        <v>14</v>
      </c>
      <c r="D28" s="27" t="s">
        <v>13</v>
      </c>
      <c r="E28" s="27" t="s">
        <v>17</v>
      </c>
    </row>
    <row r="29" spans="1:16" ht="16" customHeight="1" x14ac:dyDescent="0.2">
      <c r="A29" s="29">
        <v>42657</v>
      </c>
      <c r="B29" s="27" t="s">
        <v>10</v>
      </c>
      <c r="C29" s="27" t="s">
        <v>18</v>
      </c>
      <c r="D29" s="27" t="s">
        <v>13</v>
      </c>
      <c r="E29" s="27" t="s">
        <v>17</v>
      </c>
    </row>
    <row r="30" spans="1:16" ht="16" customHeight="1" x14ac:dyDescent="0.2">
      <c r="A30" s="29">
        <v>42657</v>
      </c>
      <c r="B30" s="27">
        <v>0.3</v>
      </c>
      <c r="C30" s="27" t="s">
        <v>14</v>
      </c>
      <c r="D30" s="27" t="s">
        <v>13</v>
      </c>
      <c r="E30" s="27" t="s">
        <v>17</v>
      </c>
    </row>
    <row r="31" spans="1:16" ht="16" customHeight="1" x14ac:dyDescent="0.2">
      <c r="A31" s="29">
        <v>42657</v>
      </c>
      <c r="B31" s="27">
        <v>0.4</v>
      </c>
      <c r="C31" s="27" t="s">
        <v>14</v>
      </c>
      <c r="D31" s="27" t="s">
        <v>13</v>
      </c>
      <c r="E31" s="27" t="s">
        <v>17</v>
      </c>
    </row>
    <row r="32" spans="1:16" ht="16" customHeight="1" x14ac:dyDescent="0.2">
      <c r="A32" s="29">
        <v>42657</v>
      </c>
      <c r="B32" s="27" t="s">
        <v>10</v>
      </c>
      <c r="C32" s="27" t="s">
        <v>14</v>
      </c>
      <c r="D32" s="27" t="s">
        <v>13</v>
      </c>
      <c r="E32" s="27" t="s">
        <v>17</v>
      </c>
    </row>
    <row r="33" spans="1:5" ht="16" customHeight="1" x14ac:dyDescent="0.2">
      <c r="A33" s="29">
        <v>42657</v>
      </c>
      <c r="B33" s="27">
        <v>2.2999999999999998</v>
      </c>
      <c r="C33" s="27" t="s">
        <v>14</v>
      </c>
      <c r="D33" s="27" t="s">
        <v>13</v>
      </c>
      <c r="E33" s="27" t="s">
        <v>17</v>
      </c>
    </row>
    <row r="34" spans="1:5" ht="16" customHeight="1" x14ac:dyDescent="0.2">
      <c r="A34" s="29">
        <v>42657</v>
      </c>
      <c r="B34" s="27">
        <v>0.5</v>
      </c>
      <c r="C34" s="27" t="s">
        <v>14</v>
      </c>
      <c r="D34" s="27" t="s">
        <v>13</v>
      </c>
      <c r="E34" s="27" t="s">
        <v>17</v>
      </c>
    </row>
    <row r="35" spans="1:5" ht="16" customHeight="1" x14ac:dyDescent="0.2">
      <c r="A35" s="29">
        <v>42657</v>
      </c>
      <c r="B35" s="27">
        <v>3.8</v>
      </c>
      <c r="C35" s="27" t="s">
        <v>14</v>
      </c>
      <c r="D35" s="27" t="s">
        <v>13</v>
      </c>
      <c r="E35" s="27" t="s">
        <v>17</v>
      </c>
    </row>
    <row r="36" spans="1:5" ht="16" customHeight="1" x14ac:dyDescent="0.2">
      <c r="A36" s="29">
        <v>42657</v>
      </c>
      <c r="B36" s="27">
        <v>0.4</v>
      </c>
      <c r="C36" s="27" t="s">
        <v>14</v>
      </c>
      <c r="D36" s="27" t="s">
        <v>11</v>
      </c>
      <c r="E36" s="27" t="s">
        <v>17</v>
      </c>
    </row>
    <row r="37" spans="1:5" ht="16" customHeight="1" x14ac:dyDescent="0.2">
      <c r="A37" s="29">
        <v>42657</v>
      </c>
      <c r="B37" s="27">
        <v>1.6</v>
      </c>
      <c r="C37" s="27" t="s">
        <v>14</v>
      </c>
      <c r="D37" s="27" t="s">
        <v>11</v>
      </c>
      <c r="E37" s="27" t="s">
        <v>17</v>
      </c>
    </row>
    <row r="38" spans="1:5" ht="16" customHeight="1" x14ac:dyDescent="0.2">
      <c r="A38" s="29">
        <v>42657</v>
      </c>
      <c r="B38" s="27">
        <v>0.7</v>
      </c>
      <c r="C38" s="27" t="s">
        <v>14</v>
      </c>
      <c r="D38" s="27" t="s">
        <v>13</v>
      </c>
      <c r="E38" s="27" t="s">
        <v>17</v>
      </c>
    </row>
    <row r="39" spans="1:5" ht="16" customHeight="1" x14ac:dyDescent="0.2">
      <c r="A39" s="29">
        <v>42658</v>
      </c>
      <c r="B39" s="27">
        <v>0.3</v>
      </c>
      <c r="C39" s="27" t="s">
        <v>14</v>
      </c>
      <c r="D39" s="27" t="s">
        <v>13</v>
      </c>
      <c r="E39" s="27" t="s">
        <v>17</v>
      </c>
    </row>
    <row r="40" spans="1:5" ht="16" customHeight="1" x14ac:dyDescent="0.2">
      <c r="A40" s="29">
        <v>42658</v>
      </c>
      <c r="B40" s="27">
        <v>1.9</v>
      </c>
      <c r="C40" s="27" t="s">
        <v>18</v>
      </c>
      <c r="D40" s="27" t="s">
        <v>13</v>
      </c>
      <c r="E40" s="27" t="s">
        <v>17</v>
      </c>
    </row>
    <row r="41" spans="1:5" ht="16" customHeight="1" x14ac:dyDescent="0.2">
      <c r="A41" s="29">
        <v>42658</v>
      </c>
      <c r="B41" s="27">
        <v>0.7</v>
      </c>
      <c r="C41" s="27" t="s">
        <v>18</v>
      </c>
      <c r="D41" s="27" t="s">
        <v>13</v>
      </c>
      <c r="E41" s="27" t="s">
        <v>17</v>
      </c>
    </row>
    <row r="42" spans="1:5" ht="16" customHeight="1" x14ac:dyDescent="0.2">
      <c r="A42" s="29">
        <v>42658</v>
      </c>
      <c r="B42" s="27">
        <v>2.4</v>
      </c>
      <c r="C42" s="27" t="s">
        <v>18</v>
      </c>
      <c r="D42" s="27" t="s">
        <v>13</v>
      </c>
      <c r="E42" s="27" t="s">
        <v>17</v>
      </c>
    </row>
    <row r="43" spans="1:5" ht="16" customHeight="1" x14ac:dyDescent="0.2">
      <c r="A43" s="29">
        <v>42658</v>
      </c>
      <c r="B43" s="27">
        <v>0.7</v>
      </c>
      <c r="C43" s="27" t="s">
        <v>18</v>
      </c>
      <c r="D43" s="27" t="s">
        <v>13</v>
      </c>
      <c r="E43" s="27" t="s">
        <v>17</v>
      </c>
    </row>
    <row r="44" spans="1:5" ht="16" customHeight="1" x14ac:dyDescent="0.2">
      <c r="A44" s="29">
        <v>42658</v>
      </c>
      <c r="B44" s="27" t="s">
        <v>10</v>
      </c>
      <c r="C44" s="27" t="s">
        <v>18</v>
      </c>
      <c r="D44" s="27" t="s">
        <v>13</v>
      </c>
      <c r="E44" s="27" t="s">
        <v>17</v>
      </c>
    </row>
    <row r="45" spans="1:5" ht="16" customHeight="1" x14ac:dyDescent="0.2">
      <c r="A45" s="29">
        <v>42658</v>
      </c>
      <c r="B45" s="27">
        <v>0.9</v>
      </c>
      <c r="C45" s="27" t="s">
        <v>18</v>
      </c>
      <c r="D45" s="27" t="s">
        <v>13</v>
      </c>
      <c r="E45" s="27" t="s">
        <v>17</v>
      </c>
    </row>
    <row r="46" spans="1:5" ht="16" customHeight="1" x14ac:dyDescent="0.2">
      <c r="A46" s="29">
        <v>42658</v>
      </c>
      <c r="B46" s="27">
        <v>0.7</v>
      </c>
      <c r="C46" s="27" t="s">
        <v>18</v>
      </c>
      <c r="D46" s="27" t="s">
        <v>13</v>
      </c>
      <c r="E46" s="27" t="s">
        <v>17</v>
      </c>
    </row>
    <row r="47" spans="1:5" ht="16" customHeight="1" x14ac:dyDescent="0.2">
      <c r="A47" s="29">
        <v>42658</v>
      </c>
      <c r="B47" s="27">
        <v>0.5</v>
      </c>
      <c r="C47" s="27" t="s">
        <v>18</v>
      </c>
      <c r="D47" s="27" t="s">
        <v>13</v>
      </c>
      <c r="E47" s="27" t="s">
        <v>17</v>
      </c>
    </row>
    <row r="48" spans="1:5" ht="16" customHeight="1" x14ac:dyDescent="0.2">
      <c r="A48" s="29">
        <v>42658</v>
      </c>
      <c r="B48" s="27">
        <v>0.3</v>
      </c>
      <c r="C48" s="27" t="s">
        <v>18</v>
      </c>
      <c r="D48" s="27" t="s">
        <v>13</v>
      </c>
      <c r="E48" s="27" t="s">
        <v>17</v>
      </c>
    </row>
    <row r="49" spans="1:5" ht="16" customHeight="1" x14ac:dyDescent="0.2">
      <c r="A49" s="29">
        <v>42658</v>
      </c>
      <c r="B49" s="27">
        <v>0.3</v>
      </c>
      <c r="C49" s="27" t="s">
        <v>18</v>
      </c>
      <c r="D49" s="27" t="s">
        <v>13</v>
      </c>
      <c r="E49" s="27" t="s">
        <v>17</v>
      </c>
    </row>
    <row r="50" spans="1:5" ht="16" customHeight="1" x14ac:dyDescent="0.2">
      <c r="A50" s="29">
        <v>42658</v>
      </c>
      <c r="B50" s="27" t="s">
        <v>10</v>
      </c>
      <c r="C50" s="27" t="s">
        <v>18</v>
      </c>
      <c r="D50" s="27" t="s">
        <v>12</v>
      </c>
      <c r="E50" s="27" t="s">
        <v>17</v>
      </c>
    </row>
    <row r="51" spans="1:5" ht="16" customHeight="1" x14ac:dyDescent="0.2">
      <c r="A51" s="29">
        <v>42658</v>
      </c>
      <c r="B51" s="27">
        <v>1.8</v>
      </c>
      <c r="C51" s="27" t="s">
        <v>18</v>
      </c>
      <c r="D51" s="27" t="s">
        <v>12</v>
      </c>
      <c r="E51" s="27" t="s">
        <v>17</v>
      </c>
    </row>
    <row r="52" spans="1:5" ht="16" customHeight="1" x14ac:dyDescent="0.2">
      <c r="A52" s="29">
        <v>42658</v>
      </c>
      <c r="B52" s="27">
        <v>0.5</v>
      </c>
      <c r="C52" s="27" t="s">
        <v>18</v>
      </c>
      <c r="D52" s="27" t="s">
        <v>12</v>
      </c>
      <c r="E52" s="27" t="s">
        <v>17</v>
      </c>
    </row>
    <row r="53" spans="1:5" ht="16" customHeight="1" x14ac:dyDescent="0.2">
      <c r="A53" s="29">
        <v>42658</v>
      </c>
      <c r="B53" s="27">
        <v>0.6</v>
      </c>
      <c r="C53" s="27" t="s">
        <v>18</v>
      </c>
      <c r="D53" s="27" t="s">
        <v>12</v>
      </c>
      <c r="E53" s="27" t="s">
        <v>17</v>
      </c>
    </row>
    <row r="54" spans="1:5" ht="16" customHeight="1" x14ac:dyDescent="0.2">
      <c r="A54" s="29">
        <v>42658</v>
      </c>
      <c r="B54" s="27">
        <v>0.7</v>
      </c>
      <c r="C54" s="27" t="s">
        <v>18</v>
      </c>
      <c r="D54" s="27" t="s">
        <v>12</v>
      </c>
      <c r="E54" s="27" t="s">
        <v>17</v>
      </c>
    </row>
    <row r="55" spans="1:5" ht="16" customHeight="1" x14ac:dyDescent="0.2">
      <c r="A55" s="29">
        <v>42658</v>
      </c>
      <c r="B55" s="27">
        <v>0.6</v>
      </c>
      <c r="C55" s="27" t="s">
        <v>18</v>
      </c>
      <c r="D55" s="27" t="s">
        <v>12</v>
      </c>
      <c r="E55" s="27" t="s">
        <v>17</v>
      </c>
    </row>
    <row r="56" spans="1:5" ht="16" customHeight="1" x14ac:dyDescent="0.2">
      <c r="A56" s="29">
        <v>42658</v>
      </c>
      <c r="B56" s="27">
        <v>0.3</v>
      </c>
      <c r="C56" s="27" t="s">
        <v>18</v>
      </c>
      <c r="D56" s="27" t="s">
        <v>13</v>
      </c>
      <c r="E56" s="27" t="s">
        <v>17</v>
      </c>
    </row>
    <row r="57" spans="1:5" ht="16" customHeight="1" x14ac:dyDescent="0.2">
      <c r="A57" s="29">
        <v>42658</v>
      </c>
      <c r="B57" s="27">
        <v>0.8</v>
      </c>
      <c r="C57" s="27" t="s">
        <v>18</v>
      </c>
      <c r="D57" s="27" t="s">
        <v>13</v>
      </c>
      <c r="E57" s="27" t="s">
        <v>17</v>
      </c>
    </row>
    <row r="58" spans="1:5" ht="16" customHeight="1" x14ac:dyDescent="0.2">
      <c r="A58" s="29">
        <v>42658</v>
      </c>
      <c r="B58" s="27" t="s">
        <v>10</v>
      </c>
      <c r="C58" s="27" t="s">
        <v>18</v>
      </c>
      <c r="D58" s="27" t="s">
        <v>13</v>
      </c>
      <c r="E58" s="27" t="s">
        <v>17</v>
      </c>
    </row>
    <row r="59" spans="1:5" ht="16" customHeight="1" x14ac:dyDescent="0.2">
      <c r="A59" s="29">
        <v>42658</v>
      </c>
      <c r="B59" s="27" t="s">
        <v>10</v>
      </c>
      <c r="C59" s="27" t="s">
        <v>18</v>
      </c>
      <c r="D59" s="27" t="s">
        <v>13</v>
      </c>
      <c r="E59" s="27" t="s">
        <v>17</v>
      </c>
    </row>
    <row r="60" spans="1:5" ht="16" customHeight="1" x14ac:dyDescent="0.2">
      <c r="A60" s="29">
        <v>42658</v>
      </c>
      <c r="B60" s="27">
        <v>0.3</v>
      </c>
      <c r="C60" s="27" t="s">
        <v>18</v>
      </c>
      <c r="D60" s="27" t="s">
        <v>13</v>
      </c>
      <c r="E60" s="27" t="s">
        <v>17</v>
      </c>
    </row>
    <row r="61" spans="1:5" ht="16" customHeight="1" x14ac:dyDescent="0.2">
      <c r="A61" s="29">
        <v>42658</v>
      </c>
      <c r="B61" s="27">
        <v>0.6</v>
      </c>
      <c r="C61" s="27" t="s">
        <v>18</v>
      </c>
      <c r="D61" s="27" t="s">
        <v>13</v>
      </c>
      <c r="E61" s="27" t="s">
        <v>17</v>
      </c>
    </row>
    <row r="62" spans="1:5" ht="16" customHeight="1" x14ac:dyDescent="0.2">
      <c r="A62" s="29">
        <v>42658</v>
      </c>
      <c r="B62" s="27">
        <v>0.6</v>
      </c>
      <c r="C62" s="27" t="s">
        <v>18</v>
      </c>
      <c r="D62" s="27" t="s">
        <v>13</v>
      </c>
      <c r="E62" s="27" t="s">
        <v>17</v>
      </c>
    </row>
    <row r="63" spans="1:5" ht="16" customHeight="1" x14ac:dyDescent="0.2">
      <c r="A63" s="29">
        <v>42658</v>
      </c>
      <c r="B63" s="27">
        <v>0.3</v>
      </c>
      <c r="C63" s="27" t="s">
        <v>18</v>
      </c>
      <c r="D63" s="27" t="s">
        <v>13</v>
      </c>
      <c r="E63" s="27" t="s">
        <v>17</v>
      </c>
    </row>
    <row r="64" spans="1:5" ht="16" customHeight="1" x14ac:dyDescent="0.2">
      <c r="A64" s="29">
        <v>42658</v>
      </c>
      <c r="B64" s="27">
        <v>0.9</v>
      </c>
      <c r="C64" s="27" t="s">
        <v>18</v>
      </c>
      <c r="D64" s="27" t="s">
        <v>13</v>
      </c>
      <c r="E64" s="27" t="s">
        <v>17</v>
      </c>
    </row>
    <row r="65" spans="1:5" ht="16" customHeight="1" x14ac:dyDescent="0.2">
      <c r="A65" s="29">
        <v>42658</v>
      </c>
      <c r="B65" s="27">
        <v>0.2</v>
      </c>
      <c r="C65" s="27" t="s">
        <v>18</v>
      </c>
      <c r="D65" s="27" t="s">
        <v>13</v>
      </c>
      <c r="E65" s="27" t="s">
        <v>17</v>
      </c>
    </row>
    <row r="66" spans="1:5" ht="16" customHeight="1" x14ac:dyDescent="0.2">
      <c r="A66" s="29">
        <v>42658</v>
      </c>
      <c r="B66" s="27">
        <v>0.5</v>
      </c>
      <c r="C66" s="27" t="s">
        <v>18</v>
      </c>
      <c r="D66" s="27" t="s">
        <v>13</v>
      </c>
      <c r="E66" s="27" t="s">
        <v>17</v>
      </c>
    </row>
    <row r="67" spans="1:5" ht="16" customHeight="1" x14ac:dyDescent="0.2">
      <c r="A67" s="29">
        <v>42658</v>
      </c>
      <c r="B67" s="27">
        <v>0.9</v>
      </c>
      <c r="C67" s="27" t="s">
        <v>18</v>
      </c>
      <c r="D67" s="27" t="s">
        <v>13</v>
      </c>
      <c r="E67" s="27" t="s">
        <v>17</v>
      </c>
    </row>
    <row r="68" spans="1:5" ht="16" customHeight="1" x14ac:dyDescent="0.2">
      <c r="A68" s="29">
        <v>42658</v>
      </c>
      <c r="B68" s="27">
        <v>1.1000000000000001</v>
      </c>
      <c r="C68" s="27" t="s">
        <v>18</v>
      </c>
      <c r="D68" s="27" t="s">
        <v>13</v>
      </c>
      <c r="E68" s="27" t="s">
        <v>17</v>
      </c>
    </row>
    <row r="69" spans="1:5" ht="16" customHeight="1" x14ac:dyDescent="0.2">
      <c r="A69" s="29">
        <v>42658</v>
      </c>
      <c r="B69" s="27">
        <v>0.3</v>
      </c>
      <c r="C69" s="27" t="s">
        <v>18</v>
      </c>
      <c r="D69" s="27" t="s">
        <v>11</v>
      </c>
      <c r="E69" s="27" t="s">
        <v>17</v>
      </c>
    </row>
    <row r="70" spans="1:5" ht="16" customHeight="1" x14ac:dyDescent="0.2">
      <c r="A70" s="29">
        <v>42658</v>
      </c>
      <c r="B70" s="27">
        <v>0.6</v>
      </c>
      <c r="C70" s="27" t="s">
        <v>18</v>
      </c>
      <c r="D70" s="27" t="s">
        <v>11</v>
      </c>
      <c r="E70" s="27" t="s">
        <v>17</v>
      </c>
    </row>
    <row r="71" spans="1:5" ht="16" customHeight="1" x14ac:dyDescent="0.2">
      <c r="A71" s="29">
        <v>42658</v>
      </c>
      <c r="B71" s="27" t="s">
        <v>10</v>
      </c>
      <c r="C71" s="27" t="s">
        <v>18</v>
      </c>
      <c r="D71" s="27" t="s">
        <v>11</v>
      </c>
      <c r="E71" s="27" t="s">
        <v>17</v>
      </c>
    </row>
    <row r="72" spans="1:5" ht="16" customHeight="1" x14ac:dyDescent="0.2">
      <c r="A72" s="29">
        <v>42658</v>
      </c>
      <c r="B72" s="27">
        <v>0.5</v>
      </c>
      <c r="C72" s="27" t="s">
        <v>14</v>
      </c>
      <c r="D72" s="27" t="s">
        <v>11</v>
      </c>
      <c r="E72" s="27" t="s">
        <v>17</v>
      </c>
    </row>
    <row r="73" spans="1:5" ht="16" customHeight="1" x14ac:dyDescent="0.2">
      <c r="A73" s="29">
        <v>42658</v>
      </c>
      <c r="B73" s="27">
        <v>1.6</v>
      </c>
      <c r="C73" s="27" t="s">
        <v>18</v>
      </c>
      <c r="D73" s="27" t="s">
        <v>11</v>
      </c>
      <c r="E73" s="27" t="s">
        <v>17</v>
      </c>
    </row>
    <row r="74" spans="1:5" ht="16" customHeight="1" x14ac:dyDescent="0.2">
      <c r="A74" s="29">
        <v>42658</v>
      </c>
      <c r="B74" s="27">
        <v>2.8</v>
      </c>
      <c r="C74" s="27" t="s">
        <v>14</v>
      </c>
      <c r="D74" s="27" t="s">
        <v>11</v>
      </c>
      <c r="E74" s="27" t="s">
        <v>17</v>
      </c>
    </row>
    <row r="75" spans="1:5" ht="16" customHeight="1" x14ac:dyDescent="0.2">
      <c r="A75" s="29">
        <v>42658</v>
      </c>
      <c r="B75" s="27">
        <v>0.3</v>
      </c>
      <c r="C75" s="27" t="s">
        <v>18</v>
      </c>
      <c r="D75" s="27" t="s">
        <v>13</v>
      </c>
      <c r="E75" s="27" t="s">
        <v>17</v>
      </c>
    </row>
    <row r="76" spans="1:5" ht="16" customHeight="1" x14ac:dyDescent="0.2">
      <c r="A76" s="29">
        <v>42658</v>
      </c>
      <c r="B76" s="27">
        <v>2.8</v>
      </c>
      <c r="C76" s="27" t="s">
        <v>18</v>
      </c>
      <c r="D76" s="27" t="s">
        <v>11</v>
      </c>
      <c r="E76" s="27" t="s">
        <v>17</v>
      </c>
    </row>
    <row r="77" spans="1:5" ht="16" customHeight="1" x14ac:dyDescent="0.2">
      <c r="A77" s="29">
        <v>42658</v>
      </c>
      <c r="B77" s="27" t="s">
        <v>10</v>
      </c>
      <c r="C77" s="27" t="s">
        <v>18</v>
      </c>
      <c r="D77" s="27" t="s">
        <v>11</v>
      </c>
      <c r="E77" s="27" t="s">
        <v>17</v>
      </c>
    </row>
    <row r="78" spans="1:5" ht="16" customHeight="1" x14ac:dyDescent="0.2">
      <c r="A78" s="29">
        <v>42658</v>
      </c>
      <c r="B78" s="27">
        <v>0.7</v>
      </c>
      <c r="C78" s="27" t="s">
        <v>18</v>
      </c>
      <c r="D78" s="27" t="s">
        <v>11</v>
      </c>
      <c r="E78" s="27" t="s">
        <v>17</v>
      </c>
    </row>
    <row r="79" spans="1:5" ht="16" customHeight="1" x14ac:dyDescent="0.2">
      <c r="A79" s="29">
        <v>42658</v>
      </c>
      <c r="B79" s="27" t="s">
        <v>10</v>
      </c>
      <c r="C79" s="27" t="s">
        <v>18</v>
      </c>
      <c r="D79" s="27" t="s">
        <v>11</v>
      </c>
      <c r="E79" s="27" t="s">
        <v>17</v>
      </c>
    </row>
    <row r="80" spans="1:5" ht="16" customHeight="1" x14ac:dyDescent="0.2">
      <c r="A80" s="29">
        <v>42658</v>
      </c>
      <c r="B80" s="27">
        <v>0.5</v>
      </c>
      <c r="C80" s="27" t="s">
        <v>18</v>
      </c>
      <c r="D80" s="27" t="s">
        <v>11</v>
      </c>
      <c r="E80" s="27" t="s">
        <v>17</v>
      </c>
    </row>
    <row r="81" spans="1:5" ht="16" customHeight="1" x14ac:dyDescent="0.2">
      <c r="A81" s="29">
        <v>42658</v>
      </c>
      <c r="B81" s="27">
        <v>1.2</v>
      </c>
      <c r="C81" s="27" t="s">
        <v>18</v>
      </c>
      <c r="D81" s="27" t="s">
        <v>11</v>
      </c>
      <c r="E81" s="27" t="s">
        <v>17</v>
      </c>
    </row>
    <row r="82" spans="1:5" ht="16" customHeight="1" x14ac:dyDescent="0.2">
      <c r="A82" s="29">
        <v>42658</v>
      </c>
      <c r="B82" s="27">
        <v>0.5</v>
      </c>
      <c r="C82" s="27" t="s">
        <v>18</v>
      </c>
      <c r="D82" s="27" t="s">
        <v>11</v>
      </c>
      <c r="E82" s="27" t="s">
        <v>17</v>
      </c>
    </row>
    <row r="83" spans="1:5" ht="16" customHeight="1" x14ac:dyDescent="0.2">
      <c r="A83" s="29">
        <v>42658</v>
      </c>
      <c r="B83" s="27">
        <v>0.3</v>
      </c>
      <c r="C83" s="27" t="s">
        <v>18</v>
      </c>
      <c r="D83" s="27" t="s">
        <v>11</v>
      </c>
      <c r="E83" s="27" t="s">
        <v>17</v>
      </c>
    </row>
    <row r="84" spans="1:5" ht="16" customHeight="1" x14ac:dyDescent="0.2">
      <c r="A84" s="29">
        <v>42658</v>
      </c>
      <c r="B84" s="27">
        <v>0.8</v>
      </c>
      <c r="C84" s="27" t="s">
        <v>18</v>
      </c>
      <c r="D84" s="27" t="s">
        <v>11</v>
      </c>
      <c r="E84" s="27" t="s">
        <v>17</v>
      </c>
    </row>
    <row r="85" spans="1:5" ht="16" customHeight="1" x14ac:dyDescent="0.2">
      <c r="A85" s="29">
        <v>42658</v>
      </c>
      <c r="B85" s="27">
        <v>1.4</v>
      </c>
      <c r="C85" s="27" t="s">
        <v>18</v>
      </c>
      <c r="D85" s="27" t="s">
        <v>11</v>
      </c>
      <c r="E85" s="27" t="s">
        <v>17</v>
      </c>
    </row>
    <row r="86" spans="1:5" ht="16" customHeight="1" x14ac:dyDescent="0.2">
      <c r="A86" s="29">
        <v>42658</v>
      </c>
      <c r="B86" s="27">
        <v>4.5</v>
      </c>
      <c r="C86" s="27" t="s">
        <v>18</v>
      </c>
      <c r="D86" s="27" t="s">
        <v>11</v>
      </c>
      <c r="E86" s="27" t="s">
        <v>17</v>
      </c>
    </row>
    <row r="87" spans="1:5" ht="16" customHeight="1" x14ac:dyDescent="0.2">
      <c r="A87" s="29">
        <v>42658</v>
      </c>
      <c r="B87" s="27">
        <v>1.1000000000000001</v>
      </c>
      <c r="C87" s="27" t="s">
        <v>18</v>
      </c>
      <c r="D87" s="27" t="s">
        <v>13</v>
      </c>
      <c r="E87" s="27" t="s">
        <v>17</v>
      </c>
    </row>
    <row r="88" spans="1:5" ht="16" customHeight="1" x14ac:dyDescent="0.2">
      <c r="A88" s="29">
        <v>42658</v>
      </c>
      <c r="B88" s="27">
        <v>0.7</v>
      </c>
      <c r="C88" s="27" t="s">
        <v>18</v>
      </c>
      <c r="D88" s="27" t="s">
        <v>13</v>
      </c>
      <c r="E88" s="27" t="s">
        <v>17</v>
      </c>
    </row>
    <row r="89" spans="1:5" ht="16" customHeight="1" x14ac:dyDescent="0.2">
      <c r="A89" s="29">
        <v>42658</v>
      </c>
      <c r="B89" s="27">
        <v>2.9</v>
      </c>
      <c r="C89" s="27" t="s">
        <v>18</v>
      </c>
      <c r="D89" s="27" t="s">
        <v>13</v>
      </c>
      <c r="E89" s="27" t="s">
        <v>17</v>
      </c>
    </row>
    <row r="90" spans="1:5" ht="16" customHeight="1" x14ac:dyDescent="0.2">
      <c r="A90" s="29">
        <v>42658</v>
      </c>
      <c r="B90" s="27">
        <v>3.7</v>
      </c>
      <c r="C90" s="27" t="s">
        <v>18</v>
      </c>
      <c r="D90" s="27" t="s">
        <v>13</v>
      </c>
      <c r="E90" s="27" t="s">
        <v>17</v>
      </c>
    </row>
    <row r="91" spans="1:5" ht="16" customHeight="1" x14ac:dyDescent="0.2">
      <c r="A91" s="29">
        <v>42658</v>
      </c>
      <c r="B91" s="27">
        <v>2.4</v>
      </c>
      <c r="C91" s="27" t="s">
        <v>14</v>
      </c>
      <c r="D91" s="27" t="s">
        <v>13</v>
      </c>
      <c r="E91" s="27" t="s">
        <v>17</v>
      </c>
    </row>
    <row r="92" spans="1:5" ht="16" customHeight="1" x14ac:dyDescent="0.2">
      <c r="A92" s="29">
        <v>42658</v>
      </c>
      <c r="B92" s="27">
        <v>2.2000000000000002</v>
      </c>
      <c r="C92" s="27" t="s">
        <v>14</v>
      </c>
      <c r="D92" s="27" t="s">
        <v>11</v>
      </c>
      <c r="E92" s="27" t="s">
        <v>17</v>
      </c>
    </row>
    <row r="93" spans="1:5" ht="16" customHeight="1" x14ac:dyDescent="0.2">
      <c r="A93" s="29">
        <v>42658</v>
      </c>
      <c r="B93" s="27">
        <v>0.9</v>
      </c>
      <c r="C93" s="27" t="s">
        <v>18</v>
      </c>
      <c r="D93" s="27" t="s">
        <v>12</v>
      </c>
      <c r="E93" s="27" t="s">
        <v>17</v>
      </c>
    </row>
    <row r="94" spans="1:5" ht="16" customHeight="1" x14ac:dyDescent="0.2">
      <c r="A94" s="29">
        <v>42658</v>
      </c>
      <c r="B94" s="27">
        <v>0.5</v>
      </c>
      <c r="C94" s="27" t="s">
        <v>18</v>
      </c>
      <c r="D94" s="27" t="s">
        <v>12</v>
      </c>
      <c r="E94" s="27" t="s">
        <v>17</v>
      </c>
    </row>
    <row r="95" spans="1:5" ht="16" customHeight="1" x14ac:dyDescent="0.2">
      <c r="A95" s="29">
        <v>42658</v>
      </c>
      <c r="B95" s="27" t="s">
        <v>10</v>
      </c>
      <c r="C95" s="27" t="s">
        <v>18</v>
      </c>
      <c r="D95" s="27" t="s">
        <v>12</v>
      </c>
      <c r="E95" s="27" t="s">
        <v>17</v>
      </c>
    </row>
    <row r="96" spans="1:5" ht="16" customHeight="1" x14ac:dyDescent="0.2">
      <c r="A96" s="29">
        <v>42658</v>
      </c>
      <c r="B96" s="27">
        <v>0.9</v>
      </c>
      <c r="C96" s="27" t="s">
        <v>18</v>
      </c>
      <c r="D96" s="27" t="s">
        <v>21</v>
      </c>
      <c r="E96" s="27" t="s">
        <v>17</v>
      </c>
    </row>
    <row r="97" spans="1:5" ht="16" customHeight="1" x14ac:dyDescent="0.2">
      <c r="A97" s="29">
        <v>42658</v>
      </c>
      <c r="B97" s="27">
        <v>0.4</v>
      </c>
      <c r="C97" s="27" t="s">
        <v>18</v>
      </c>
      <c r="D97" s="27" t="s">
        <v>12</v>
      </c>
      <c r="E97" s="27" t="s">
        <v>17</v>
      </c>
    </row>
    <row r="98" spans="1:5" ht="16" customHeight="1" x14ac:dyDescent="0.2">
      <c r="A98" s="29">
        <v>42658</v>
      </c>
      <c r="B98" s="27">
        <v>0.3</v>
      </c>
      <c r="C98" s="27" t="s">
        <v>18</v>
      </c>
      <c r="D98" s="27" t="s">
        <v>12</v>
      </c>
      <c r="E98" s="27" t="s">
        <v>17</v>
      </c>
    </row>
    <row r="99" spans="1:5" ht="16" customHeight="1" x14ac:dyDescent="0.2">
      <c r="A99" s="29">
        <v>42658</v>
      </c>
      <c r="B99" s="27">
        <v>0.5</v>
      </c>
      <c r="C99" s="27" t="s">
        <v>18</v>
      </c>
      <c r="D99" s="27" t="s">
        <v>21</v>
      </c>
      <c r="E99" s="27" t="s">
        <v>17</v>
      </c>
    </row>
    <row r="100" spans="1:5" ht="16" customHeight="1" x14ac:dyDescent="0.2">
      <c r="A100" s="29">
        <v>42658</v>
      </c>
      <c r="B100" s="27">
        <v>0.3</v>
      </c>
      <c r="C100" s="27" t="s">
        <v>18</v>
      </c>
      <c r="D100" s="27" t="s">
        <v>21</v>
      </c>
      <c r="E100" s="27" t="s">
        <v>17</v>
      </c>
    </row>
    <row r="101" spans="1:5" ht="16" customHeight="1" x14ac:dyDescent="0.2">
      <c r="A101" s="29">
        <v>42658</v>
      </c>
      <c r="B101" s="27">
        <v>0.7</v>
      </c>
      <c r="C101" s="27" t="s">
        <v>18</v>
      </c>
      <c r="D101" s="27" t="s">
        <v>21</v>
      </c>
      <c r="E101" s="27" t="s">
        <v>17</v>
      </c>
    </row>
    <row r="102" spans="1:5" ht="16" customHeight="1" x14ac:dyDescent="0.2">
      <c r="A102" s="29">
        <v>42658</v>
      </c>
      <c r="B102" s="27">
        <v>0.7</v>
      </c>
      <c r="C102" s="27" t="s">
        <v>18</v>
      </c>
      <c r="D102" s="27" t="s">
        <v>13</v>
      </c>
      <c r="E102" s="27" t="s">
        <v>17</v>
      </c>
    </row>
    <row r="103" spans="1:5" ht="16" customHeight="1" x14ac:dyDescent="0.2">
      <c r="A103" s="29">
        <v>42658</v>
      </c>
      <c r="B103" s="27">
        <v>0.4</v>
      </c>
      <c r="C103" s="27" t="s">
        <v>18</v>
      </c>
      <c r="D103" s="27" t="s">
        <v>13</v>
      </c>
      <c r="E103" s="27" t="s">
        <v>17</v>
      </c>
    </row>
    <row r="104" spans="1:5" ht="16" customHeight="1" x14ac:dyDescent="0.2">
      <c r="A104" s="29">
        <v>42658</v>
      </c>
      <c r="B104" s="27">
        <v>0.9</v>
      </c>
      <c r="C104" s="27" t="s">
        <v>18</v>
      </c>
      <c r="D104" s="27" t="s">
        <v>13</v>
      </c>
      <c r="E104" s="27" t="s">
        <v>17</v>
      </c>
    </row>
    <row r="105" spans="1:5" ht="16" customHeight="1" x14ac:dyDescent="0.2">
      <c r="A105" s="29">
        <v>42658</v>
      </c>
      <c r="B105" s="27">
        <v>4.2</v>
      </c>
      <c r="C105" s="27" t="s">
        <v>18</v>
      </c>
      <c r="D105" s="27" t="s">
        <v>12</v>
      </c>
      <c r="E105" s="27" t="s">
        <v>17</v>
      </c>
    </row>
    <row r="106" spans="1:5" ht="16" customHeight="1" x14ac:dyDescent="0.2">
      <c r="A106" s="29">
        <v>42658</v>
      </c>
      <c r="B106" s="27">
        <v>0.9</v>
      </c>
      <c r="C106" s="27" t="s">
        <v>18</v>
      </c>
      <c r="D106" s="27" t="s">
        <v>12</v>
      </c>
      <c r="E106" s="27" t="s">
        <v>17</v>
      </c>
    </row>
    <row r="107" spans="1:5" ht="16" customHeight="1" x14ac:dyDescent="0.2">
      <c r="A107" s="29">
        <v>42658</v>
      </c>
      <c r="B107" s="27" t="s">
        <v>10</v>
      </c>
      <c r="C107" s="27" t="s">
        <v>18</v>
      </c>
      <c r="D107" s="27" t="s">
        <v>12</v>
      </c>
      <c r="E107" s="27" t="s">
        <v>17</v>
      </c>
    </row>
    <row r="108" spans="1:5" ht="16" customHeight="1" x14ac:dyDescent="0.2">
      <c r="A108" s="29">
        <v>42658</v>
      </c>
      <c r="B108" s="27">
        <v>0.4</v>
      </c>
      <c r="C108" s="27" t="s">
        <v>18</v>
      </c>
      <c r="D108" s="27" t="s">
        <v>21</v>
      </c>
      <c r="E108" s="27" t="s">
        <v>17</v>
      </c>
    </row>
    <row r="109" spans="1:5" ht="16" customHeight="1" x14ac:dyDescent="0.2">
      <c r="A109" s="29">
        <v>42658</v>
      </c>
      <c r="B109" s="27">
        <v>1.3</v>
      </c>
      <c r="C109" s="27" t="s">
        <v>18</v>
      </c>
      <c r="D109" s="27" t="s">
        <v>13</v>
      </c>
      <c r="E109" s="27" t="s">
        <v>17</v>
      </c>
    </row>
    <row r="110" spans="1:5" ht="16" customHeight="1" x14ac:dyDescent="0.2">
      <c r="A110" s="29">
        <v>42658</v>
      </c>
      <c r="B110" s="27">
        <v>5.5</v>
      </c>
      <c r="C110" s="27" t="s">
        <v>16</v>
      </c>
      <c r="D110" s="27" t="s">
        <v>12</v>
      </c>
      <c r="E110" s="27" t="s">
        <v>17</v>
      </c>
    </row>
    <row r="111" spans="1:5" ht="16" customHeight="1" x14ac:dyDescent="0.2">
      <c r="A111" s="29">
        <v>42658</v>
      </c>
      <c r="B111" s="27">
        <v>1.8</v>
      </c>
      <c r="C111" s="27" t="s">
        <v>18</v>
      </c>
      <c r="D111" s="27" t="s">
        <v>13</v>
      </c>
      <c r="E111" s="27" t="s">
        <v>17</v>
      </c>
    </row>
    <row r="112" spans="1:5" ht="16" customHeight="1" x14ac:dyDescent="0.2">
      <c r="A112" s="29">
        <v>42658</v>
      </c>
      <c r="B112" s="27">
        <v>0.4</v>
      </c>
      <c r="C112" s="27" t="s">
        <v>14</v>
      </c>
      <c r="D112" s="27" t="s">
        <v>13</v>
      </c>
      <c r="E112" s="27" t="s">
        <v>17</v>
      </c>
    </row>
    <row r="113" spans="1:5" ht="16" customHeight="1" x14ac:dyDescent="0.2">
      <c r="A113" s="29">
        <v>42658</v>
      </c>
      <c r="B113" s="27">
        <v>0.8</v>
      </c>
      <c r="C113" s="27" t="s">
        <v>14</v>
      </c>
      <c r="D113" s="27" t="s">
        <v>11</v>
      </c>
      <c r="E113" s="27" t="s">
        <v>17</v>
      </c>
    </row>
    <row r="114" spans="1:5" ht="16" customHeight="1" x14ac:dyDescent="0.2">
      <c r="A114" s="29">
        <v>42658</v>
      </c>
      <c r="B114" s="27">
        <v>3.6</v>
      </c>
      <c r="C114" s="27" t="s">
        <v>14</v>
      </c>
      <c r="D114" s="27" t="s">
        <v>11</v>
      </c>
      <c r="E114" s="27" t="s">
        <v>17</v>
      </c>
    </row>
    <row r="115" spans="1:5" ht="16" customHeight="1" x14ac:dyDescent="0.2">
      <c r="A115" s="29">
        <v>42658</v>
      </c>
      <c r="B115" s="27">
        <v>2.9</v>
      </c>
      <c r="C115" s="27" t="s">
        <v>14</v>
      </c>
      <c r="D115" s="27" t="s">
        <v>11</v>
      </c>
      <c r="E115" s="27" t="s">
        <v>17</v>
      </c>
    </row>
    <row r="116" spans="1:5" ht="16" customHeight="1" x14ac:dyDescent="0.2">
      <c r="A116" s="29">
        <v>42658</v>
      </c>
      <c r="B116" s="27">
        <v>1</v>
      </c>
      <c r="C116" s="27" t="s">
        <v>14</v>
      </c>
      <c r="D116" s="27" t="s">
        <v>13</v>
      </c>
      <c r="E116" s="27" t="s">
        <v>17</v>
      </c>
    </row>
    <row r="117" spans="1:5" ht="16" customHeight="1" x14ac:dyDescent="0.2">
      <c r="A117" s="29">
        <v>42658</v>
      </c>
      <c r="B117" s="27">
        <v>0.7</v>
      </c>
      <c r="C117" s="27" t="s">
        <v>14</v>
      </c>
      <c r="D117" s="27" t="s">
        <v>13</v>
      </c>
      <c r="E117" s="27" t="s">
        <v>17</v>
      </c>
    </row>
    <row r="118" spans="1:5" ht="16" customHeight="1" x14ac:dyDescent="0.2">
      <c r="A118" s="29">
        <v>42658</v>
      </c>
      <c r="B118" s="27">
        <v>2.9</v>
      </c>
      <c r="C118" s="27" t="s">
        <v>14</v>
      </c>
      <c r="D118" s="27" t="s">
        <v>11</v>
      </c>
      <c r="E118" s="27" t="s">
        <v>17</v>
      </c>
    </row>
    <row r="119" spans="1:5" ht="16" customHeight="1" x14ac:dyDescent="0.2">
      <c r="A119" s="29">
        <v>42658</v>
      </c>
      <c r="B119" s="27">
        <v>0.6</v>
      </c>
      <c r="C119" s="27" t="s">
        <v>14</v>
      </c>
      <c r="D119" s="27" t="s">
        <v>13</v>
      </c>
      <c r="E119" s="27" t="s">
        <v>17</v>
      </c>
    </row>
    <row r="120" spans="1:5" ht="16" customHeight="1" x14ac:dyDescent="0.2">
      <c r="A120" s="29">
        <v>42658</v>
      </c>
      <c r="B120" s="27">
        <v>0.9</v>
      </c>
      <c r="C120" s="27" t="s">
        <v>14</v>
      </c>
      <c r="D120" s="27" t="s">
        <v>13</v>
      </c>
      <c r="E120" s="27" t="s">
        <v>17</v>
      </c>
    </row>
    <row r="121" spans="1:5" ht="16" customHeight="1" x14ac:dyDescent="0.2">
      <c r="A121" s="29">
        <v>42658</v>
      </c>
      <c r="B121" s="27">
        <v>0.5</v>
      </c>
      <c r="C121" s="27" t="s">
        <v>14</v>
      </c>
      <c r="D121" s="27" t="s">
        <v>13</v>
      </c>
      <c r="E121" s="27" t="s">
        <v>17</v>
      </c>
    </row>
    <row r="122" spans="1:5" ht="16" customHeight="1" x14ac:dyDescent="0.2">
      <c r="A122" s="29">
        <v>42658</v>
      </c>
      <c r="B122" s="27" t="s">
        <v>10</v>
      </c>
      <c r="C122" s="27" t="s">
        <v>14</v>
      </c>
      <c r="D122" s="27" t="s">
        <v>13</v>
      </c>
      <c r="E122" s="27" t="s">
        <v>17</v>
      </c>
    </row>
    <row r="123" spans="1:5" ht="16" customHeight="1" x14ac:dyDescent="0.2">
      <c r="A123" s="29">
        <v>42658</v>
      </c>
      <c r="B123" s="27">
        <v>2.2999999999999998</v>
      </c>
      <c r="C123" s="27" t="s">
        <v>14</v>
      </c>
      <c r="D123" s="27" t="s">
        <v>13</v>
      </c>
      <c r="E123" s="27" t="s">
        <v>17</v>
      </c>
    </row>
    <row r="124" spans="1:5" ht="16" customHeight="1" x14ac:dyDescent="0.2">
      <c r="A124" s="29">
        <v>42658</v>
      </c>
      <c r="B124" s="27">
        <v>0.2</v>
      </c>
      <c r="C124" s="27" t="s">
        <v>14</v>
      </c>
      <c r="D124" s="27" t="s">
        <v>13</v>
      </c>
      <c r="E124" s="27" t="s">
        <v>17</v>
      </c>
    </row>
    <row r="125" spans="1:5" ht="16" customHeight="1" x14ac:dyDescent="0.2">
      <c r="A125" s="29">
        <v>42659</v>
      </c>
      <c r="B125" s="27" t="s">
        <v>10</v>
      </c>
      <c r="C125" s="27" t="s">
        <v>16</v>
      </c>
      <c r="D125" s="27" t="s">
        <v>11</v>
      </c>
      <c r="E125" s="27" t="s">
        <v>17</v>
      </c>
    </row>
    <row r="126" spans="1:5" ht="16" customHeight="1" x14ac:dyDescent="0.2">
      <c r="A126" s="29">
        <v>42659</v>
      </c>
      <c r="B126" s="27">
        <v>4.4000000000000004</v>
      </c>
      <c r="C126" s="27" t="s">
        <v>14</v>
      </c>
      <c r="D126" s="27" t="s">
        <v>11</v>
      </c>
      <c r="E126" s="27" t="s">
        <v>17</v>
      </c>
    </row>
    <row r="127" spans="1:5" ht="16" customHeight="1" x14ac:dyDescent="0.2">
      <c r="A127" s="29">
        <v>42659</v>
      </c>
      <c r="B127" s="27">
        <v>0.8</v>
      </c>
      <c r="C127" s="27" t="s">
        <v>14</v>
      </c>
      <c r="D127" s="27" t="s">
        <v>11</v>
      </c>
      <c r="E127" s="27" t="s">
        <v>17</v>
      </c>
    </row>
    <row r="128" spans="1:5" ht="16" customHeight="1" x14ac:dyDescent="0.2">
      <c r="A128" s="29">
        <v>42659</v>
      </c>
      <c r="B128" s="27" t="s">
        <v>10</v>
      </c>
      <c r="C128" s="27" t="s">
        <v>14</v>
      </c>
      <c r="D128" s="27" t="s">
        <v>11</v>
      </c>
      <c r="E128" s="27" t="s">
        <v>17</v>
      </c>
    </row>
    <row r="129" spans="1:5" ht="16" customHeight="1" x14ac:dyDescent="0.2">
      <c r="A129" s="29">
        <v>42659</v>
      </c>
      <c r="B129" s="27">
        <v>0.3</v>
      </c>
      <c r="C129" s="27" t="s">
        <v>18</v>
      </c>
      <c r="D129" s="27" t="s">
        <v>13</v>
      </c>
      <c r="E129" s="27" t="s">
        <v>17</v>
      </c>
    </row>
    <row r="130" spans="1:5" ht="16" customHeight="1" x14ac:dyDescent="0.2">
      <c r="A130" s="29">
        <v>42659</v>
      </c>
      <c r="B130" s="27">
        <v>1.4</v>
      </c>
      <c r="C130" s="27" t="s">
        <v>18</v>
      </c>
      <c r="D130" s="27" t="s">
        <v>11</v>
      </c>
      <c r="E130" s="27" t="s">
        <v>17</v>
      </c>
    </row>
    <row r="131" spans="1:5" ht="16" customHeight="1" x14ac:dyDescent="0.2">
      <c r="A131" s="29">
        <v>42659</v>
      </c>
      <c r="B131" s="27">
        <v>1.3</v>
      </c>
      <c r="C131" s="27" t="s">
        <v>18</v>
      </c>
      <c r="D131" s="27" t="s">
        <v>11</v>
      </c>
      <c r="E131" s="27" t="s">
        <v>17</v>
      </c>
    </row>
    <row r="132" spans="1:5" ht="16" customHeight="1" x14ac:dyDescent="0.2">
      <c r="A132" s="29">
        <v>42659</v>
      </c>
      <c r="B132" s="27">
        <v>0.7</v>
      </c>
      <c r="C132" s="27" t="s">
        <v>18</v>
      </c>
      <c r="D132" s="27" t="s">
        <v>11</v>
      </c>
      <c r="E132" s="27" t="s">
        <v>17</v>
      </c>
    </row>
    <row r="133" spans="1:5" ht="16" customHeight="1" x14ac:dyDescent="0.2">
      <c r="A133" s="29">
        <v>42659</v>
      </c>
      <c r="B133" s="27">
        <v>1.3</v>
      </c>
      <c r="C133" s="27" t="s">
        <v>18</v>
      </c>
      <c r="D133" s="27" t="s">
        <v>13</v>
      </c>
      <c r="E133" s="27" t="s">
        <v>17</v>
      </c>
    </row>
    <row r="134" spans="1:5" ht="16" customHeight="1" x14ac:dyDescent="0.2">
      <c r="A134" s="29">
        <v>42659</v>
      </c>
      <c r="B134" s="27">
        <v>0.4</v>
      </c>
      <c r="C134" s="27" t="s">
        <v>18</v>
      </c>
      <c r="D134" s="27" t="s">
        <v>13</v>
      </c>
      <c r="E134" s="27" t="s">
        <v>17</v>
      </c>
    </row>
    <row r="135" spans="1:5" ht="16" customHeight="1" x14ac:dyDescent="0.2">
      <c r="A135" s="29">
        <v>42659</v>
      </c>
      <c r="B135" s="27">
        <v>3.2</v>
      </c>
      <c r="C135" s="27" t="s">
        <v>18</v>
      </c>
      <c r="D135" s="27" t="s">
        <v>11</v>
      </c>
      <c r="E135" s="27" t="s">
        <v>17</v>
      </c>
    </row>
    <row r="136" spans="1:5" ht="16" customHeight="1" x14ac:dyDescent="0.2">
      <c r="A136" s="29">
        <v>42659</v>
      </c>
      <c r="B136" s="27">
        <v>0.5</v>
      </c>
      <c r="C136" s="27" t="s">
        <v>18</v>
      </c>
      <c r="D136" s="27" t="s">
        <v>11</v>
      </c>
      <c r="E136" s="27" t="s">
        <v>17</v>
      </c>
    </row>
    <row r="137" spans="1:5" ht="16" customHeight="1" x14ac:dyDescent="0.2">
      <c r="A137" s="29">
        <v>42659</v>
      </c>
      <c r="B137" s="27" t="s">
        <v>10</v>
      </c>
      <c r="C137" s="27" t="s">
        <v>18</v>
      </c>
      <c r="D137" s="27" t="s">
        <v>11</v>
      </c>
      <c r="E137" s="27" t="s">
        <v>17</v>
      </c>
    </row>
    <row r="138" spans="1:5" ht="16" customHeight="1" x14ac:dyDescent="0.2">
      <c r="A138" s="29">
        <v>42659</v>
      </c>
      <c r="B138" s="27">
        <v>3.1</v>
      </c>
      <c r="C138" s="27" t="s">
        <v>18</v>
      </c>
      <c r="D138" s="27" t="s">
        <v>13</v>
      </c>
      <c r="E138" s="27" t="s">
        <v>17</v>
      </c>
    </row>
    <row r="139" spans="1:5" ht="16" customHeight="1" x14ac:dyDescent="0.2">
      <c r="A139" s="29">
        <v>42659</v>
      </c>
      <c r="B139" s="27" t="s">
        <v>10</v>
      </c>
      <c r="C139" s="27" t="s">
        <v>18</v>
      </c>
      <c r="D139" s="27" t="s">
        <v>13</v>
      </c>
      <c r="E139" s="27" t="s">
        <v>17</v>
      </c>
    </row>
    <row r="140" spans="1:5" ht="16" customHeight="1" x14ac:dyDescent="0.2">
      <c r="A140" s="29">
        <v>42659</v>
      </c>
      <c r="B140" s="27">
        <v>0.8</v>
      </c>
      <c r="C140" s="27" t="s">
        <v>18</v>
      </c>
      <c r="D140" s="27" t="s">
        <v>13</v>
      </c>
      <c r="E140" s="27" t="s">
        <v>17</v>
      </c>
    </row>
    <row r="141" spans="1:5" ht="16" customHeight="1" x14ac:dyDescent="0.2">
      <c r="A141" s="29">
        <v>42659</v>
      </c>
      <c r="B141" s="27">
        <v>0.3</v>
      </c>
      <c r="C141" s="27" t="s">
        <v>18</v>
      </c>
      <c r="D141" s="27" t="s">
        <v>13</v>
      </c>
      <c r="E141" s="27" t="s">
        <v>17</v>
      </c>
    </row>
    <row r="142" spans="1:5" ht="16" customHeight="1" x14ac:dyDescent="0.2">
      <c r="A142" s="29">
        <v>42659</v>
      </c>
      <c r="B142" s="27">
        <v>0.5</v>
      </c>
      <c r="C142" s="27" t="s">
        <v>18</v>
      </c>
      <c r="D142" s="27" t="s">
        <v>12</v>
      </c>
      <c r="E142" s="27" t="s">
        <v>17</v>
      </c>
    </row>
    <row r="143" spans="1:5" ht="16" customHeight="1" x14ac:dyDescent="0.2">
      <c r="A143" s="29">
        <v>42659</v>
      </c>
      <c r="B143" s="27">
        <v>0.9</v>
      </c>
      <c r="C143" s="27" t="s">
        <v>18</v>
      </c>
      <c r="D143" s="27" t="s">
        <v>12</v>
      </c>
      <c r="E143" s="27" t="s">
        <v>17</v>
      </c>
    </row>
    <row r="144" spans="1:5" ht="16" customHeight="1" x14ac:dyDescent="0.2">
      <c r="A144" s="29">
        <v>42659</v>
      </c>
      <c r="B144" s="27" t="s">
        <v>10</v>
      </c>
      <c r="C144" s="27" t="s">
        <v>18</v>
      </c>
      <c r="D144" s="27" t="s">
        <v>13</v>
      </c>
      <c r="E144" s="27" t="s">
        <v>17</v>
      </c>
    </row>
    <row r="145" spans="1:5" ht="16" customHeight="1" x14ac:dyDescent="0.2">
      <c r="A145" s="29">
        <v>42659</v>
      </c>
      <c r="B145" s="27">
        <v>0.2</v>
      </c>
      <c r="C145" s="27" t="s">
        <v>18</v>
      </c>
      <c r="D145" s="27" t="s">
        <v>13</v>
      </c>
      <c r="E145" s="27" t="s">
        <v>17</v>
      </c>
    </row>
    <row r="146" spans="1:5" ht="16" customHeight="1" x14ac:dyDescent="0.2">
      <c r="A146" s="29">
        <v>42659</v>
      </c>
      <c r="B146" s="27">
        <v>3.1</v>
      </c>
      <c r="C146" s="27" t="s">
        <v>18</v>
      </c>
      <c r="D146" s="27" t="s">
        <v>13</v>
      </c>
      <c r="E146" s="27" t="s">
        <v>17</v>
      </c>
    </row>
    <row r="147" spans="1:5" ht="16" customHeight="1" x14ac:dyDescent="0.2">
      <c r="A147" s="29">
        <v>42659</v>
      </c>
      <c r="B147" s="27">
        <v>0.9</v>
      </c>
      <c r="C147" s="27" t="s">
        <v>18</v>
      </c>
      <c r="D147" s="27" t="s">
        <v>13</v>
      </c>
      <c r="E147" s="27" t="s">
        <v>17</v>
      </c>
    </row>
    <row r="148" spans="1:5" ht="16" customHeight="1" x14ac:dyDescent="0.2">
      <c r="A148" s="29">
        <v>42659</v>
      </c>
      <c r="B148" s="27" t="s">
        <v>10</v>
      </c>
      <c r="C148" s="27" t="s">
        <v>18</v>
      </c>
      <c r="D148" s="27" t="s">
        <v>13</v>
      </c>
      <c r="E148" s="27" t="s">
        <v>17</v>
      </c>
    </row>
    <row r="149" spans="1:5" ht="16" customHeight="1" x14ac:dyDescent="0.2">
      <c r="A149" s="29">
        <v>42659</v>
      </c>
      <c r="B149" s="27">
        <v>2.2999999999999998</v>
      </c>
      <c r="C149" s="27" t="s">
        <v>18</v>
      </c>
      <c r="D149" s="27" t="s">
        <v>13</v>
      </c>
      <c r="E149" s="27" t="s">
        <v>17</v>
      </c>
    </row>
    <row r="150" spans="1:5" ht="16" customHeight="1" x14ac:dyDescent="0.2">
      <c r="A150" s="29">
        <v>42659</v>
      </c>
      <c r="B150" s="27">
        <v>0.4</v>
      </c>
      <c r="C150" s="27" t="s">
        <v>14</v>
      </c>
      <c r="D150" s="27" t="s">
        <v>21</v>
      </c>
      <c r="E150" s="27" t="s">
        <v>17</v>
      </c>
    </row>
    <row r="151" spans="1:5" ht="16" customHeight="1" x14ac:dyDescent="0.2">
      <c r="A151" s="29">
        <v>42659</v>
      </c>
      <c r="B151" s="27">
        <v>1.8</v>
      </c>
      <c r="C151" s="27" t="s">
        <v>14</v>
      </c>
      <c r="D151" s="27" t="s">
        <v>13</v>
      </c>
      <c r="E151" s="27" t="s">
        <v>17</v>
      </c>
    </row>
    <row r="152" spans="1:5" ht="16" customHeight="1" x14ac:dyDescent="0.2">
      <c r="A152" s="29">
        <v>42659</v>
      </c>
      <c r="B152" s="27">
        <v>1.2</v>
      </c>
      <c r="C152" s="27" t="s">
        <v>14</v>
      </c>
      <c r="D152" s="27" t="s">
        <v>13</v>
      </c>
      <c r="E152" s="27" t="s">
        <v>17</v>
      </c>
    </row>
    <row r="153" spans="1:5" ht="16" customHeight="1" x14ac:dyDescent="0.2">
      <c r="A153" s="29">
        <v>42659</v>
      </c>
      <c r="B153" s="27">
        <v>0.9</v>
      </c>
      <c r="C153" s="27" t="s">
        <v>14</v>
      </c>
      <c r="D153" s="27" t="s">
        <v>13</v>
      </c>
      <c r="E153" s="27" t="s">
        <v>17</v>
      </c>
    </row>
    <row r="154" spans="1:5" ht="16" customHeight="1" x14ac:dyDescent="0.2">
      <c r="A154" s="29">
        <v>42659</v>
      </c>
      <c r="B154" s="27">
        <v>0.2</v>
      </c>
      <c r="C154" s="27" t="s">
        <v>14</v>
      </c>
      <c r="D154" s="27" t="s">
        <v>11</v>
      </c>
      <c r="E154" s="27" t="s">
        <v>17</v>
      </c>
    </row>
    <row r="155" spans="1:5" ht="16" customHeight="1" x14ac:dyDescent="0.2">
      <c r="A155" s="29">
        <v>42659</v>
      </c>
      <c r="B155" s="27">
        <v>1.3</v>
      </c>
      <c r="C155" s="27" t="s">
        <v>14</v>
      </c>
      <c r="D155" s="27" t="s">
        <v>11</v>
      </c>
      <c r="E155" s="27" t="s">
        <v>17</v>
      </c>
    </row>
    <row r="156" spans="1:5" ht="16" customHeight="1" x14ac:dyDescent="0.2">
      <c r="A156" s="29">
        <v>42659</v>
      </c>
      <c r="B156" s="27">
        <v>0.7</v>
      </c>
      <c r="C156" s="27" t="s">
        <v>14</v>
      </c>
      <c r="D156" s="27" t="s">
        <v>13</v>
      </c>
      <c r="E156" s="27" t="s">
        <v>17</v>
      </c>
    </row>
    <row r="157" spans="1:5" ht="16" customHeight="1" x14ac:dyDescent="0.2">
      <c r="A157" s="29">
        <v>42659</v>
      </c>
      <c r="B157" s="27">
        <v>0.4</v>
      </c>
      <c r="C157" s="27" t="s">
        <v>14</v>
      </c>
      <c r="D157" s="27" t="s">
        <v>11</v>
      </c>
      <c r="E157" s="27" t="s">
        <v>17</v>
      </c>
    </row>
    <row r="158" spans="1:5" ht="16" customHeight="1" x14ac:dyDescent="0.2">
      <c r="A158" s="29">
        <v>42659</v>
      </c>
      <c r="B158" s="27">
        <v>0.9</v>
      </c>
      <c r="C158" s="27" t="s">
        <v>14</v>
      </c>
      <c r="D158" s="27" t="s">
        <v>11</v>
      </c>
      <c r="E158" s="27" t="s">
        <v>17</v>
      </c>
    </row>
    <row r="159" spans="1:5" ht="16" customHeight="1" x14ac:dyDescent="0.2">
      <c r="A159" s="29">
        <v>42659</v>
      </c>
      <c r="B159" s="27">
        <v>0.4</v>
      </c>
      <c r="C159" s="27" t="s">
        <v>14</v>
      </c>
      <c r="D159" s="27" t="s">
        <v>11</v>
      </c>
      <c r="E159" s="27" t="s">
        <v>17</v>
      </c>
    </row>
    <row r="160" spans="1:5" ht="16" customHeight="1" x14ac:dyDescent="0.2">
      <c r="A160" s="29">
        <v>42659</v>
      </c>
      <c r="B160" s="27">
        <v>0.3</v>
      </c>
      <c r="C160" s="27" t="s">
        <v>14</v>
      </c>
      <c r="D160" s="27" t="s">
        <v>13</v>
      </c>
      <c r="E160" s="27" t="s">
        <v>17</v>
      </c>
    </row>
    <row r="161" spans="1:5" ht="16" customHeight="1" x14ac:dyDescent="0.2">
      <c r="A161" s="29">
        <v>42659</v>
      </c>
      <c r="B161" s="27">
        <v>0.8</v>
      </c>
      <c r="C161" s="27" t="s">
        <v>14</v>
      </c>
      <c r="D161" s="27" t="s">
        <v>13</v>
      </c>
      <c r="E161" s="27" t="s">
        <v>17</v>
      </c>
    </row>
    <row r="162" spans="1:5" ht="16" customHeight="1" x14ac:dyDescent="0.2">
      <c r="A162" s="29">
        <v>42659</v>
      </c>
      <c r="B162" s="27">
        <v>0.9</v>
      </c>
      <c r="C162" s="27" t="s">
        <v>14</v>
      </c>
      <c r="D162" s="27" t="s">
        <v>13</v>
      </c>
      <c r="E162" s="27" t="s">
        <v>17</v>
      </c>
    </row>
    <row r="163" spans="1:5" ht="16" customHeight="1" x14ac:dyDescent="0.2">
      <c r="A163" s="29">
        <v>42659</v>
      </c>
      <c r="B163" s="27">
        <v>0.8</v>
      </c>
      <c r="C163" s="27" t="s">
        <v>14</v>
      </c>
      <c r="D163" s="27" t="s">
        <v>13</v>
      </c>
      <c r="E163" s="27" t="s">
        <v>17</v>
      </c>
    </row>
    <row r="164" spans="1:5" ht="16" customHeight="1" x14ac:dyDescent="0.2">
      <c r="A164" s="29">
        <v>42659</v>
      </c>
      <c r="B164" s="27">
        <v>0.6</v>
      </c>
      <c r="C164" s="27" t="s">
        <v>14</v>
      </c>
      <c r="D164" s="27" t="s">
        <v>13</v>
      </c>
      <c r="E164" s="27" t="s">
        <v>17</v>
      </c>
    </row>
    <row r="165" spans="1:5" ht="16" customHeight="1" x14ac:dyDescent="0.2">
      <c r="A165" s="29">
        <v>42659</v>
      </c>
      <c r="B165" s="27">
        <v>0.8</v>
      </c>
      <c r="C165" s="27" t="s">
        <v>14</v>
      </c>
      <c r="D165" s="27" t="s">
        <v>13</v>
      </c>
      <c r="E165" s="27" t="s">
        <v>17</v>
      </c>
    </row>
    <row r="166" spans="1:5" ht="16" customHeight="1" x14ac:dyDescent="0.2">
      <c r="A166" s="29">
        <v>42659</v>
      </c>
      <c r="B166" s="27">
        <v>0.4</v>
      </c>
      <c r="C166" s="27" t="s">
        <v>14</v>
      </c>
      <c r="D166" s="27" t="s">
        <v>13</v>
      </c>
      <c r="E166" s="27" t="s">
        <v>17</v>
      </c>
    </row>
    <row r="167" spans="1:5" ht="16" customHeight="1" x14ac:dyDescent="0.2">
      <c r="A167" s="29">
        <v>42659</v>
      </c>
      <c r="B167" s="27">
        <v>0.7</v>
      </c>
      <c r="C167" s="27" t="s">
        <v>14</v>
      </c>
      <c r="D167" s="27" t="s">
        <v>13</v>
      </c>
      <c r="E167" s="27" t="s">
        <v>17</v>
      </c>
    </row>
    <row r="168" spans="1:5" ht="16" customHeight="1" x14ac:dyDescent="0.2">
      <c r="A168" s="29">
        <v>42659</v>
      </c>
      <c r="B168" s="27">
        <v>0.5</v>
      </c>
      <c r="C168" s="27" t="s">
        <v>14</v>
      </c>
      <c r="D168" s="27" t="s">
        <v>13</v>
      </c>
      <c r="E168" s="27" t="s">
        <v>17</v>
      </c>
    </row>
    <row r="169" spans="1:5" ht="16" customHeight="1" x14ac:dyDescent="0.2">
      <c r="A169" s="29">
        <v>42659</v>
      </c>
      <c r="B169" s="27" t="s">
        <v>10</v>
      </c>
      <c r="C169" s="27" t="s">
        <v>14</v>
      </c>
      <c r="D169" s="27" t="s">
        <v>13</v>
      </c>
      <c r="E169" s="27" t="s">
        <v>17</v>
      </c>
    </row>
    <row r="170" spans="1:5" ht="16" customHeight="1" x14ac:dyDescent="0.2">
      <c r="A170" s="29">
        <v>42659</v>
      </c>
      <c r="B170" s="27" t="s">
        <v>10</v>
      </c>
      <c r="C170" s="27" t="s">
        <v>14</v>
      </c>
      <c r="D170" s="27" t="s">
        <v>13</v>
      </c>
      <c r="E170" s="27" t="s">
        <v>17</v>
      </c>
    </row>
    <row r="171" spans="1:5" ht="16" customHeight="1" x14ac:dyDescent="0.2">
      <c r="A171" s="29">
        <v>42660</v>
      </c>
      <c r="B171" s="27" t="s">
        <v>10</v>
      </c>
      <c r="C171" s="27" t="s">
        <v>14</v>
      </c>
      <c r="D171" s="27" t="s">
        <v>13</v>
      </c>
      <c r="E171" s="27" t="s">
        <v>15</v>
      </c>
    </row>
    <row r="172" spans="1:5" ht="16" customHeight="1" x14ac:dyDescent="0.2">
      <c r="A172" s="29">
        <v>42660</v>
      </c>
      <c r="B172" s="27">
        <v>0.4</v>
      </c>
      <c r="C172" s="27" t="s">
        <v>20</v>
      </c>
      <c r="D172" s="27" t="s">
        <v>13</v>
      </c>
      <c r="E172" s="27" t="s">
        <v>15</v>
      </c>
    </row>
    <row r="173" spans="1:5" ht="16" customHeight="1" x14ac:dyDescent="0.2">
      <c r="A173" s="29">
        <v>42660</v>
      </c>
      <c r="B173" s="27" t="s">
        <v>10</v>
      </c>
      <c r="C173" s="27" t="s">
        <v>14</v>
      </c>
      <c r="D173" s="27" t="s">
        <v>11</v>
      </c>
      <c r="E173" s="27" t="s">
        <v>15</v>
      </c>
    </row>
    <row r="174" spans="1:5" ht="16" customHeight="1" x14ac:dyDescent="0.2">
      <c r="A174" s="29">
        <v>42660</v>
      </c>
      <c r="B174" s="27">
        <v>2.9</v>
      </c>
      <c r="C174" s="27" t="s">
        <v>14</v>
      </c>
      <c r="D174" s="27" t="s">
        <v>13</v>
      </c>
      <c r="E174" s="27" t="s">
        <v>15</v>
      </c>
    </row>
    <row r="175" spans="1:5" ht="16" customHeight="1" x14ac:dyDescent="0.2">
      <c r="A175" s="29">
        <v>42660</v>
      </c>
      <c r="B175" s="27">
        <v>0.5</v>
      </c>
      <c r="C175" s="27" t="s">
        <v>14</v>
      </c>
      <c r="D175" s="27" t="s">
        <v>11</v>
      </c>
      <c r="E175" s="27" t="s">
        <v>15</v>
      </c>
    </row>
    <row r="176" spans="1:5" ht="16" customHeight="1" x14ac:dyDescent="0.2">
      <c r="A176" s="29">
        <v>42660</v>
      </c>
      <c r="B176" s="27">
        <v>0.7</v>
      </c>
      <c r="C176" s="27" t="s">
        <v>14</v>
      </c>
      <c r="D176" s="27" t="s">
        <v>11</v>
      </c>
      <c r="E176" s="27" t="s">
        <v>15</v>
      </c>
    </row>
    <row r="177" spans="1:5" ht="16" customHeight="1" x14ac:dyDescent="0.2">
      <c r="A177" s="29">
        <v>42660</v>
      </c>
      <c r="B177" s="27">
        <v>1.6</v>
      </c>
      <c r="C177" s="27" t="s">
        <v>14</v>
      </c>
      <c r="D177" s="27" t="s">
        <v>11</v>
      </c>
      <c r="E177" s="27" t="s">
        <v>15</v>
      </c>
    </row>
    <row r="178" spans="1:5" ht="16" customHeight="1" x14ac:dyDescent="0.2">
      <c r="A178" s="29">
        <v>42662</v>
      </c>
      <c r="B178" s="27">
        <v>3.2</v>
      </c>
      <c r="C178" s="27" t="s">
        <v>20</v>
      </c>
      <c r="D178" s="27" t="s">
        <v>13</v>
      </c>
      <c r="E178" s="27" t="s">
        <v>15</v>
      </c>
    </row>
    <row r="179" spans="1:5" ht="16" customHeight="1" x14ac:dyDescent="0.2">
      <c r="A179" s="29">
        <v>42665</v>
      </c>
      <c r="B179" s="27">
        <v>0.3</v>
      </c>
      <c r="C179" s="27" t="s">
        <v>14</v>
      </c>
      <c r="D179" s="27" t="s">
        <v>13</v>
      </c>
      <c r="E179" s="27" t="s">
        <v>15</v>
      </c>
    </row>
    <row r="180" spans="1:5" ht="16" customHeight="1" x14ac:dyDescent="0.2">
      <c r="A180" s="29">
        <v>42665</v>
      </c>
      <c r="B180" s="27">
        <v>5.8</v>
      </c>
      <c r="C180" s="27" t="s">
        <v>14</v>
      </c>
      <c r="D180" s="27" t="s">
        <v>13</v>
      </c>
      <c r="E180" s="27" t="s">
        <v>15</v>
      </c>
    </row>
    <row r="181" spans="1:5" ht="16" customHeight="1" x14ac:dyDescent="0.2">
      <c r="A181" s="29">
        <v>42665</v>
      </c>
      <c r="B181" s="27" t="s">
        <v>10</v>
      </c>
      <c r="C181" s="27" t="s">
        <v>14</v>
      </c>
      <c r="D181" s="27" t="s">
        <v>13</v>
      </c>
      <c r="E181" s="27" t="s">
        <v>15</v>
      </c>
    </row>
    <row r="182" spans="1:5" ht="16" customHeight="1" x14ac:dyDescent="0.2">
      <c r="A182" s="29">
        <v>42665</v>
      </c>
      <c r="B182" s="27">
        <v>0.4</v>
      </c>
      <c r="C182" s="27" t="s">
        <v>14</v>
      </c>
      <c r="D182" s="27" t="s">
        <v>13</v>
      </c>
      <c r="E182" s="27" t="s">
        <v>15</v>
      </c>
    </row>
    <row r="183" spans="1:5" ht="16" customHeight="1" x14ac:dyDescent="0.2">
      <c r="A183" s="29">
        <v>42665</v>
      </c>
      <c r="B183" s="27">
        <v>0.9</v>
      </c>
      <c r="C183" s="27" t="s">
        <v>14</v>
      </c>
      <c r="D183" s="27" t="s">
        <v>13</v>
      </c>
      <c r="E183" s="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DFE4-66FD-8843-B0BA-75A9AF67CAFF}">
  <dimension ref="A1:K106"/>
  <sheetViews>
    <sheetView zoomScale="106" workbookViewId="0">
      <pane ySplit="1" topLeftCell="A57" activePane="bottomLeft" state="frozen"/>
      <selection pane="bottomLeft" activeCell="G15" sqref="G15"/>
    </sheetView>
  </sheetViews>
  <sheetFormatPr baseColWidth="10" defaultRowHeight="16" x14ac:dyDescent="0.2"/>
  <cols>
    <col min="1" max="1" width="17.33203125" customWidth="1"/>
    <col min="3" max="3" width="21.6640625" customWidth="1"/>
    <col min="4" max="4" width="23.33203125" customWidth="1"/>
    <col min="5" max="5" width="28.1640625" customWidth="1"/>
  </cols>
  <sheetData>
    <row r="1" spans="1:5" x14ac:dyDescent="0.2">
      <c r="A1" s="47" t="s">
        <v>27</v>
      </c>
      <c r="B1" s="47" t="s">
        <v>3</v>
      </c>
      <c r="C1" s="47" t="s">
        <v>46</v>
      </c>
      <c r="D1" s="47" t="s">
        <v>47</v>
      </c>
      <c r="E1" s="47" t="s">
        <v>48</v>
      </c>
    </row>
    <row r="2" spans="1:5" x14ac:dyDescent="0.2">
      <c r="A2" s="21" t="s">
        <v>110</v>
      </c>
      <c r="B2" s="22">
        <v>42644</v>
      </c>
      <c r="C2" s="21">
        <v>7.7</v>
      </c>
      <c r="D2" s="21">
        <v>0</v>
      </c>
      <c r="E2" s="21">
        <v>1</v>
      </c>
    </row>
    <row r="3" spans="1:5" x14ac:dyDescent="0.2">
      <c r="A3" s="21" t="s">
        <v>110</v>
      </c>
      <c r="B3" s="22">
        <v>42675</v>
      </c>
      <c r="C3" s="21">
        <v>14.9</v>
      </c>
      <c r="D3" s="21">
        <v>0</v>
      </c>
      <c r="E3" s="21">
        <v>4</v>
      </c>
    </row>
    <row r="4" spans="1:5" x14ac:dyDescent="0.2">
      <c r="A4" s="21" t="s">
        <v>110</v>
      </c>
      <c r="B4" s="22">
        <v>42705</v>
      </c>
      <c r="C4" s="21">
        <v>14.3</v>
      </c>
      <c r="D4" s="21">
        <v>0</v>
      </c>
      <c r="E4" s="21">
        <v>1</v>
      </c>
    </row>
    <row r="5" spans="1:5" x14ac:dyDescent="0.2">
      <c r="A5" s="19"/>
      <c r="B5" s="19"/>
      <c r="C5" s="19"/>
      <c r="D5" s="19"/>
      <c r="E5" s="19"/>
    </row>
    <row r="6" spans="1:5" x14ac:dyDescent="0.2">
      <c r="A6" s="48" t="s">
        <v>0</v>
      </c>
      <c r="B6" s="22">
        <v>42370</v>
      </c>
      <c r="C6" s="21">
        <v>0</v>
      </c>
      <c r="D6" s="21">
        <v>0</v>
      </c>
      <c r="E6" s="21">
        <v>0</v>
      </c>
    </row>
    <row r="7" spans="1:5" x14ac:dyDescent="0.2">
      <c r="A7" s="48" t="s">
        <v>0</v>
      </c>
      <c r="B7" s="22">
        <v>42401</v>
      </c>
      <c r="C7" s="21">
        <v>0</v>
      </c>
      <c r="D7" s="21">
        <v>0</v>
      </c>
      <c r="E7" s="21">
        <v>0</v>
      </c>
    </row>
    <row r="8" spans="1:5" x14ac:dyDescent="0.2">
      <c r="A8" s="48" t="s">
        <v>0</v>
      </c>
      <c r="B8" s="22">
        <v>42430</v>
      </c>
      <c r="C8" s="21">
        <v>62</v>
      </c>
      <c r="D8" s="21">
        <v>0</v>
      </c>
      <c r="E8" s="21">
        <v>0</v>
      </c>
    </row>
    <row r="9" spans="1:5" x14ac:dyDescent="0.2">
      <c r="A9" s="48" t="s">
        <v>0</v>
      </c>
      <c r="B9" s="22">
        <v>42461</v>
      </c>
      <c r="C9" s="21">
        <v>576</v>
      </c>
      <c r="D9" s="21">
        <v>1</v>
      </c>
      <c r="E9" s="21">
        <v>0</v>
      </c>
    </row>
    <row r="10" spans="1:5" x14ac:dyDescent="0.2">
      <c r="A10" s="48" t="s">
        <v>0</v>
      </c>
      <c r="B10" s="22">
        <v>42491</v>
      </c>
      <c r="C10" s="21">
        <v>0</v>
      </c>
      <c r="D10" s="21">
        <v>0</v>
      </c>
      <c r="E10" s="21">
        <v>0</v>
      </c>
    </row>
    <row r="11" spans="1:5" x14ac:dyDescent="0.2">
      <c r="A11" s="48" t="s">
        <v>0</v>
      </c>
      <c r="B11" s="22">
        <v>42522</v>
      </c>
      <c r="C11" s="21">
        <v>0</v>
      </c>
      <c r="D11" s="21">
        <v>0</v>
      </c>
      <c r="E11" s="21">
        <v>0</v>
      </c>
    </row>
    <row r="12" spans="1:5" x14ac:dyDescent="0.2">
      <c r="A12" s="48" t="s">
        <v>0</v>
      </c>
      <c r="B12" s="22">
        <v>42552</v>
      </c>
      <c r="C12" s="21">
        <v>0</v>
      </c>
      <c r="D12" s="21">
        <v>0</v>
      </c>
      <c r="E12" s="21">
        <v>0</v>
      </c>
    </row>
    <row r="13" spans="1:5" x14ac:dyDescent="0.2">
      <c r="A13" s="48" t="s">
        <v>0</v>
      </c>
      <c r="B13" s="22">
        <v>42583</v>
      </c>
      <c r="C13" s="21">
        <v>0</v>
      </c>
      <c r="D13" s="21">
        <v>0</v>
      </c>
      <c r="E13" s="21">
        <v>0</v>
      </c>
    </row>
    <row r="14" spans="1:5" x14ac:dyDescent="0.2">
      <c r="A14" s="48" t="s">
        <v>0</v>
      </c>
      <c r="B14" s="22">
        <v>42614</v>
      </c>
      <c r="C14" s="21">
        <v>0</v>
      </c>
      <c r="D14" s="21">
        <v>0</v>
      </c>
      <c r="E14" s="21">
        <v>0</v>
      </c>
    </row>
    <row r="15" spans="1:5" x14ac:dyDescent="0.2">
      <c r="A15" s="48" t="s">
        <v>0</v>
      </c>
      <c r="B15" s="22">
        <v>42644</v>
      </c>
      <c r="C15" s="21">
        <v>0</v>
      </c>
      <c r="D15" s="21">
        <v>0</v>
      </c>
      <c r="E15" s="21">
        <v>0</v>
      </c>
    </row>
    <row r="16" spans="1:5" x14ac:dyDescent="0.2">
      <c r="A16" s="48" t="s">
        <v>0</v>
      </c>
      <c r="B16" s="22">
        <v>42675</v>
      </c>
      <c r="C16" s="21">
        <v>0</v>
      </c>
      <c r="D16" s="21">
        <v>0</v>
      </c>
      <c r="E16" s="21">
        <v>0</v>
      </c>
    </row>
    <row r="17" spans="1:11" x14ac:dyDescent="0.2">
      <c r="A17" s="48"/>
      <c r="B17" s="21"/>
      <c r="C17" s="21"/>
      <c r="D17" s="21"/>
      <c r="E17" s="21"/>
    </row>
    <row r="18" spans="1:11" x14ac:dyDescent="0.2">
      <c r="A18" s="48" t="s">
        <v>1</v>
      </c>
      <c r="B18" s="22">
        <v>42370</v>
      </c>
      <c r="C18" s="21">
        <f>34.6+46.6</f>
        <v>81.2</v>
      </c>
      <c r="D18" s="21">
        <v>158</v>
      </c>
      <c r="E18" s="21">
        <v>0</v>
      </c>
      <c r="J18" s="4"/>
      <c r="K18" s="3"/>
    </row>
    <row r="19" spans="1:11" x14ac:dyDescent="0.2">
      <c r="A19" s="48" t="s">
        <v>1</v>
      </c>
      <c r="B19" s="22">
        <v>42401</v>
      </c>
      <c r="C19" s="21">
        <f>12.1+54.8</f>
        <v>66.899999999999991</v>
      </c>
      <c r="D19" s="21">
        <v>95</v>
      </c>
      <c r="E19" s="21">
        <v>0</v>
      </c>
      <c r="J19" s="4"/>
      <c r="K19" s="3"/>
    </row>
    <row r="20" spans="1:11" x14ac:dyDescent="0.2">
      <c r="A20" s="48" t="s">
        <v>1</v>
      </c>
      <c r="B20" s="22">
        <v>42430</v>
      </c>
      <c r="C20" s="21">
        <f>52.2</f>
        <v>52.2</v>
      </c>
      <c r="D20" s="21">
        <v>152</v>
      </c>
      <c r="E20" s="21">
        <v>0</v>
      </c>
      <c r="J20" s="4"/>
      <c r="K20" s="3"/>
    </row>
    <row r="21" spans="1:11" x14ac:dyDescent="0.2">
      <c r="A21" s="48" t="s">
        <v>1</v>
      </c>
      <c r="B21" s="22">
        <v>42461</v>
      </c>
      <c r="C21" s="21">
        <f>32.1+41.2</f>
        <v>73.300000000000011</v>
      </c>
      <c r="D21" s="21">
        <v>154</v>
      </c>
      <c r="E21" s="21">
        <v>0</v>
      </c>
      <c r="J21" s="4"/>
      <c r="K21" s="3"/>
    </row>
    <row r="22" spans="1:11" x14ac:dyDescent="0.2">
      <c r="A22" s="48" t="s">
        <v>1</v>
      </c>
      <c r="B22" s="22">
        <v>42491</v>
      </c>
      <c r="C22" s="21">
        <f>41.2+5.8</f>
        <v>47</v>
      </c>
      <c r="D22" s="21">
        <v>48</v>
      </c>
      <c r="E22" s="21">
        <v>0</v>
      </c>
      <c r="J22" s="4"/>
      <c r="K22" s="3"/>
    </row>
    <row r="23" spans="1:11" x14ac:dyDescent="0.2">
      <c r="A23" s="48" t="s">
        <v>1</v>
      </c>
      <c r="B23" s="22">
        <v>42522</v>
      </c>
      <c r="C23" s="21">
        <f>228.2+70</f>
        <v>298.2</v>
      </c>
      <c r="D23" s="21">
        <v>239</v>
      </c>
      <c r="E23" s="21">
        <v>0</v>
      </c>
      <c r="J23" s="4"/>
      <c r="K23" s="3"/>
    </row>
    <row r="24" spans="1:11" x14ac:dyDescent="0.2">
      <c r="A24" s="48" t="s">
        <v>1</v>
      </c>
      <c r="B24" s="22">
        <v>42552</v>
      </c>
      <c r="C24" s="21">
        <f>34.8+94.6</f>
        <v>129.39999999999998</v>
      </c>
      <c r="D24" s="21">
        <v>183</v>
      </c>
      <c r="E24" s="21">
        <v>0</v>
      </c>
      <c r="K24" s="3"/>
    </row>
    <row r="25" spans="1:11" x14ac:dyDescent="0.2">
      <c r="A25" s="48" t="s">
        <v>1</v>
      </c>
      <c r="B25" s="22">
        <v>42583</v>
      </c>
      <c r="C25" s="21">
        <f>54.9</f>
        <v>54.9</v>
      </c>
      <c r="D25" s="21">
        <v>43</v>
      </c>
      <c r="E25" s="21">
        <v>0</v>
      </c>
      <c r="K25" s="3"/>
    </row>
    <row r="26" spans="1:11" x14ac:dyDescent="0.2">
      <c r="A26" s="48" t="s">
        <v>1</v>
      </c>
      <c r="B26" s="22">
        <v>42614</v>
      </c>
      <c r="C26" s="21">
        <v>18.899999999999999</v>
      </c>
      <c r="D26" s="21">
        <v>31</v>
      </c>
      <c r="E26" s="21">
        <v>0</v>
      </c>
      <c r="J26" s="1"/>
      <c r="K26" s="3"/>
    </row>
    <row r="27" spans="1:11" x14ac:dyDescent="0.2">
      <c r="A27" s="48" t="s">
        <v>1</v>
      </c>
      <c r="B27" s="22">
        <v>42644</v>
      </c>
      <c r="C27" s="21">
        <v>47.4</v>
      </c>
      <c r="D27" s="21">
        <v>48</v>
      </c>
      <c r="E27" s="21">
        <v>0</v>
      </c>
      <c r="K27" s="3"/>
    </row>
    <row r="28" spans="1:11" x14ac:dyDescent="0.2">
      <c r="A28" s="48" t="s">
        <v>1</v>
      </c>
      <c r="B28" s="22">
        <v>42675</v>
      </c>
      <c r="C28" s="21">
        <f>26.1+77.5</f>
        <v>103.6</v>
      </c>
      <c r="D28" s="21">
        <v>291</v>
      </c>
      <c r="E28" s="21">
        <v>0</v>
      </c>
      <c r="J28" s="4"/>
      <c r="K28" s="3"/>
    </row>
    <row r="29" spans="1:11" x14ac:dyDescent="0.2">
      <c r="A29" s="21" t="s">
        <v>1</v>
      </c>
      <c r="B29" s="22">
        <v>42705</v>
      </c>
      <c r="C29" s="21">
        <v>149</v>
      </c>
      <c r="D29" s="21">
        <v>95</v>
      </c>
      <c r="E29" s="21">
        <v>0</v>
      </c>
      <c r="J29" s="4"/>
      <c r="K29" s="3"/>
    </row>
    <row r="30" spans="1:11" x14ac:dyDescent="0.2">
      <c r="A30" s="21"/>
      <c r="B30" s="22"/>
      <c r="C30" s="21"/>
      <c r="D30" s="21"/>
      <c r="E30" s="21"/>
      <c r="J30" s="4"/>
      <c r="K30" s="3"/>
    </row>
    <row r="31" spans="1:11" x14ac:dyDescent="0.2">
      <c r="A31" s="48" t="s">
        <v>2</v>
      </c>
      <c r="B31" s="22">
        <v>42339</v>
      </c>
      <c r="C31" s="21">
        <v>467.9</v>
      </c>
      <c r="D31" s="21">
        <v>27</v>
      </c>
      <c r="E31" s="21">
        <v>0</v>
      </c>
      <c r="J31" s="4"/>
      <c r="K31" s="3"/>
    </row>
    <row r="32" spans="1:11" x14ac:dyDescent="0.2">
      <c r="A32" s="48" t="s">
        <v>2</v>
      </c>
      <c r="B32" s="22">
        <v>42370</v>
      </c>
      <c r="C32" s="21">
        <v>255</v>
      </c>
      <c r="D32" s="49">
        <v>25</v>
      </c>
      <c r="E32" s="21">
        <v>0</v>
      </c>
      <c r="J32" s="4"/>
      <c r="K32" s="3"/>
    </row>
    <row r="33" spans="1:11" x14ac:dyDescent="0.2">
      <c r="A33" s="48" t="s">
        <v>2</v>
      </c>
      <c r="B33" s="22">
        <v>42401</v>
      </c>
      <c r="C33" s="21">
        <v>297.3</v>
      </c>
      <c r="D33" s="49">
        <v>13</v>
      </c>
      <c r="E33" s="21">
        <v>0</v>
      </c>
      <c r="K33" s="3"/>
    </row>
    <row r="34" spans="1:11" x14ac:dyDescent="0.2">
      <c r="A34" s="48" t="s">
        <v>2</v>
      </c>
      <c r="B34" s="22">
        <v>42430</v>
      </c>
      <c r="C34" s="21">
        <v>103.1</v>
      </c>
      <c r="D34" s="49">
        <v>4</v>
      </c>
      <c r="E34" s="21">
        <v>0</v>
      </c>
      <c r="K34" s="3"/>
    </row>
    <row r="35" spans="1:11" x14ac:dyDescent="0.2">
      <c r="A35" s="48" t="s">
        <v>2</v>
      </c>
      <c r="B35" s="22">
        <v>42461</v>
      </c>
      <c r="C35" s="21">
        <v>48.1</v>
      </c>
      <c r="D35" s="49">
        <v>4</v>
      </c>
      <c r="E35" s="21">
        <v>0</v>
      </c>
      <c r="J35" s="1"/>
      <c r="K35" s="3"/>
    </row>
    <row r="36" spans="1:11" x14ac:dyDescent="0.2">
      <c r="A36" s="48" t="s">
        <v>2</v>
      </c>
      <c r="B36" s="22">
        <v>42491</v>
      </c>
      <c r="C36" s="21">
        <v>132.80000000000001</v>
      </c>
      <c r="D36" s="49">
        <v>6</v>
      </c>
      <c r="E36" s="21">
        <v>0</v>
      </c>
      <c r="K36" s="3"/>
    </row>
    <row r="37" spans="1:11" x14ac:dyDescent="0.2">
      <c r="A37" s="48" t="s">
        <v>2</v>
      </c>
      <c r="B37" s="22">
        <v>42522</v>
      </c>
      <c r="C37" s="21">
        <v>151.6</v>
      </c>
      <c r="D37" s="49">
        <v>8</v>
      </c>
      <c r="E37" s="21">
        <v>0</v>
      </c>
      <c r="J37" s="4"/>
    </row>
    <row r="38" spans="1:11" x14ac:dyDescent="0.2">
      <c r="A38" s="48" t="s">
        <v>2</v>
      </c>
      <c r="B38" s="22">
        <v>42552</v>
      </c>
      <c r="C38" s="21">
        <v>319.10000000000002</v>
      </c>
      <c r="D38" s="49">
        <v>42</v>
      </c>
      <c r="E38" s="21">
        <v>0</v>
      </c>
      <c r="J38" s="4"/>
    </row>
    <row r="39" spans="1:11" x14ac:dyDescent="0.2">
      <c r="A39" s="48" t="s">
        <v>2</v>
      </c>
      <c r="B39" s="22">
        <v>42583</v>
      </c>
      <c r="C39" s="21">
        <v>153.30000000000001</v>
      </c>
      <c r="D39" s="49">
        <v>12</v>
      </c>
      <c r="E39" s="21">
        <v>0</v>
      </c>
      <c r="J39" s="4"/>
      <c r="K39" s="2"/>
    </row>
    <row r="40" spans="1:11" x14ac:dyDescent="0.2">
      <c r="A40" s="48" t="s">
        <v>2</v>
      </c>
      <c r="B40" s="22">
        <v>42614</v>
      </c>
      <c r="C40" s="21">
        <v>394.59999999999997</v>
      </c>
      <c r="D40" s="49">
        <v>2</v>
      </c>
      <c r="E40" s="49">
        <v>6</v>
      </c>
      <c r="J40" s="4"/>
    </row>
    <row r="41" spans="1:11" x14ac:dyDescent="0.2">
      <c r="A41" s="48" t="s">
        <v>2</v>
      </c>
      <c r="B41" s="22">
        <v>42644</v>
      </c>
      <c r="C41" s="21">
        <v>577</v>
      </c>
      <c r="D41" s="49">
        <v>21</v>
      </c>
      <c r="E41" s="49">
        <v>4</v>
      </c>
      <c r="J41" s="4"/>
      <c r="K41" s="3"/>
    </row>
    <row r="42" spans="1:11" x14ac:dyDescent="0.2">
      <c r="A42" s="48" t="s">
        <v>2</v>
      </c>
      <c r="B42" s="22">
        <v>42675</v>
      </c>
      <c r="C42" s="21">
        <v>190.2</v>
      </c>
      <c r="D42" s="49">
        <v>4</v>
      </c>
      <c r="E42" s="49">
        <v>0</v>
      </c>
      <c r="J42" s="4"/>
      <c r="K42" s="3"/>
    </row>
    <row r="43" spans="1:11" x14ac:dyDescent="0.2">
      <c r="A43" s="48"/>
      <c r="B43" s="22"/>
      <c r="C43" s="21"/>
      <c r="D43" s="49"/>
      <c r="E43" s="49"/>
      <c r="J43" s="4"/>
      <c r="K43" s="3"/>
    </row>
    <row r="44" spans="1:11" x14ac:dyDescent="0.2">
      <c r="A44" s="21" t="s">
        <v>118</v>
      </c>
      <c r="B44" s="22">
        <v>42583</v>
      </c>
      <c r="C44" s="51">
        <v>102.4</v>
      </c>
      <c r="D44" s="51">
        <v>30</v>
      </c>
      <c r="E44" s="21">
        <v>3</v>
      </c>
      <c r="J44" s="4"/>
      <c r="K44" s="3"/>
    </row>
    <row r="45" spans="1:11" x14ac:dyDescent="0.2">
      <c r="A45" s="21" t="s">
        <v>118</v>
      </c>
      <c r="B45" s="22">
        <v>42614</v>
      </c>
      <c r="C45" s="51">
        <v>6.1</v>
      </c>
      <c r="D45" s="51">
        <v>1</v>
      </c>
      <c r="E45" s="21">
        <v>0</v>
      </c>
      <c r="J45" s="4"/>
      <c r="K45" s="3"/>
    </row>
    <row r="46" spans="1:11" x14ac:dyDescent="0.2">
      <c r="A46" s="21" t="s">
        <v>118</v>
      </c>
      <c r="B46" s="22">
        <v>42644</v>
      </c>
      <c r="C46" s="51">
        <v>259.10000000000002</v>
      </c>
      <c r="D46" s="51">
        <v>15</v>
      </c>
      <c r="E46" s="21">
        <v>1</v>
      </c>
      <c r="J46" s="4"/>
      <c r="K46" s="3"/>
    </row>
    <row r="47" spans="1:11" x14ac:dyDescent="0.2">
      <c r="A47" s="21" t="s">
        <v>118</v>
      </c>
      <c r="B47" s="22">
        <v>42675</v>
      </c>
      <c r="C47" s="51">
        <v>77.2</v>
      </c>
      <c r="D47" s="51">
        <v>7</v>
      </c>
      <c r="E47" s="21">
        <v>1</v>
      </c>
      <c r="J47" s="4"/>
      <c r="K47" s="3"/>
    </row>
    <row r="48" spans="1:11" x14ac:dyDescent="0.2">
      <c r="A48" s="21" t="s">
        <v>118</v>
      </c>
      <c r="B48" s="22">
        <v>42705</v>
      </c>
      <c r="C48" s="51">
        <v>112.2</v>
      </c>
      <c r="D48" s="51">
        <v>1</v>
      </c>
      <c r="E48" s="21">
        <v>0</v>
      </c>
      <c r="J48" s="4"/>
      <c r="K48" s="3"/>
    </row>
    <row r="49" spans="1:11" x14ac:dyDescent="0.2">
      <c r="A49" s="48"/>
      <c r="B49" s="21"/>
      <c r="C49" s="21"/>
      <c r="D49" s="21"/>
      <c r="E49" s="21"/>
      <c r="J49" s="4"/>
      <c r="K49" s="3"/>
    </row>
    <row r="50" spans="1:11" x14ac:dyDescent="0.2">
      <c r="A50" s="48" t="s">
        <v>4</v>
      </c>
      <c r="B50" s="22">
        <v>42430</v>
      </c>
      <c r="C50" s="21">
        <v>590</v>
      </c>
      <c r="D50" s="21">
        <v>2</v>
      </c>
      <c r="E50" s="21">
        <v>1</v>
      </c>
    </row>
    <row r="51" spans="1:11" x14ac:dyDescent="0.2">
      <c r="A51" s="48"/>
      <c r="B51" s="21"/>
      <c r="C51" s="21"/>
      <c r="D51" s="21"/>
      <c r="E51" s="21"/>
      <c r="J51" s="1"/>
      <c r="K51" s="2"/>
    </row>
    <row r="52" spans="1:11" x14ac:dyDescent="0.2">
      <c r="A52" s="48" t="s">
        <v>5</v>
      </c>
      <c r="B52" s="22">
        <v>42370</v>
      </c>
      <c r="C52" s="21">
        <v>60.83</v>
      </c>
      <c r="D52" s="21">
        <v>18</v>
      </c>
      <c r="E52" s="49">
        <v>0</v>
      </c>
    </row>
    <row r="53" spans="1:11" x14ac:dyDescent="0.2">
      <c r="A53" s="48" t="s">
        <v>5</v>
      </c>
      <c r="B53" s="22">
        <v>42401</v>
      </c>
      <c r="C53" s="21">
        <v>98.34</v>
      </c>
      <c r="D53" s="21">
        <v>7</v>
      </c>
      <c r="E53" s="49">
        <v>0</v>
      </c>
    </row>
    <row r="54" spans="1:11" x14ac:dyDescent="0.2">
      <c r="A54" s="48" t="s">
        <v>5</v>
      </c>
      <c r="B54" s="22">
        <v>42430</v>
      </c>
      <c r="C54" s="21">
        <v>170.89</v>
      </c>
      <c r="D54" s="21">
        <v>10</v>
      </c>
      <c r="E54" s="49">
        <v>0</v>
      </c>
    </row>
    <row r="55" spans="1:11" x14ac:dyDescent="0.2">
      <c r="A55" s="48" t="s">
        <v>5</v>
      </c>
      <c r="B55" s="22">
        <v>42461</v>
      </c>
      <c r="C55" s="21">
        <v>256.14999999999998</v>
      </c>
      <c r="D55" s="21">
        <v>13</v>
      </c>
      <c r="E55" s="49">
        <v>0</v>
      </c>
    </row>
    <row r="56" spans="1:11" x14ac:dyDescent="0.2">
      <c r="A56" s="48" t="s">
        <v>5</v>
      </c>
      <c r="B56" s="22">
        <v>42491</v>
      </c>
      <c r="C56" s="21">
        <v>200.03</v>
      </c>
      <c r="D56" s="21">
        <v>14</v>
      </c>
      <c r="E56" s="49">
        <v>0</v>
      </c>
    </row>
    <row r="57" spans="1:11" x14ac:dyDescent="0.2">
      <c r="A57" s="48" t="s">
        <v>5</v>
      </c>
      <c r="B57" s="22">
        <v>42522</v>
      </c>
      <c r="C57" s="21">
        <v>390.97</v>
      </c>
      <c r="D57" s="21">
        <v>15</v>
      </c>
      <c r="E57" s="49">
        <v>0</v>
      </c>
    </row>
    <row r="58" spans="1:11" x14ac:dyDescent="0.2">
      <c r="A58" s="48" t="s">
        <v>5</v>
      </c>
      <c r="B58" s="22">
        <v>42552</v>
      </c>
      <c r="C58" s="21">
        <v>570.37</v>
      </c>
      <c r="D58" s="21">
        <v>19</v>
      </c>
      <c r="E58" s="49">
        <v>0</v>
      </c>
    </row>
    <row r="59" spans="1:11" x14ac:dyDescent="0.2">
      <c r="A59" s="48" t="s">
        <v>5</v>
      </c>
      <c r="B59" s="22">
        <v>42583</v>
      </c>
      <c r="C59" s="21">
        <v>1672.3</v>
      </c>
      <c r="D59" s="21">
        <v>20</v>
      </c>
      <c r="E59" s="49">
        <v>0</v>
      </c>
    </row>
    <row r="60" spans="1:11" x14ac:dyDescent="0.2">
      <c r="A60" s="48" t="s">
        <v>5</v>
      </c>
      <c r="B60" s="22">
        <v>42614</v>
      </c>
      <c r="C60" s="21">
        <v>2278.52</v>
      </c>
      <c r="D60" s="21">
        <v>18</v>
      </c>
      <c r="E60" s="49">
        <v>0</v>
      </c>
    </row>
    <row r="61" spans="1:11" x14ac:dyDescent="0.2">
      <c r="A61" s="48" t="s">
        <v>5</v>
      </c>
      <c r="B61" s="22">
        <v>42644</v>
      </c>
      <c r="C61" s="21">
        <v>1747.06</v>
      </c>
      <c r="D61" s="21">
        <v>9</v>
      </c>
      <c r="E61" s="49">
        <v>0</v>
      </c>
    </row>
    <row r="62" spans="1:11" x14ac:dyDescent="0.2">
      <c r="A62" s="48" t="s">
        <v>5</v>
      </c>
      <c r="B62" s="22">
        <v>42675</v>
      </c>
      <c r="C62" s="21">
        <v>2284.35</v>
      </c>
      <c r="D62" s="21">
        <v>6</v>
      </c>
      <c r="E62" s="49">
        <v>0</v>
      </c>
    </row>
    <row r="63" spans="1:11" x14ac:dyDescent="0.2">
      <c r="A63" s="21" t="s">
        <v>5</v>
      </c>
      <c r="B63" s="22">
        <v>42705</v>
      </c>
      <c r="C63" s="21">
        <v>2948.63</v>
      </c>
      <c r="D63" s="21">
        <v>8</v>
      </c>
      <c r="E63" s="21">
        <v>0</v>
      </c>
    </row>
    <row r="64" spans="1:11" x14ac:dyDescent="0.2">
      <c r="A64" s="48"/>
      <c r="B64" s="21"/>
      <c r="C64" s="21"/>
      <c r="D64" s="21"/>
      <c r="E64" s="21"/>
    </row>
    <row r="65" spans="1:5" x14ac:dyDescent="0.2">
      <c r="A65" s="48" t="s">
        <v>6</v>
      </c>
      <c r="B65" s="22">
        <v>42370</v>
      </c>
      <c r="C65" s="21">
        <v>38612.1</v>
      </c>
      <c r="D65" s="21">
        <v>6</v>
      </c>
      <c r="E65" s="21">
        <v>0</v>
      </c>
    </row>
    <row r="66" spans="1:5" x14ac:dyDescent="0.2">
      <c r="A66" s="48" t="s">
        <v>6</v>
      </c>
      <c r="B66" s="22">
        <v>42401</v>
      </c>
      <c r="C66" s="21">
        <v>19869.8</v>
      </c>
      <c r="D66" s="21">
        <v>7</v>
      </c>
      <c r="E66" s="21">
        <v>0</v>
      </c>
    </row>
    <row r="67" spans="1:5" x14ac:dyDescent="0.2">
      <c r="A67" s="48" t="s">
        <v>6</v>
      </c>
      <c r="B67" s="22">
        <v>42430</v>
      </c>
      <c r="C67" s="21">
        <v>27452.9</v>
      </c>
      <c r="D67" s="21">
        <v>3</v>
      </c>
      <c r="E67" s="21">
        <v>4</v>
      </c>
    </row>
    <row r="68" spans="1:5" x14ac:dyDescent="0.2">
      <c r="A68" s="48" t="s">
        <v>6</v>
      </c>
      <c r="B68" s="22">
        <v>42461</v>
      </c>
      <c r="C68" s="21">
        <v>38898.1</v>
      </c>
      <c r="D68" s="21">
        <v>3</v>
      </c>
      <c r="E68" s="21">
        <v>3</v>
      </c>
    </row>
    <row r="69" spans="1:5" x14ac:dyDescent="0.2">
      <c r="A69" s="48" t="s">
        <v>6</v>
      </c>
      <c r="B69" s="22">
        <v>42491</v>
      </c>
      <c r="C69" s="21">
        <v>59489</v>
      </c>
      <c r="D69" s="21">
        <v>9</v>
      </c>
      <c r="E69" s="21">
        <v>1</v>
      </c>
    </row>
    <row r="70" spans="1:5" x14ac:dyDescent="0.2">
      <c r="A70" s="48" t="s">
        <v>6</v>
      </c>
      <c r="B70" s="22">
        <v>42522</v>
      </c>
      <c r="C70" s="21">
        <v>53475.4</v>
      </c>
      <c r="D70" s="21">
        <v>7</v>
      </c>
      <c r="E70" s="21">
        <v>2</v>
      </c>
    </row>
    <row r="71" spans="1:5" x14ac:dyDescent="0.2">
      <c r="A71" s="48" t="s">
        <v>6</v>
      </c>
      <c r="B71" s="22">
        <v>42552</v>
      </c>
      <c r="C71" s="21">
        <v>74345.8</v>
      </c>
      <c r="D71" s="21">
        <v>16</v>
      </c>
      <c r="E71" s="21">
        <v>8</v>
      </c>
    </row>
    <row r="72" spans="1:5" x14ac:dyDescent="0.2">
      <c r="A72" s="48" t="s">
        <v>6</v>
      </c>
      <c r="B72" s="22">
        <v>42583</v>
      </c>
      <c r="C72" s="21">
        <v>83704.899999999994</v>
      </c>
      <c r="D72" s="21">
        <v>10</v>
      </c>
      <c r="E72" s="21">
        <v>7</v>
      </c>
    </row>
    <row r="73" spans="1:5" x14ac:dyDescent="0.2">
      <c r="A73" s="48" t="s">
        <v>6</v>
      </c>
      <c r="B73" s="22">
        <v>42614</v>
      </c>
      <c r="C73" s="21">
        <v>72765.100000000006</v>
      </c>
      <c r="D73" s="21">
        <v>5</v>
      </c>
      <c r="E73" s="21">
        <v>7</v>
      </c>
    </row>
    <row r="74" spans="1:5" x14ac:dyDescent="0.2">
      <c r="A74" s="48" t="s">
        <v>6</v>
      </c>
      <c r="B74" s="22">
        <v>42644</v>
      </c>
      <c r="C74" s="21">
        <v>72064.800000000003</v>
      </c>
      <c r="D74" s="21">
        <v>8</v>
      </c>
      <c r="E74" s="21">
        <v>7</v>
      </c>
    </row>
    <row r="75" spans="1:5" x14ac:dyDescent="0.2">
      <c r="A75" s="48" t="s">
        <v>6</v>
      </c>
      <c r="B75" s="22">
        <v>42675</v>
      </c>
      <c r="C75" s="21">
        <v>56334.2</v>
      </c>
      <c r="D75" s="21">
        <v>5</v>
      </c>
      <c r="E75" s="21">
        <v>4</v>
      </c>
    </row>
    <row r="76" spans="1:5" x14ac:dyDescent="0.2">
      <c r="A76" s="21" t="s">
        <v>6</v>
      </c>
      <c r="B76" s="22">
        <v>42705</v>
      </c>
      <c r="C76" s="55">
        <v>57614.8</v>
      </c>
      <c r="D76" s="21">
        <v>11</v>
      </c>
      <c r="E76" s="21">
        <v>0</v>
      </c>
    </row>
    <row r="77" spans="1:5" x14ac:dyDescent="0.2">
      <c r="A77" s="48"/>
      <c r="B77" s="21"/>
      <c r="C77" s="21"/>
      <c r="D77" s="21"/>
      <c r="E77" s="21"/>
    </row>
    <row r="78" spans="1:5" x14ac:dyDescent="0.2">
      <c r="A78" s="48" t="s">
        <v>8</v>
      </c>
      <c r="B78" s="22">
        <v>42401</v>
      </c>
      <c r="C78" s="21">
        <v>5.31</v>
      </c>
      <c r="D78" s="21">
        <v>5</v>
      </c>
      <c r="E78" s="21">
        <v>18</v>
      </c>
    </row>
    <row r="79" spans="1:5" x14ac:dyDescent="0.2">
      <c r="A79" s="48" t="s">
        <v>8</v>
      </c>
      <c r="B79" s="22">
        <v>42430</v>
      </c>
      <c r="C79" s="21">
        <v>79.540000000000006</v>
      </c>
      <c r="D79" s="21">
        <v>58</v>
      </c>
      <c r="E79" s="21">
        <v>67</v>
      </c>
    </row>
    <row r="80" spans="1:5" x14ac:dyDescent="0.2">
      <c r="A80" s="48" t="s">
        <v>8</v>
      </c>
      <c r="B80" s="22">
        <v>42461</v>
      </c>
      <c r="C80" s="21">
        <v>68.349999999999994</v>
      </c>
      <c r="D80" s="21">
        <v>44</v>
      </c>
      <c r="E80" s="21">
        <v>48</v>
      </c>
    </row>
    <row r="81" spans="1:5" x14ac:dyDescent="0.2">
      <c r="A81" s="48" t="s">
        <v>8</v>
      </c>
      <c r="B81" s="22">
        <v>42614</v>
      </c>
      <c r="C81" s="21">
        <v>88.19</v>
      </c>
      <c r="D81" s="21">
        <v>18</v>
      </c>
      <c r="E81" s="21">
        <v>6</v>
      </c>
    </row>
    <row r="82" spans="1:5" x14ac:dyDescent="0.2">
      <c r="A82" s="48" t="s">
        <v>8</v>
      </c>
      <c r="B82" s="22">
        <v>42644</v>
      </c>
      <c r="C82" s="21">
        <v>172.87</v>
      </c>
      <c r="D82" s="21">
        <v>22</v>
      </c>
      <c r="E82" s="21">
        <v>5</v>
      </c>
    </row>
    <row r="83" spans="1:5" x14ac:dyDescent="0.2">
      <c r="A83" s="48" t="s">
        <v>8</v>
      </c>
      <c r="B83" s="22">
        <v>42675</v>
      </c>
      <c r="C83" s="21">
        <v>259.14999999999998</v>
      </c>
      <c r="D83" s="21">
        <v>36</v>
      </c>
      <c r="E83" s="21">
        <v>9</v>
      </c>
    </row>
    <row r="84" spans="1:5" x14ac:dyDescent="0.2">
      <c r="A84" s="48"/>
      <c r="B84" s="21"/>
      <c r="C84" s="21"/>
      <c r="D84" s="21"/>
      <c r="E84" s="21"/>
    </row>
    <row r="85" spans="1:5" x14ac:dyDescent="0.2">
      <c r="A85" s="48" t="s">
        <v>9</v>
      </c>
      <c r="B85" s="22">
        <v>42370</v>
      </c>
      <c r="C85" s="21">
        <v>165</v>
      </c>
      <c r="D85" s="21">
        <v>0</v>
      </c>
      <c r="E85" s="21">
        <v>1</v>
      </c>
    </row>
    <row r="86" spans="1:5" x14ac:dyDescent="0.2">
      <c r="A86" s="48" t="s">
        <v>9</v>
      </c>
      <c r="B86" s="22">
        <v>42401</v>
      </c>
      <c r="C86" s="21">
        <v>20</v>
      </c>
      <c r="D86" s="21">
        <v>0</v>
      </c>
      <c r="E86" s="21">
        <v>0</v>
      </c>
    </row>
    <row r="87" spans="1:5" x14ac:dyDescent="0.2">
      <c r="A87" s="48" t="s">
        <v>9</v>
      </c>
      <c r="B87" s="22">
        <v>42430</v>
      </c>
      <c r="C87" s="21">
        <v>411</v>
      </c>
      <c r="D87" s="21">
        <v>2</v>
      </c>
      <c r="E87" s="21">
        <v>4</v>
      </c>
    </row>
    <row r="88" spans="1:5" x14ac:dyDescent="0.2">
      <c r="A88" s="48" t="s">
        <v>9</v>
      </c>
      <c r="B88" s="22">
        <v>42461</v>
      </c>
      <c r="C88" s="21">
        <v>29</v>
      </c>
      <c r="D88" s="21">
        <v>2</v>
      </c>
      <c r="E88" s="21">
        <v>0</v>
      </c>
    </row>
    <row r="89" spans="1:5" x14ac:dyDescent="0.2">
      <c r="A89" s="48" t="s">
        <v>9</v>
      </c>
      <c r="B89" s="22">
        <v>42491</v>
      </c>
      <c r="C89" s="21">
        <v>85</v>
      </c>
      <c r="D89" s="21">
        <v>2</v>
      </c>
      <c r="E89" s="21">
        <v>0</v>
      </c>
    </row>
    <row r="90" spans="1:5" x14ac:dyDescent="0.2">
      <c r="A90" s="48" t="s">
        <v>9</v>
      </c>
      <c r="B90" s="22">
        <v>42522</v>
      </c>
      <c r="C90" s="21">
        <v>88</v>
      </c>
      <c r="D90" s="21">
        <v>2</v>
      </c>
      <c r="E90" s="21">
        <v>0</v>
      </c>
    </row>
    <row r="91" spans="1:5" x14ac:dyDescent="0.2">
      <c r="A91" s="48" t="s">
        <v>9</v>
      </c>
      <c r="B91" s="22">
        <v>42552</v>
      </c>
      <c r="C91" s="21">
        <v>277</v>
      </c>
      <c r="D91" s="21">
        <v>0</v>
      </c>
      <c r="E91" s="21">
        <v>0</v>
      </c>
    </row>
    <row r="92" spans="1:5" x14ac:dyDescent="0.2">
      <c r="A92" s="48" t="s">
        <v>9</v>
      </c>
      <c r="B92" s="22">
        <v>42583</v>
      </c>
      <c r="C92" s="21">
        <v>58</v>
      </c>
      <c r="D92" s="21">
        <v>0</v>
      </c>
      <c r="E92" s="21">
        <v>0</v>
      </c>
    </row>
    <row r="93" spans="1:5" x14ac:dyDescent="0.2">
      <c r="A93" s="48" t="s">
        <v>9</v>
      </c>
      <c r="B93" s="22">
        <v>42614</v>
      </c>
      <c r="C93" s="21">
        <v>375</v>
      </c>
      <c r="D93" s="21">
        <v>1</v>
      </c>
      <c r="E93" s="21">
        <v>2</v>
      </c>
    </row>
    <row r="94" spans="1:5" x14ac:dyDescent="0.2">
      <c r="A94" s="48" t="s">
        <v>9</v>
      </c>
      <c r="B94" s="22">
        <v>42644</v>
      </c>
      <c r="C94" s="21">
        <v>263</v>
      </c>
      <c r="D94" s="21">
        <v>0</v>
      </c>
      <c r="E94" s="21">
        <v>0</v>
      </c>
    </row>
    <row r="95" spans="1:5" x14ac:dyDescent="0.2">
      <c r="A95" s="48" t="s">
        <v>9</v>
      </c>
      <c r="B95" s="22">
        <v>42675</v>
      </c>
      <c r="C95" s="21">
        <v>1285</v>
      </c>
      <c r="D95" s="21">
        <v>6</v>
      </c>
      <c r="E95" s="21">
        <v>2</v>
      </c>
    </row>
    <row r="96" spans="1:5" x14ac:dyDescent="0.2">
      <c r="A96" s="21" t="s">
        <v>9</v>
      </c>
      <c r="B96" s="22">
        <v>42705</v>
      </c>
      <c r="C96" s="21">
        <v>491</v>
      </c>
      <c r="D96" s="21">
        <v>0</v>
      </c>
      <c r="E96" s="21">
        <v>0</v>
      </c>
    </row>
    <row r="97" spans="1:5" x14ac:dyDescent="0.2">
      <c r="A97" s="21"/>
      <c r="B97" s="22"/>
      <c r="C97" s="21"/>
      <c r="D97" s="21"/>
      <c r="E97" s="21"/>
    </row>
    <row r="98" spans="1:5" x14ac:dyDescent="0.2">
      <c r="A98" s="21" t="s">
        <v>134</v>
      </c>
      <c r="B98" s="22">
        <v>42675</v>
      </c>
      <c r="C98" s="21">
        <v>243</v>
      </c>
      <c r="D98" s="21">
        <v>0</v>
      </c>
      <c r="E98" s="21">
        <v>6</v>
      </c>
    </row>
    <row r="99" spans="1:5" x14ac:dyDescent="0.2">
      <c r="A99" s="21" t="s">
        <v>134</v>
      </c>
      <c r="B99" s="22">
        <v>42705</v>
      </c>
      <c r="C99" s="21">
        <v>211</v>
      </c>
      <c r="D99" s="21">
        <v>0</v>
      </c>
      <c r="E99" s="21">
        <v>3</v>
      </c>
    </row>
    <row r="100" spans="1:5" x14ac:dyDescent="0.2">
      <c r="A100" s="21"/>
      <c r="B100" s="21"/>
      <c r="C100" s="21"/>
      <c r="D100" s="21"/>
      <c r="E100" s="21"/>
    </row>
    <row r="101" spans="1:5" x14ac:dyDescent="0.2">
      <c r="A101" s="48" t="s">
        <v>22</v>
      </c>
      <c r="B101" s="22">
        <v>42644</v>
      </c>
      <c r="C101" s="21">
        <f>129+97+211+93</f>
        <v>530</v>
      </c>
      <c r="D101" s="21">
        <v>0</v>
      </c>
      <c r="E101" s="21">
        <v>182</v>
      </c>
    </row>
    <row r="102" spans="1:5" x14ac:dyDescent="0.2">
      <c r="A102" s="48" t="s">
        <v>22</v>
      </c>
      <c r="B102" s="22">
        <v>42675</v>
      </c>
      <c r="C102" s="21">
        <v>20</v>
      </c>
      <c r="D102" s="21">
        <v>0</v>
      </c>
      <c r="E102" s="21">
        <v>0</v>
      </c>
    </row>
    <row r="103" spans="1:5" x14ac:dyDescent="0.2">
      <c r="A103" s="21"/>
      <c r="B103" s="22"/>
      <c r="C103" s="21"/>
      <c r="D103" s="21"/>
      <c r="E103" s="21"/>
    </row>
    <row r="104" spans="1:5" x14ac:dyDescent="0.2">
      <c r="A104" s="50" t="s">
        <v>23</v>
      </c>
      <c r="B104" s="21"/>
      <c r="C104" s="21"/>
      <c r="D104" s="21">
        <v>0</v>
      </c>
      <c r="E104" s="21">
        <v>0</v>
      </c>
    </row>
    <row r="105" spans="1:5" x14ac:dyDescent="0.2">
      <c r="A105" s="21"/>
      <c r="B105" s="21"/>
      <c r="C105" s="21"/>
      <c r="D105" s="21"/>
      <c r="E105" s="21"/>
    </row>
    <row r="106" spans="1:5" x14ac:dyDescent="0.2">
      <c r="A106" s="50" t="s">
        <v>7</v>
      </c>
      <c r="B106" s="21"/>
      <c r="C106" s="21"/>
      <c r="D106" s="21">
        <v>0</v>
      </c>
      <c r="E106" s="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E1D5-D9EA-C44C-B75E-0D54B7276114}">
  <dimension ref="A1:O7"/>
  <sheetViews>
    <sheetView workbookViewId="0">
      <selection activeCell="G6" sqref="G6"/>
    </sheetView>
  </sheetViews>
  <sheetFormatPr baseColWidth="10" defaultRowHeight="16" x14ac:dyDescent="0.2"/>
  <cols>
    <col min="2" max="2" width="40.1640625" customWidth="1"/>
    <col min="6" max="6" width="20.5" customWidth="1"/>
    <col min="7" max="7" width="26.5" customWidth="1"/>
    <col min="8" max="8" width="31.33203125" customWidth="1"/>
    <col min="11" max="11" width="28.5" bestFit="1" customWidth="1"/>
    <col min="12" max="12" width="29.5" bestFit="1" customWidth="1"/>
    <col min="13" max="13" width="32.6640625" bestFit="1" customWidth="1"/>
    <col min="14" max="14" width="12" bestFit="1" customWidth="1"/>
  </cols>
  <sheetData>
    <row r="1" spans="1:15" x14ac:dyDescent="0.2">
      <c r="A1" s="24" t="s">
        <v>114</v>
      </c>
      <c r="B1" s="24" t="s">
        <v>115</v>
      </c>
      <c r="E1" t="s">
        <v>116</v>
      </c>
      <c r="K1" s="6" t="s">
        <v>117</v>
      </c>
      <c r="L1" s="6" t="s">
        <v>24</v>
      </c>
    </row>
    <row r="2" spans="1:15" x14ac:dyDescent="0.2">
      <c r="A2" s="22">
        <v>42644</v>
      </c>
      <c r="B2" s="21" t="s">
        <v>113</v>
      </c>
      <c r="E2" s="26" t="s">
        <v>3</v>
      </c>
      <c r="F2" s="26" t="s">
        <v>45</v>
      </c>
      <c r="G2" s="26" t="s">
        <v>63</v>
      </c>
      <c r="H2" s="26" t="s">
        <v>48</v>
      </c>
      <c r="K2" s="6" t="s">
        <v>25</v>
      </c>
      <c r="L2" t="s">
        <v>113</v>
      </c>
      <c r="M2" t="s">
        <v>111</v>
      </c>
      <c r="N2" t="s">
        <v>112</v>
      </c>
      <c r="O2" t="s">
        <v>26</v>
      </c>
    </row>
    <row r="3" spans="1:15" x14ac:dyDescent="0.2">
      <c r="A3" s="22">
        <v>42675</v>
      </c>
      <c r="B3" s="21" t="s">
        <v>112</v>
      </c>
      <c r="E3" s="22">
        <v>42644</v>
      </c>
      <c r="F3" s="21">
        <v>7.7</v>
      </c>
      <c r="G3" s="21">
        <v>0</v>
      </c>
      <c r="H3" s="21">
        <v>1</v>
      </c>
      <c r="K3" s="7" t="s">
        <v>33</v>
      </c>
      <c r="L3" s="8">
        <v>1</v>
      </c>
      <c r="M3" s="8"/>
      <c r="N3" s="8"/>
      <c r="O3" s="8">
        <v>1</v>
      </c>
    </row>
    <row r="4" spans="1:15" x14ac:dyDescent="0.2">
      <c r="A4" s="22">
        <v>42675</v>
      </c>
      <c r="B4" s="21" t="s">
        <v>112</v>
      </c>
      <c r="E4" s="22">
        <v>42675</v>
      </c>
      <c r="F4" s="21">
        <v>14.9</v>
      </c>
      <c r="G4" s="21">
        <v>0</v>
      </c>
      <c r="H4" s="21">
        <v>4</v>
      </c>
      <c r="K4" s="7" t="s">
        <v>34</v>
      </c>
      <c r="L4" s="8"/>
      <c r="M4" s="8"/>
      <c r="N4" s="8">
        <v>4</v>
      </c>
      <c r="O4" s="8">
        <v>4</v>
      </c>
    </row>
    <row r="5" spans="1:15" x14ac:dyDescent="0.2">
      <c r="A5" s="22">
        <v>42675</v>
      </c>
      <c r="B5" s="21" t="s">
        <v>112</v>
      </c>
      <c r="E5" s="22">
        <v>42705</v>
      </c>
      <c r="F5" s="21">
        <v>14.3</v>
      </c>
      <c r="G5" s="21">
        <v>0</v>
      </c>
      <c r="H5" s="21">
        <v>1</v>
      </c>
      <c r="K5" s="7" t="s">
        <v>35</v>
      </c>
      <c r="L5" s="8"/>
      <c r="M5" s="8">
        <v>1</v>
      </c>
      <c r="N5" s="8"/>
      <c r="O5" s="8">
        <v>1</v>
      </c>
    </row>
    <row r="6" spans="1:15" x14ac:dyDescent="0.2">
      <c r="A6" s="22">
        <v>42675</v>
      </c>
      <c r="B6" s="21" t="s">
        <v>112</v>
      </c>
      <c r="K6" s="7" t="s">
        <v>26</v>
      </c>
      <c r="L6" s="8">
        <v>1</v>
      </c>
      <c r="M6" s="8">
        <v>1</v>
      </c>
      <c r="N6" s="8">
        <v>4</v>
      </c>
      <c r="O6" s="8">
        <v>6</v>
      </c>
    </row>
    <row r="7" spans="1:15" x14ac:dyDescent="0.2">
      <c r="A7" s="22">
        <v>42705</v>
      </c>
      <c r="B7" s="2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BEC7-1427-C142-8945-3320D2827952}">
  <dimension ref="A1:T152"/>
  <sheetViews>
    <sheetView topLeftCell="E1" workbookViewId="0">
      <selection activeCell="N1" sqref="N1"/>
    </sheetView>
  </sheetViews>
  <sheetFormatPr baseColWidth="10" defaultRowHeight="16" x14ac:dyDescent="0.2"/>
  <cols>
    <col min="1" max="1" width="10.83203125" style="5"/>
    <col min="2" max="2" width="28" style="5" customWidth="1"/>
    <col min="3" max="3" width="28.6640625" style="5" customWidth="1"/>
    <col min="4" max="4" width="10.83203125" style="5"/>
    <col min="5" max="5" width="20.33203125" style="5" customWidth="1"/>
    <col min="6" max="6" width="12" style="5" customWidth="1"/>
    <col min="7" max="8" width="10.83203125" style="5"/>
    <col min="9" max="9" width="14" style="5" customWidth="1"/>
    <col min="10" max="10" width="23.6640625" style="5" customWidth="1"/>
    <col min="11" max="11" width="24.33203125" style="5" customWidth="1"/>
    <col min="12" max="13" width="10.83203125" style="5"/>
    <col min="14" max="14" width="32.6640625" style="5" bestFit="1" customWidth="1"/>
    <col min="15" max="15" width="15.5" style="5" bestFit="1" customWidth="1"/>
    <col min="16" max="16" width="4.5" style="5" bestFit="1" customWidth="1"/>
    <col min="17" max="17" width="10.83203125" style="5" bestFit="1" customWidth="1"/>
    <col min="18" max="18" width="15.1640625" style="5" bestFit="1" customWidth="1"/>
    <col min="19" max="19" width="37.5" style="5" bestFit="1" customWidth="1"/>
    <col min="20" max="20" width="20" style="5" bestFit="1" customWidth="1"/>
    <col min="21" max="16384" width="10.83203125" style="5"/>
  </cols>
  <sheetData>
    <row r="1" spans="1:20" x14ac:dyDescent="0.2">
      <c r="A1" s="41" t="s">
        <v>3</v>
      </c>
      <c r="B1" s="41" t="s">
        <v>88</v>
      </c>
      <c r="C1" s="41" t="s">
        <v>89</v>
      </c>
      <c r="D1" s="41" t="s">
        <v>61</v>
      </c>
      <c r="E1" s="41" t="s">
        <v>90</v>
      </c>
      <c r="H1" t="s">
        <v>105</v>
      </c>
      <c r="N1" s="6" t="s">
        <v>106</v>
      </c>
      <c r="O1" s="6" t="s">
        <v>24</v>
      </c>
      <c r="P1"/>
      <c r="Q1"/>
      <c r="R1"/>
      <c r="S1"/>
      <c r="T1"/>
    </row>
    <row r="2" spans="1:20" x14ac:dyDescent="0.2">
      <c r="A2" s="40">
        <v>42370</v>
      </c>
      <c r="B2" s="39" t="s">
        <v>91</v>
      </c>
      <c r="C2" s="39" t="s">
        <v>73</v>
      </c>
      <c r="D2" s="39" t="s">
        <v>41</v>
      </c>
      <c r="E2" s="39" t="s">
        <v>92</v>
      </c>
      <c r="F2" s="10"/>
      <c r="G2" s="10"/>
      <c r="H2" s="43" t="s">
        <v>3</v>
      </c>
      <c r="I2" s="44" t="s">
        <v>45</v>
      </c>
      <c r="J2" s="43" t="s">
        <v>63</v>
      </c>
      <c r="K2" s="43" t="s">
        <v>48</v>
      </c>
      <c r="L2" s="10"/>
      <c r="M2" s="11"/>
      <c r="N2" s="6" t="s">
        <v>25</v>
      </c>
      <c r="O2" t="s">
        <v>103</v>
      </c>
      <c r="P2" t="s">
        <v>73</v>
      </c>
      <c r="Q2" t="s">
        <v>26</v>
      </c>
      <c r="R2"/>
      <c r="S2"/>
      <c r="T2"/>
    </row>
    <row r="3" spans="1:20" x14ac:dyDescent="0.2">
      <c r="A3" s="40">
        <v>42370</v>
      </c>
      <c r="B3" s="39" t="s">
        <v>91</v>
      </c>
      <c r="C3" s="39" t="s">
        <v>73</v>
      </c>
      <c r="D3" s="39" t="s">
        <v>41</v>
      </c>
      <c r="E3" s="39" t="s">
        <v>92</v>
      </c>
      <c r="H3" s="20">
        <v>42370</v>
      </c>
      <c r="I3" s="19">
        <v>255</v>
      </c>
      <c r="J3" s="42">
        <v>25</v>
      </c>
      <c r="K3" s="42"/>
      <c r="N3" s="7" t="s">
        <v>36</v>
      </c>
      <c r="O3" s="8"/>
      <c r="P3" s="8">
        <v>25</v>
      </c>
      <c r="Q3" s="8">
        <v>25</v>
      </c>
      <c r="R3"/>
      <c r="S3"/>
      <c r="T3"/>
    </row>
    <row r="4" spans="1:20" x14ac:dyDescent="0.2">
      <c r="A4" s="40">
        <v>42370</v>
      </c>
      <c r="B4" s="39" t="s">
        <v>94</v>
      </c>
      <c r="C4" s="39" t="s">
        <v>73</v>
      </c>
      <c r="D4" s="39" t="s">
        <v>41</v>
      </c>
      <c r="E4" s="39" t="s">
        <v>95</v>
      </c>
      <c r="H4" s="20">
        <v>42401</v>
      </c>
      <c r="I4" s="19">
        <v>297.3</v>
      </c>
      <c r="J4" s="42">
        <v>13</v>
      </c>
      <c r="K4" s="42"/>
      <c r="N4" s="7" t="s">
        <v>37</v>
      </c>
      <c r="O4" s="8"/>
      <c r="P4" s="8">
        <v>13</v>
      </c>
      <c r="Q4" s="8">
        <v>13</v>
      </c>
      <c r="R4"/>
      <c r="S4"/>
      <c r="T4"/>
    </row>
    <row r="5" spans="1:20" x14ac:dyDescent="0.2">
      <c r="A5" s="40">
        <v>42370</v>
      </c>
      <c r="B5" s="39" t="s">
        <v>93</v>
      </c>
      <c r="C5" s="39" t="s">
        <v>73</v>
      </c>
      <c r="D5" s="39" t="s">
        <v>41</v>
      </c>
      <c r="E5" s="39" t="s">
        <v>92</v>
      </c>
      <c r="F5" s="17"/>
      <c r="G5" s="17"/>
      <c r="H5" s="20">
        <v>42430</v>
      </c>
      <c r="I5" s="19">
        <v>103.1</v>
      </c>
      <c r="J5" s="42">
        <v>4</v>
      </c>
      <c r="K5" s="42"/>
      <c r="L5" s="17"/>
      <c r="M5" s="17"/>
      <c r="N5" s="7" t="s">
        <v>38</v>
      </c>
      <c r="O5" s="8"/>
      <c r="P5" s="8">
        <v>4</v>
      </c>
      <c r="Q5" s="8">
        <v>4</v>
      </c>
      <c r="R5"/>
      <c r="S5"/>
      <c r="T5"/>
    </row>
    <row r="6" spans="1:20" x14ac:dyDescent="0.2">
      <c r="A6" s="40">
        <v>42370</v>
      </c>
      <c r="B6" s="39" t="s">
        <v>91</v>
      </c>
      <c r="C6" s="39" t="s">
        <v>73</v>
      </c>
      <c r="D6" s="39" t="s">
        <v>41</v>
      </c>
      <c r="E6" s="39" t="s">
        <v>92</v>
      </c>
      <c r="F6" s="16"/>
      <c r="G6" s="16"/>
      <c r="H6" s="20">
        <v>42461</v>
      </c>
      <c r="I6" s="19">
        <v>48.1</v>
      </c>
      <c r="J6" s="42">
        <v>4</v>
      </c>
      <c r="K6" s="42"/>
      <c r="L6" s="16"/>
      <c r="M6" s="16"/>
      <c r="N6" s="7" t="s">
        <v>39</v>
      </c>
      <c r="O6" s="8"/>
      <c r="P6" s="8">
        <v>4</v>
      </c>
      <c r="Q6" s="8">
        <v>4</v>
      </c>
      <c r="R6"/>
      <c r="S6"/>
      <c r="T6"/>
    </row>
    <row r="7" spans="1:20" x14ac:dyDescent="0.2">
      <c r="A7" s="40">
        <v>42370</v>
      </c>
      <c r="B7" s="39" t="s">
        <v>94</v>
      </c>
      <c r="C7" s="39" t="s">
        <v>73</v>
      </c>
      <c r="D7" s="39" t="s">
        <v>41</v>
      </c>
      <c r="E7" s="39" t="s">
        <v>95</v>
      </c>
      <c r="F7" s="16"/>
      <c r="G7" s="16"/>
      <c r="H7" s="20">
        <v>42491</v>
      </c>
      <c r="I7" s="19">
        <v>132.80000000000001</v>
      </c>
      <c r="J7" s="42">
        <v>6</v>
      </c>
      <c r="K7" s="42"/>
      <c r="L7" s="16"/>
      <c r="M7" s="16"/>
      <c r="N7" s="7" t="s">
        <v>40</v>
      </c>
      <c r="O7" s="8"/>
      <c r="P7" s="8">
        <v>6</v>
      </c>
      <c r="Q7" s="8">
        <v>6</v>
      </c>
    </row>
    <row r="8" spans="1:20" x14ac:dyDescent="0.2">
      <c r="A8" s="40">
        <v>42370</v>
      </c>
      <c r="B8" s="39" t="s">
        <v>91</v>
      </c>
      <c r="C8" s="39" t="s">
        <v>73</v>
      </c>
      <c r="D8" s="39" t="s">
        <v>41</v>
      </c>
      <c r="E8" s="39" t="s">
        <v>95</v>
      </c>
      <c r="F8" s="16"/>
      <c r="G8" s="16"/>
      <c r="H8" s="20">
        <v>42522</v>
      </c>
      <c r="I8" s="19">
        <v>151.6</v>
      </c>
      <c r="J8" s="42">
        <v>8</v>
      </c>
      <c r="K8" s="42"/>
      <c r="L8" s="16"/>
      <c r="M8" s="16"/>
      <c r="N8" s="7" t="s">
        <v>29</v>
      </c>
      <c r="O8" s="8"/>
      <c r="P8" s="8">
        <v>8</v>
      </c>
      <c r="Q8" s="8">
        <v>8</v>
      </c>
    </row>
    <row r="9" spans="1:20" x14ac:dyDescent="0.2">
      <c r="A9" s="40">
        <v>42370</v>
      </c>
      <c r="B9" s="39" t="s">
        <v>91</v>
      </c>
      <c r="C9" s="39" t="s">
        <v>73</v>
      </c>
      <c r="D9" s="39" t="s">
        <v>41</v>
      </c>
      <c r="E9" s="39" t="s">
        <v>92</v>
      </c>
      <c r="F9" s="16"/>
      <c r="G9" s="16"/>
      <c r="H9" s="20">
        <v>42552</v>
      </c>
      <c r="I9" s="19">
        <v>319.10000000000002</v>
      </c>
      <c r="J9" s="42">
        <v>42</v>
      </c>
      <c r="K9" s="42"/>
      <c r="L9" s="16"/>
      <c r="M9" s="16"/>
      <c r="N9" s="7" t="s">
        <v>30</v>
      </c>
      <c r="O9" s="8"/>
      <c r="P9" s="8">
        <v>42</v>
      </c>
      <c r="Q9" s="8">
        <v>42</v>
      </c>
    </row>
    <row r="10" spans="1:20" x14ac:dyDescent="0.2">
      <c r="A10" s="40">
        <v>42370</v>
      </c>
      <c r="B10" s="39" t="s">
        <v>91</v>
      </c>
      <c r="C10" s="39" t="s">
        <v>73</v>
      </c>
      <c r="D10" s="39" t="s">
        <v>41</v>
      </c>
      <c r="E10" s="39" t="s">
        <v>95</v>
      </c>
      <c r="F10" s="16"/>
      <c r="G10" s="16"/>
      <c r="H10" s="20">
        <v>42583</v>
      </c>
      <c r="I10" s="19">
        <v>153.30000000000001</v>
      </c>
      <c r="J10" s="42">
        <v>12</v>
      </c>
      <c r="K10" s="42"/>
      <c r="L10" s="16"/>
      <c r="M10" s="16"/>
      <c r="N10" s="7" t="s">
        <v>31</v>
      </c>
      <c r="O10" s="8"/>
      <c r="P10" s="8">
        <v>12</v>
      </c>
      <c r="Q10" s="8">
        <v>12</v>
      </c>
    </row>
    <row r="11" spans="1:20" x14ac:dyDescent="0.2">
      <c r="A11" s="40">
        <v>42370</v>
      </c>
      <c r="B11" s="39" t="s">
        <v>91</v>
      </c>
      <c r="C11" s="39" t="s">
        <v>73</v>
      </c>
      <c r="D11" s="39" t="s">
        <v>41</v>
      </c>
      <c r="E11" s="39" t="s">
        <v>95</v>
      </c>
      <c r="H11" s="20">
        <v>42614</v>
      </c>
      <c r="I11" s="19">
        <v>394.59999999999997</v>
      </c>
      <c r="J11" s="42">
        <v>2</v>
      </c>
      <c r="K11" s="42">
        <v>6</v>
      </c>
      <c r="N11" s="7" t="s">
        <v>32</v>
      </c>
      <c r="O11" s="8">
        <v>6</v>
      </c>
      <c r="P11" s="8">
        <v>2</v>
      </c>
      <c r="Q11" s="8">
        <v>8</v>
      </c>
    </row>
    <row r="12" spans="1:20" x14ac:dyDescent="0.2">
      <c r="A12" s="40">
        <v>42370</v>
      </c>
      <c r="B12" s="39" t="s">
        <v>93</v>
      </c>
      <c r="C12" s="39" t="s">
        <v>73</v>
      </c>
      <c r="D12" s="39" t="s">
        <v>41</v>
      </c>
      <c r="E12" s="39" t="s">
        <v>95</v>
      </c>
      <c r="H12" s="20">
        <v>42644</v>
      </c>
      <c r="I12" s="19">
        <v>577</v>
      </c>
      <c r="J12" s="42">
        <v>21</v>
      </c>
      <c r="K12" s="42">
        <v>4</v>
      </c>
      <c r="N12" s="7" t="s">
        <v>33</v>
      </c>
      <c r="O12" s="8">
        <v>4</v>
      </c>
      <c r="P12" s="8">
        <v>21</v>
      </c>
      <c r="Q12" s="8">
        <v>25</v>
      </c>
    </row>
    <row r="13" spans="1:20" x14ac:dyDescent="0.2">
      <c r="A13" s="40">
        <v>42370</v>
      </c>
      <c r="B13" s="39" t="s">
        <v>91</v>
      </c>
      <c r="C13" s="39" t="s">
        <v>73</v>
      </c>
      <c r="D13" s="39" t="s">
        <v>41</v>
      </c>
      <c r="E13" s="39" t="s">
        <v>95</v>
      </c>
      <c r="H13" s="20">
        <v>42675</v>
      </c>
      <c r="I13" s="19">
        <v>190.2</v>
      </c>
      <c r="J13" s="42">
        <v>4</v>
      </c>
      <c r="K13" s="42"/>
      <c r="N13" s="7" t="s">
        <v>34</v>
      </c>
      <c r="O13" s="8"/>
      <c r="P13" s="8">
        <v>4</v>
      </c>
      <c r="Q13" s="8">
        <v>4</v>
      </c>
    </row>
    <row r="14" spans="1:20" x14ac:dyDescent="0.2">
      <c r="A14" s="40">
        <v>42370</v>
      </c>
      <c r="B14" s="39" t="s">
        <v>91</v>
      </c>
      <c r="C14" s="39" t="s">
        <v>73</v>
      </c>
      <c r="D14" s="39" t="s">
        <v>41</v>
      </c>
      <c r="E14" s="39" t="s">
        <v>95</v>
      </c>
      <c r="J14" s="14"/>
      <c r="N14" s="7" t="s">
        <v>26</v>
      </c>
      <c r="O14" s="8">
        <v>10</v>
      </c>
      <c r="P14" s="8">
        <v>141</v>
      </c>
      <c r="Q14" s="8">
        <v>151</v>
      </c>
    </row>
    <row r="15" spans="1:20" x14ac:dyDescent="0.2">
      <c r="A15" s="40">
        <v>42370</v>
      </c>
      <c r="B15" s="39" t="s">
        <v>91</v>
      </c>
      <c r="C15" s="39" t="s">
        <v>73</v>
      </c>
      <c r="D15" s="39" t="s">
        <v>41</v>
      </c>
      <c r="E15" s="39" t="s">
        <v>92</v>
      </c>
      <c r="L15" s="15"/>
      <c r="N15"/>
      <c r="O15"/>
      <c r="P15"/>
      <c r="Q15"/>
    </row>
    <row r="16" spans="1:20" x14ac:dyDescent="0.2">
      <c r="A16" s="40">
        <v>42370</v>
      </c>
      <c r="B16" s="39" t="s">
        <v>94</v>
      </c>
      <c r="C16" s="39" t="s">
        <v>73</v>
      </c>
      <c r="D16" s="39" t="s">
        <v>41</v>
      </c>
      <c r="E16" s="39" t="s">
        <v>95</v>
      </c>
      <c r="L16" s="15"/>
      <c r="N16"/>
      <c r="O16"/>
      <c r="P16"/>
      <c r="Q16"/>
    </row>
    <row r="17" spans="1:17" x14ac:dyDescent="0.2">
      <c r="A17" s="40">
        <v>42370</v>
      </c>
      <c r="B17" s="39" t="s">
        <v>94</v>
      </c>
      <c r="C17" s="39" t="s">
        <v>73</v>
      </c>
      <c r="D17" s="39" t="s">
        <v>41</v>
      </c>
      <c r="E17" s="39" t="s">
        <v>95</v>
      </c>
      <c r="L17" s="15"/>
      <c r="N17"/>
      <c r="O17"/>
      <c r="P17"/>
      <c r="Q17"/>
    </row>
    <row r="18" spans="1:17" x14ac:dyDescent="0.2">
      <c r="A18" s="40">
        <v>42370</v>
      </c>
      <c r="B18" s="39" t="s">
        <v>91</v>
      </c>
      <c r="C18" s="39" t="s">
        <v>73</v>
      </c>
      <c r="D18" s="39" t="s">
        <v>41</v>
      </c>
      <c r="E18" s="39" t="s">
        <v>95</v>
      </c>
      <c r="L18" s="15"/>
      <c r="N18"/>
      <c r="O18"/>
      <c r="P18"/>
    </row>
    <row r="19" spans="1:17" x14ac:dyDescent="0.2">
      <c r="A19" s="40">
        <v>42370</v>
      </c>
      <c r="B19" s="39" t="s">
        <v>94</v>
      </c>
      <c r="C19" s="39" t="s">
        <v>73</v>
      </c>
      <c r="D19" s="39" t="s">
        <v>41</v>
      </c>
      <c r="E19" s="39" t="s">
        <v>95</v>
      </c>
      <c r="L19" s="15"/>
      <c r="N19"/>
    </row>
    <row r="20" spans="1:17" x14ac:dyDescent="0.2">
      <c r="A20" s="40">
        <v>42370</v>
      </c>
      <c r="B20" s="39" t="s">
        <v>93</v>
      </c>
      <c r="C20" s="39" t="s">
        <v>73</v>
      </c>
      <c r="D20" s="39" t="s">
        <v>41</v>
      </c>
      <c r="E20" s="39" t="s">
        <v>95</v>
      </c>
      <c r="L20" s="15"/>
      <c r="N20"/>
    </row>
    <row r="21" spans="1:17" x14ac:dyDescent="0.2">
      <c r="A21" s="40">
        <v>42370</v>
      </c>
      <c r="B21" s="39" t="s">
        <v>93</v>
      </c>
      <c r="C21" s="39" t="s">
        <v>73</v>
      </c>
      <c r="D21" s="39" t="s">
        <v>41</v>
      </c>
      <c r="E21" s="39" t="s">
        <v>92</v>
      </c>
      <c r="L21" s="15"/>
      <c r="N21"/>
    </row>
    <row r="22" spans="1:17" x14ac:dyDescent="0.2">
      <c r="A22" s="40">
        <v>42370</v>
      </c>
      <c r="B22" s="39" t="s">
        <v>91</v>
      </c>
      <c r="C22" s="39" t="s">
        <v>73</v>
      </c>
      <c r="D22" s="39" t="s">
        <v>41</v>
      </c>
      <c r="E22" s="39" t="s">
        <v>95</v>
      </c>
      <c r="L22" s="15"/>
      <c r="N22"/>
    </row>
    <row r="23" spans="1:17" x14ac:dyDescent="0.2">
      <c r="A23" s="40">
        <v>42370</v>
      </c>
      <c r="B23" s="39" t="s">
        <v>93</v>
      </c>
      <c r="C23" s="39" t="s">
        <v>73</v>
      </c>
      <c r="D23" s="39" t="s">
        <v>41</v>
      </c>
      <c r="E23" s="39" t="s">
        <v>95</v>
      </c>
      <c r="L23" s="15"/>
      <c r="N23"/>
    </row>
    <row r="24" spans="1:17" x14ac:dyDescent="0.2">
      <c r="A24" s="40">
        <v>42370</v>
      </c>
      <c r="B24" s="39" t="s">
        <v>94</v>
      </c>
      <c r="C24" s="39" t="s">
        <v>73</v>
      </c>
      <c r="D24" s="39" t="s">
        <v>41</v>
      </c>
      <c r="E24" s="39" t="s">
        <v>95</v>
      </c>
      <c r="L24" s="15"/>
      <c r="N24"/>
    </row>
    <row r="25" spans="1:17" x14ac:dyDescent="0.2">
      <c r="A25" s="40">
        <v>42370</v>
      </c>
      <c r="B25" s="39" t="s">
        <v>91</v>
      </c>
      <c r="C25" s="39" t="s">
        <v>73</v>
      </c>
      <c r="D25" s="39" t="s">
        <v>41</v>
      </c>
      <c r="E25" s="39" t="s">
        <v>92</v>
      </c>
      <c r="L25" s="15"/>
    </row>
    <row r="26" spans="1:17" x14ac:dyDescent="0.2">
      <c r="A26" s="40">
        <v>42370</v>
      </c>
      <c r="B26" s="39" t="s">
        <v>93</v>
      </c>
      <c r="C26" s="39" t="s">
        <v>73</v>
      </c>
      <c r="D26" s="39" t="s">
        <v>41</v>
      </c>
      <c r="E26" s="39" t="s">
        <v>95</v>
      </c>
      <c r="L26" s="15"/>
    </row>
    <row r="27" spans="1:17" x14ac:dyDescent="0.2">
      <c r="A27" s="40">
        <v>42401</v>
      </c>
      <c r="B27" s="39" t="s">
        <v>94</v>
      </c>
      <c r="C27" s="39" t="s">
        <v>73</v>
      </c>
      <c r="D27" s="39" t="s">
        <v>41</v>
      </c>
      <c r="E27" s="39" t="s">
        <v>95</v>
      </c>
    </row>
    <row r="28" spans="1:17" x14ac:dyDescent="0.2">
      <c r="A28" s="40">
        <v>42401</v>
      </c>
      <c r="B28" s="39" t="s">
        <v>96</v>
      </c>
      <c r="C28" s="39" t="s">
        <v>73</v>
      </c>
      <c r="D28" s="39" t="s">
        <v>41</v>
      </c>
      <c r="E28" s="39" t="s">
        <v>92</v>
      </c>
    </row>
    <row r="29" spans="1:17" x14ac:dyDescent="0.2">
      <c r="A29" s="40">
        <v>42401</v>
      </c>
      <c r="B29" s="39" t="s">
        <v>94</v>
      </c>
      <c r="C29" s="39" t="s">
        <v>73</v>
      </c>
      <c r="D29" s="39" t="s">
        <v>41</v>
      </c>
      <c r="E29" s="39" t="s">
        <v>95</v>
      </c>
    </row>
    <row r="30" spans="1:17" x14ac:dyDescent="0.2">
      <c r="A30" s="40">
        <v>42401</v>
      </c>
      <c r="B30" s="39" t="s">
        <v>94</v>
      </c>
      <c r="C30" s="39" t="s">
        <v>73</v>
      </c>
      <c r="D30" s="39" t="s">
        <v>41</v>
      </c>
      <c r="E30" s="39" t="s">
        <v>95</v>
      </c>
    </row>
    <row r="31" spans="1:17" x14ac:dyDescent="0.2">
      <c r="A31" s="40">
        <v>42401</v>
      </c>
      <c r="B31" s="39" t="s">
        <v>97</v>
      </c>
      <c r="C31" s="39" t="s">
        <v>73</v>
      </c>
      <c r="D31" s="39" t="s">
        <v>41</v>
      </c>
      <c r="E31" s="39" t="s">
        <v>98</v>
      </c>
    </row>
    <row r="32" spans="1:17" x14ac:dyDescent="0.2">
      <c r="A32" s="40">
        <v>42401</v>
      </c>
      <c r="B32" s="39" t="s">
        <v>94</v>
      </c>
      <c r="C32" s="39" t="s">
        <v>73</v>
      </c>
      <c r="D32" s="39" t="s">
        <v>41</v>
      </c>
      <c r="E32" s="39" t="s">
        <v>95</v>
      </c>
    </row>
    <row r="33" spans="1:17" x14ac:dyDescent="0.2">
      <c r="A33" s="40">
        <v>42401</v>
      </c>
      <c r="B33" s="39" t="s">
        <v>94</v>
      </c>
      <c r="C33" s="39" t="s">
        <v>73</v>
      </c>
      <c r="D33" s="39" t="s">
        <v>41</v>
      </c>
      <c r="E33" s="39" t="s">
        <v>95</v>
      </c>
    </row>
    <row r="34" spans="1:17" x14ac:dyDescent="0.2">
      <c r="A34" s="40">
        <v>42401</v>
      </c>
      <c r="B34" s="39" t="s">
        <v>94</v>
      </c>
      <c r="C34" s="39" t="s">
        <v>73</v>
      </c>
      <c r="D34" s="39" t="s">
        <v>41</v>
      </c>
      <c r="E34" s="39" t="s">
        <v>95</v>
      </c>
      <c r="H34" s="10"/>
      <c r="I34" s="10"/>
      <c r="J34" s="10"/>
      <c r="K34" s="11"/>
    </row>
    <row r="35" spans="1:17" x14ac:dyDescent="0.2">
      <c r="A35" s="40">
        <v>42401</v>
      </c>
      <c r="B35" s="39" t="s">
        <v>94</v>
      </c>
      <c r="C35" s="39" t="s">
        <v>73</v>
      </c>
      <c r="D35" s="39" t="s">
        <v>41</v>
      </c>
      <c r="E35" s="39" t="s">
        <v>95</v>
      </c>
      <c r="F35" s="10"/>
      <c r="G35" s="11"/>
      <c r="L35" s="10"/>
      <c r="M35" s="10"/>
      <c r="N35" s="10"/>
      <c r="O35" s="10"/>
      <c r="P35" s="10"/>
      <c r="Q35" s="11"/>
    </row>
    <row r="36" spans="1:17" x14ac:dyDescent="0.2">
      <c r="A36" s="40">
        <v>42401</v>
      </c>
      <c r="B36" s="39" t="s">
        <v>97</v>
      </c>
      <c r="C36" s="39" t="s">
        <v>73</v>
      </c>
      <c r="D36" s="39" t="s">
        <v>41</v>
      </c>
      <c r="E36" s="39" t="s">
        <v>98</v>
      </c>
    </row>
    <row r="37" spans="1:17" x14ac:dyDescent="0.2">
      <c r="A37" s="40">
        <v>42401</v>
      </c>
      <c r="B37" s="39" t="s">
        <v>94</v>
      </c>
      <c r="C37" s="39" t="s">
        <v>73</v>
      </c>
      <c r="D37" s="39" t="s">
        <v>41</v>
      </c>
      <c r="E37" s="39" t="s">
        <v>95</v>
      </c>
    </row>
    <row r="38" spans="1:17" x14ac:dyDescent="0.2">
      <c r="A38" s="40">
        <v>42401</v>
      </c>
      <c r="B38" s="39" t="s">
        <v>97</v>
      </c>
      <c r="C38" s="39" t="s">
        <v>73</v>
      </c>
      <c r="D38" s="39" t="s">
        <v>41</v>
      </c>
      <c r="E38" s="39" t="s">
        <v>98</v>
      </c>
      <c r="H38" s="10"/>
      <c r="I38" s="10"/>
      <c r="J38" s="10"/>
      <c r="K38" s="11"/>
    </row>
    <row r="39" spans="1:17" x14ac:dyDescent="0.2">
      <c r="A39" s="40">
        <v>42401</v>
      </c>
      <c r="B39" s="39" t="s">
        <v>94</v>
      </c>
      <c r="C39" s="39" t="s">
        <v>73</v>
      </c>
      <c r="D39" s="39" t="s">
        <v>41</v>
      </c>
      <c r="E39" s="39" t="s">
        <v>95</v>
      </c>
      <c r="F39" s="10"/>
      <c r="G39" s="11"/>
      <c r="H39" s="12"/>
      <c r="I39" s="12"/>
      <c r="J39" s="12"/>
      <c r="K39" s="12"/>
      <c r="L39" s="10"/>
      <c r="M39" s="10"/>
      <c r="N39" s="10"/>
      <c r="O39" s="10"/>
      <c r="P39" s="10"/>
      <c r="Q39" s="11"/>
    </row>
    <row r="40" spans="1:17" x14ac:dyDescent="0.2">
      <c r="A40" s="40">
        <v>42430</v>
      </c>
      <c r="B40" s="39" t="s">
        <v>96</v>
      </c>
      <c r="C40" s="39" t="s">
        <v>73</v>
      </c>
      <c r="D40" s="39" t="s">
        <v>41</v>
      </c>
      <c r="E40" s="39" t="s">
        <v>92</v>
      </c>
      <c r="F40" s="12"/>
      <c r="G40" s="12"/>
      <c r="L40" s="13"/>
      <c r="M40" s="12"/>
      <c r="N40" s="12"/>
      <c r="O40" s="12"/>
      <c r="P40" s="12"/>
      <c r="Q40" s="13"/>
    </row>
    <row r="41" spans="1:17" x14ac:dyDescent="0.2">
      <c r="A41" s="40">
        <v>42430</v>
      </c>
      <c r="B41" s="39" t="s">
        <v>91</v>
      </c>
      <c r="C41" s="39" t="s">
        <v>73</v>
      </c>
      <c r="D41" s="39" t="s">
        <v>41</v>
      </c>
      <c r="E41" s="39" t="s">
        <v>92</v>
      </c>
    </row>
    <row r="42" spans="1:17" x14ac:dyDescent="0.2">
      <c r="A42" s="40">
        <v>42430</v>
      </c>
      <c r="B42" s="39" t="s">
        <v>94</v>
      </c>
      <c r="C42" s="39" t="s">
        <v>73</v>
      </c>
      <c r="D42" s="39" t="s">
        <v>41</v>
      </c>
      <c r="E42" s="39" t="s">
        <v>95</v>
      </c>
    </row>
    <row r="43" spans="1:17" x14ac:dyDescent="0.2">
      <c r="A43" s="40">
        <v>42430</v>
      </c>
      <c r="B43" s="39" t="s">
        <v>94</v>
      </c>
      <c r="C43" s="39" t="s">
        <v>73</v>
      </c>
      <c r="D43" s="39" t="s">
        <v>41</v>
      </c>
      <c r="E43" s="39" t="s">
        <v>95</v>
      </c>
    </row>
    <row r="44" spans="1:17" x14ac:dyDescent="0.2">
      <c r="A44" s="40">
        <v>42461</v>
      </c>
      <c r="B44" s="39" t="s">
        <v>94</v>
      </c>
      <c r="C44" s="39" t="s">
        <v>73</v>
      </c>
      <c r="D44" s="39" t="s">
        <v>41</v>
      </c>
      <c r="E44" s="39" t="s">
        <v>95</v>
      </c>
    </row>
    <row r="45" spans="1:17" x14ac:dyDescent="0.2">
      <c r="A45" s="40">
        <v>42461</v>
      </c>
      <c r="B45" s="39" t="s">
        <v>94</v>
      </c>
      <c r="C45" s="39" t="s">
        <v>73</v>
      </c>
      <c r="D45" s="39" t="s">
        <v>41</v>
      </c>
      <c r="E45" s="39" t="s">
        <v>95</v>
      </c>
    </row>
    <row r="46" spans="1:17" x14ac:dyDescent="0.2">
      <c r="A46" s="40">
        <v>42461</v>
      </c>
      <c r="B46" s="39" t="s">
        <v>94</v>
      </c>
      <c r="C46" s="39" t="s">
        <v>73</v>
      </c>
      <c r="D46" s="39" t="s">
        <v>41</v>
      </c>
      <c r="E46" s="39" t="s">
        <v>95</v>
      </c>
    </row>
    <row r="47" spans="1:17" x14ac:dyDescent="0.2">
      <c r="A47" s="40">
        <v>42461</v>
      </c>
      <c r="B47" s="39" t="s">
        <v>94</v>
      </c>
      <c r="C47" s="39" t="s">
        <v>73</v>
      </c>
      <c r="D47" s="39" t="s">
        <v>41</v>
      </c>
      <c r="E47" s="39" t="s">
        <v>95</v>
      </c>
    </row>
    <row r="48" spans="1:17" x14ac:dyDescent="0.2">
      <c r="A48" s="40">
        <v>42491</v>
      </c>
      <c r="B48" s="39" t="s">
        <v>93</v>
      </c>
      <c r="C48" s="39" t="s">
        <v>73</v>
      </c>
      <c r="D48" s="39" t="s">
        <v>41</v>
      </c>
      <c r="E48" s="39" t="s">
        <v>95</v>
      </c>
    </row>
    <row r="49" spans="1:5" x14ac:dyDescent="0.2">
      <c r="A49" s="40">
        <v>42491</v>
      </c>
      <c r="B49" s="39" t="s">
        <v>97</v>
      </c>
      <c r="C49" s="39" t="s">
        <v>73</v>
      </c>
      <c r="D49" s="39" t="s">
        <v>41</v>
      </c>
      <c r="E49" s="39" t="s">
        <v>98</v>
      </c>
    </row>
    <row r="50" spans="1:5" x14ac:dyDescent="0.2">
      <c r="A50" s="40">
        <v>42491</v>
      </c>
      <c r="B50" s="39" t="s">
        <v>94</v>
      </c>
      <c r="C50" s="39" t="s">
        <v>73</v>
      </c>
      <c r="D50" s="39" t="s">
        <v>41</v>
      </c>
      <c r="E50" s="39" t="s">
        <v>95</v>
      </c>
    </row>
    <row r="51" spans="1:5" x14ac:dyDescent="0.2">
      <c r="A51" s="40">
        <v>42491</v>
      </c>
      <c r="B51" s="39" t="s">
        <v>97</v>
      </c>
      <c r="C51" s="39" t="s">
        <v>73</v>
      </c>
      <c r="D51" s="39" t="s">
        <v>41</v>
      </c>
      <c r="E51" s="39" t="s">
        <v>98</v>
      </c>
    </row>
    <row r="52" spans="1:5" x14ac:dyDescent="0.2">
      <c r="A52" s="40">
        <v>42491</v>
      </c>
      <c r="B52" s="39" t="s">
        <v>94</v>
      </c>
      <c r="C52" s="39" t="s">
        <v>73</v>
      </c>
      <c r="D52" s="39" t="s">
        <v>41</v>
      </c>
      <c r="E52" s="39" t="s">
        <v>95</v>
      </c>
    </row>
    <row r="53" spans="1:5" x14ac:dyDescent="0.2">
      <c r="A53" s="40">
        <v>42491</v>
      </c>
      <c r="B53" s="39" t="s">
        <v>94</v>
      </c>
      <c r="C53" s="39" t="s">
        <v>73</v>
      </c>
      <c r="D53" s="39" t="s">
        <v>41</v>
      </c>
      <c r="E53" s="39" t="s">
        <v>95</v>
      </c>
    </row>
    <row r="54" spans="1:5" x14ac:dyDescent="0.2">
      <c r="A54" s="40">
        <v>42522</v>
      </c>
      <c r="B54" s="39" t="s">
        <v>94</v>
      </c>
      <c r="C54" s="39" t="s">
        <v>73</v>
      </c>
      <c r="D54" s="39" t="s">
        <v>41</v>
      </c>
      <c r="E54" s="39" t="s">
        <v>95</v>
      </c>
    </row>
    <row r="55" spans="1:5" x14ac:dyDescent="0.2">
      <c r="A55" s="40">
        <v>42522</v>
      </c>
      <c r="B55" s="39" t="s">
        <v>93</v>
      </c>
      <c r="C55" s="39" t="s">
        <v>73</v>
      </c>
      <c r="D55" s="39" t="s">
        <v>41</v>
      </c>
      <c r="E55" s="39" t="s">
        <v>95</v>
      </c>
    </row>
    <row r="56" spans="1:5" x14ac:dyDescent="0.2">
      <c r="A56" s="40">
        <v>42522</v>
      </c>
      <c r="B56" s="39" t="s">
        <v>94</v>
      </c>
      <c r="C56" s="39" t="s">
        <v>73</v>
      </c>
      <c r="D56" s="39" t="s">
        <v>41</v>
      </c>
      <c r="E56" s="39" t="s">
        <v>95</v>
      </c>
    </row>
    <row r="57" spans="1:5" x14ac:dyDescent="0.2">
      <c r="A57" s="40">
        <v>42522</v>
      </c>
      <c r="B57" s="39" t="s">
        <v>97</v>
      </c>
      <c r="C57" s="39" t="s">
        <v>73</v>
      </c>
      <c r="D57" s="39" t="s">
        <v>41</v>
      </c>
      <c r="E57" s="39" t="s">
        <v>98</v>
      </c>
    </row>
    <row r="58" spans="1:5" x14ac:dyDescent="0.2">
      <c r="A58" s="40">
        <v>42522</v>
      </c>
      <c r="B58" s="39" t="s">
        <v>94</v>
      </c>
      <c r="C58" s="39" t="s">
        <v>73</v>
      </c>
      <c r="D58" s="39" t="s">
        <v>41</v>
      </c>
      <c r="E58" s="39" t="s">
        <v>95</v>
      </c>
    </row>
    <row r="59" spans="1:5" x14ac:dyDescent="0.2">
      <c r="A59" s="40">
        <v>42522</v>
      </c>
      <c r="B59" s="39" t="s">
        <v>94</v>
      </c>
      <c r="C59" s="39" t="s">
        <v>73</v>
      </c>
      <c r="D59" s="39" t="s">
        <v>41</v>
      </c>
      <c r="E59" s="39" t="s">
        <v>95</v>
      </c>
    </row>
    <row r="60" spans="1:5" x14ac:dyDescent="0.2">
      <c r="A60" s="40">
        <v>42522</v>
      </c>
      <c r="B60" s="39" t="s">
        <v>93</v>
      </c>
      <c r="C60" s="39" t="s">
        <v>73</v>
      </c>
      <c r="D60" s="39" t="s">
        <v>41</v>
      </c>
      <c r="E60" s="39" t="s">
        <v>95</v>
      </c>
    </row>
    <row r="61" spans="1:5" x14ac:dyDescent="0.2">
      <c r="A61" s="40">
        <v>42522</v>
      </c>
      <c r="B61" s="39" t="s">
        <v>94</v>
      </c>
      <c r="C61" s="39" t="s">
        <v>73</v>
      </c>
      <c r="D61" s="39" t="s">
        <v>41</v>
      </c>
      <c r="E61" s="39" t="s">
        <v>95</v>
      </c>
    </row>
    <row r="62" spans="1:5" x14ac:dyDescent="0.2">
      <c r="A62" s="40">
        <v>42552</v>
      </c>
      <c r="B62" s="39" t="s">
        <v>97</v>
      </c>
      <c r="C62" s="39" t="s">
        <v>73</v>
      </c>
      <c r="D62" s="39" t="s">
        <v>41</v>
      </c>
      <c r="E62" s="39" t="s">
        <v>98</v>
      </c>
    </row>
    <row r="63" spans="1:5" x14ac:dyDescent="0.2">
      <c r="A63" s="40">
        <v>42552</v>
      </c>
      <c r="B63" s="39" t="s">
        <v>97</v>
      </c>
      <c r="C63" s="39" t="s">
        <v>73</v>
      </c>
      <c r="D63" s="39" t="s">
        <v>41</v>
      </c>
      <c r="E63" s="39" t="s">
        <v>98</v>
      </c>
    </row>
    <row r="64" spans="1:5" x14ac:dyDescent="0.2">
      <c r="A64" s="40">
        <v>42552</v>
      </c>
      <c r="B64" s="39" t="s">
        <v>97</v>
      </c>
      <c r="C64" s="39" t="s">
        <v>73</v>
      </c>
      <c r="D64" s="39" t="s">
        <v>41</v>
      </c>
      <c r="E64" s="39" t="s">
        <v>98</v>
      </c>
    </row>
    <row r="65" spans="1:5" x14ac:dyDescent="0.2">
      <c r="A65" s="40">
        <v>42552</v>
      </c>
      <c r="B65" s="39" t="s">
        <v>94</v>
      </c>
      <c r="C65" s="39" t="s">
        <v>73</v>
      </c>
      <c r="D65" s="39" t="s">
        <v>41</v>
      </c>
      <c r="E65" s="39" t="s">
        <v>95</v>
      </c>
    </row>
    <row r="66" spans="1:5" x14ac:dyDescent="0.2">
      <c r="A66" s="40">
        <v>42552</v>
      </c>
      <c r="B66" s="39" t="s">
        <v>97</v>
      </c>
      <c r="C66" s="39" t="s">
        <v>73</v>
      </c>
      <c r="D66" s="39" t="s">
        <v>41</v>
      </c>
      <c r="E66" s="39" t="s">
        <v>98</v>
      </c>
    </row>
    <row r="67" spans="1:5" x14ac:dyDescent="0.2">
      <c r="A67" s="40">
        <v>42552</v>
      </c>
      <c r="B67" s="39" t="s">
        <v>94</v>
      </c>
      <c r="C67" s="39" t="s">
        <v>73</v>
      </c>
      <c r="D67" s="39" t="s">
        <v>41</v>
      </c>
      <c r="E67" s="39" t="s">
        <v>95</v>
      </c>
    </row>
    <row r="68" spans="1:5" x14ac:dyDescent="0.2">
      <c r="A68" s="40">
        <v>42552</v>
      </c>
      <c r="B68" s="39" t="s">
        <v>96</v>
      </c>
      <c r="C68" s="39" t="s">
        <v>73</v>
      </c>
      <c r="D68" s="39" t="s">
        <v>41</v>
      </c>
      <c r="E68" s="39" t="s">
        <v>92</v>
      </c>
    </row>
    <row r="69" spans="1:5" x14ac:dyDescent="0.2">
      <c r="A69" s="40">
        <v>42552</v>
      </c>
      <c r="B69" s="39" t="s">
        <v>96</v>
      </c>
      <c r="C69" s="39" t="s">
        <v>73</v>
      </c>
      <c r="D69" s="39" t="s">
        <v>41</v>
      </c>
      <c r="E69" s="39" t="s">
        <v>92</v>
      </c>
    </row>
    <row r="70" spans="1:5" x14ac:dyDescent="0.2">
      <c r="A70" s="40">
        <v>42552</v>
      </c>
      <c r="B70" s="39" t="s">
        <v>91</v>
      </c>
      <c r="C70" s="39" t="s">
        <v>73</v>
      </c>
      <c r="D70" s="39" t="s">
        <v>41</v>
      </c>
      <c r="E70" s="39" t="s">
        <v>92</v>
      </c>
    </row>
    <row r="71" spans="1:5" x14ac:dyDescent="0.2">
      <c r="A71" s="40">
        <v>42552</v>
      </c>
      <c r="B71" s="39" t="s">
        <v>96</v>
      </c>
      <c r="C71" s="39" t="s">
        <v>73</v>
      </c>
      <c r="D71" s="39" t="s">
        <v>41</v>
      </c>
      <c r="E71" s="39" t="s">
        <v>92</v>
      </c>
    </row>
    <row r="72" spans="1:5" x14ac:dyDescent="0.2">
      <c r="A72" s="40">
        <v>42552</v>
      </c>
      <c r="B72" s="39" t="s">
        <v>91</v>
      </c>
      <c r="C72" s="39" t="s">
        <v>73</v>
      </c>
      <c r="D72" s="39" t="s">
        <v>41</v>
      </c>
      <c r="E72" s="39" t="s">
        <v>92</v>
      </c>
    </row>
    <row r="73" spans="1:5" x14ac:dyDescent="0.2">
      <c r="A73" s="40">
        <v>42552</v>
      </c>
      <c r="B73" s="39" t="s">
        <v>94</v>
      </c>
      <c r="C73" s="39" t="s">
        <v>73</v>
      </c>
      <c r="D73" s="39" t="s">
        <v>41</v>
      </c>
      <c r="E73" s="39" t="s">
        <v>95</v>
      </c>
    </row>
    <row r="74" spans="1:5" x14ac:dyDescent="0.2">
      <c r="A74" s="40">
        <v>42552</v>
      </c>
      <c r="B74" s="39" t="s">
        <v>94</v>
      </c>
      <c r="C74" s="39" t="s">
        <v>73</v>
      </c>
      <c r="D74" s="39" t="s">
        <v>41</v>
      </c>
      <c r="E74" s="39" t="s">
        <v>95</v>
      </c>
    </row>
    <row r="75" spans="1:5" x14ac:dyDescent="0.2">
      <c r="A75" s="40">
        <v>42552</v>
      </c>
      <c r="B75" s="39" t="s">
        <v>96</v>
      </c>
      <c r="C75" s="39" t="s">
        <v>73</v>
      </c>
      <c r="D75" s="39" t="s">
        <v>41</v>
      </c>
      <c r="E75" s="39" t="s">
        <v>92</v>
      </c>
    </row>
    <row r="76" spans="1:5" x14ac:dyDescent="0.2">
      <c r="A76" s="40">
        <v>42552</v>
      </c>
      <c r="B76" s="39" t="s">
        <v>99</v>
      </c>
      <c r="C76" s="39" t="s">
        <v>73</v>
      </c>
      <c r="D76" s="39" t="s">
        <v>41</v>
      </c>
      <c r="E76" s="39" t="s">
        <v>100</v>
      </c>
    </row>
    <row r="77" spans="1:5" x14ac:dyDescent="0.2">
      <c r="A77" s="40">
        <v>42552</v>
      </c>
      <c r="B77" s="39" t="s">
        <v>99</v>
      </c>
      <c r="C77" s="39" t="s">
        <v>73</v>
      </c>
      <c r="D77" s="39" t="s">
        <v>41</v>
      </c>
      <c r="E77" s="39" t="s">
        <v>100</v>
      </c>
    </row>
    <row r="78" spans="1:5" x14ac:dyDescent="0.2">
      <c r="A78" s="40">
        <v>42552</v>
      </c>
      <c r="B78" s="39" t="s">
        <v>99</v>
      </c>
      <c r="C78" s="39" t="s">
        <v>73</v>
      </c>
      <c r="D78" s="39" t="s">
        <v>41</v>
      </c>
      <c r="E78" s="39" t="s">
        <v>100</v>
      </c>
    </row>
    <row r="79" spans="1:5" x14ac:dyDescent="0.2">
      <c r="A79" s="40">
        <v>42552</v>
      </c>
      <c r="B79" s="39" t="s">
        <v>99</v>
      </c>
      <c r="C79" s="39" t="s">
        <v>73</v>
      </c>
      <c r="D79" s="39" t="s">
        <v>41</v>
      </c>
      <c r="E79" s="39" t="s">
        <v>100</v>
      </c>
    </row>
    <row r="80" spans="1:5" x14ac:dyDescent="0.2">
      <c r="A80" s="40">
        <v>42552</v>
      </c>
      <c r="B80" s="39" t="s">
        <v>99</v>
      </c>
      <c r="C80" s="39" t="s">
        <v>73</v>
      </c>
      <c r="D80" s="39" t="s">
        <v>41</v>
      </c>
      <c r="E80" s="39" t="s">
        <v>100</v>
      </c>
    </row>
    <row r="81" spans="1:5" x14ac:dyDescent="0.2">
      <c r="A81" s="40">
        <v>42552</v>
      </c>
      <c r="B81" s="39" t="s">
        <v>99</v>
      </c>
      <c r="C81" s="39" t="s">
        <v>73</v>
      </c>
      <c r="D81" s="39" t="s">
        <v>41</v>
      </c>
      <c r="E81" s="39" t="s">
        <v>100</v>
      </c>
    </row>
    <row r="82" spans="1:5" x14ac:dyDescent="0.2">
      <c r="A82" s="40">
        <v>42552</v>
      </c>
      <c r="B82" s="39" t="s">
        <v>99</v>
      </c>
      <c r="C82" s="39" t="s">
        <v>73</v>
      </c>
      <c r="D82" s="39" t="s">
        <v>41</v>
      </c>
      <c r="E82" s="39" t="s">
        <v>100</v>
      </c>
    </row>
    <row r="83" spans="1:5" x14ac:dyDescent="0.2">
      <c r="A83" s="40">
        <v>42552</v>
      </c>
      <c r="B83" s="39" t="s">
        <v>97</v>
      </c>
      <c r="C83" s="39" t="s">
        <v>73</v>
      </c>
      <c r="D83" s="39" t="s">
        <v>41</v>
      </c>
      <c r="E83" s="39" t="s">
        <v>98</v>
      </c>
    </row>
    <row r="84" spans="1:5" x14ac:dyDescent="0.2">
      <c r="A84" s="40">
        <v>42552</v>
      </c>
      <c r="B84" s="39" t="s">
        <v>97</v>
      </c>
      <c r="C84" s="39" t="s">
        <v>73</v>
      </c>
      <c r="D84" s="39" t="s">
        <v>41</v>
      </c>
      <c r="E84" s="39" t="s">
        <v>98</v>
      </c>
    </row>
    <row r="85" spans="1:5" x14ac:dyDescent="0.2">
      <c r="A85" s="40">
        <v>42552</v>
      </c>
      <c r="B85" s="39" t="s">
        <v>97</v>
      </c>
      <c r="C85" s="39" t="s">
        <v>73</v>
      </c>
      <c r="D85" s="39" t="s">
        <v>41</v>
      </c>
      <c r="E85" s="39" t="s">
        <v>98</v>
      </c>
    </row>
    <row r="86" spans="1:5" x14ac:dyDescent="0.2">
      <c r="A86" s="40">
        <v>42552</v>
      </c>
      <c r="B86" s="39" t="s">
        <v>97</v>
      </c>
      <c r="C86" s="39" t="s">
        <v>73</v>
      </c>
      <c r="D86" s="39" t="s">
        <v>41</v>
      </c>
      <c r="E86" s="39" t="s">
        <v>98</v>
      </c>
    </row>
    <row r="87" spans="1:5" x14ac:dyDescent="0.2">
      <c r="A87" s="40">
        <v>42552</v>
      </c>
      <c r="B87" s="39" t="s">
        <v>99</v>
      </c>
      <c r="C87" s="39" t="s">
        <v>73</v>
      </c>
      <c r="D87" s="39" t="s">
        <v>41</v>
      </c>
      <c r="E87" s="39" t="s">
        <v>100</v>
      </c>
    </row>
    <row r="88" spans="1:5" x14ac:dyDescent="0.2">
      <c r="A88" s="40">
        <v>42552</v>
      </c>
      <c r="B88" s="39" t="s">
        <v>99</v>
      </c>
      <c r="C88" s="39" t="s">
        <v>73</v>
      </c>
      <c r="D88" s="39" t="s">
        <v>41</v>
      </c>
      <c r="E88" s="39" t="s">
        <v>100</v>
      </c>
    </row>
    <row r="89" spans="1:5" x14ac:dyDescent="0.2">
      <c r="A89" s="40">
        <v>42552</v>
      </c>
      <c r="B89" s="39" t="s">
        <v>99</v>
      </c>
      <c r="C89" s="39" t="s">
        <v>73</v>
      </c>
      <c r="D89" s="39" t="s">
        <v>41</v>
      </c>
      <c r="E89" s="39" t="s">
        <v>100</v>
      </c>
    </row>
    <row r="90" spans="1:5" x14ac:dyDescent="0.2">
      <c r="A90" s="40">
        <v>42552</v>
      </c>
      <c r="B90" s="39" t="s">
        <v>99</v>
      </c>
      <c r="C90" s="39" t="s">
        <v>73</v>
      </c>
      <c r="D90" s="39" t="s">
        <v>41</v>
      </c>
      <c r="E90" s="39" t="s">
        <v>100</v>
      </c>
    </row>
    <row r="91" spans="1:5" x14ac:dyDescent="0.2">
      <c r="A91" s="40">
        <v>42552</v>
      </c>
      <c r="B91" s="39" t="s">
        <v>99</v>
      </c>
      <c r="C91" s="39" t="s">
        <v>73</v>
      </c>
      <c r="D91" s="39" t="s">
        <v>41</v>
      </c>
      <c r="E91" s="39" t="s">
        <v>100</v>
      </c>
    </row>
    <row r="92" spans="1:5" x14ac:dyDescent="0.2">
      <c r="A92" s="40">
        <v>42552</v>
      </c>
      <c r="B92" s="39" t="s">
        <v>99</v>
      </c>
      <c r="C92" s="39" t="s">
        <v>73</v>
      </c>
      <c r="D92" s="39" t="s">
        <v>41</v>
      </c>
      <c r="E92" s="39" t="s">
        <v>100</v>
      </c>
    </row>
    <row r="93" spans="1:5" x14ac:dyDescent="0.2">
      <c r="A93" s="40">
        <v>42552</v>
      </c>
      <c r="B93" s="39" t="s">
        <v>99</v>
      </c>
      <c r="C93" s="39" t="s">
        <v>73</v>
      </c>
      <c r="D93" s="39" t="s">
        <v>41</v>
      </c>
      <c r="E93" s="39" t="s">
        <v>100</v>
      </c>
    </row>
    <row r="94" spans="1:5" x14ac:dyDescent="0.2">
      <c r="A94" s="40">
        <v>42552</v>
      </c>
      <c r="B94" s="39" t="s">
        <v>99</v>
      </c>
      <c r="C94" s="39" t="s">
        <v>73</v>
      </c>
      <c r="D94" s="39" t="s">
        <v>41</v>
      </c>
      <c r="E94" s="39" t="s">
        <v>100</v>
      </c>
    </row>
    <row r="95" spans="1:5" x14ac:dyDescent="0.2">
      <c r="A95" s="40">
        <v>42552</v>
      </c>
      <c r="B95" s="39" t="s">
        <v>99</v>
      </c>
      <c r="C95" s="39" t="s">
        <v>73</v>
      </c>
      <c r="D95" s="39" t="s">
        <v>41</v>
      </c>
      <c r="E95" s="39" t="s">
        <v>100</v>
      </c>
    </row>
    <row r="96" spans="1:5" x14ac:dyDescent="0.2">
      <c r="A96" s="40">
        <v>42552</v>
      </c>
      <c r="B96" s="39" t="s">
        <v>99</v>
      </c>
      <c r="C96" s="39" t="s">
        <v>73</v>
      </c>
      <c r="D96" s="39" t="s">
        <v>41</v>
      </c>
      <c r="E96" s="39" t="s">
        <v>100</v>
      </c>
    </row>
    <row r="97" spans="1:5" x14ac:dyDescent="0.2">
      <c r="A97" s="40">
        <v>42552</v>
      </c>
      <c r="B97" s="39" t="s">
        <v>99</v>
      </c>
      <c r="C97" s="39" t="s">
        <v>73</v>
      </c>
      <c r="D97" s="39" t="s">
        <v>41</v>
      </c>
      <c r="E97" s="39" t="s">
        <v>100</v>
      </c>
    </row>
    <row r="98" spans="1:5" x14ac:dyDescent="0.2">
      <c r="A98" s="40">
        <v>42552</v>
      </c>
      <c r="B98" s="39" t="s">
        <v>99</v>
      </c>
      <c r="C98" s="39" t="s">
        <v>73</v>
      </c>
      <c r="D98" s="39" t="s">
        <v>41</v>
      </c>
      <c r="E98" s="39" t="s">
        <v>100</v>
      </c>
    </row>
    <row r="99" spans="1:5" x14ac:dyDescent="0.2">
      <c r="A99" s="40">
        <v>42552</v>
      </c>
      <c r="B99" s="39" t="s">
        <v>97</v>
      </c>
      <c r="C99" s="39" t="s">
        <v>73</v>
      </c>
      <c r="D99" s="39" t="s">
        <v>41</v>
      </c>
      <c r="E99" s="39" t="s">
        <v>98</v>
      </c>
    </row>
    <row r="100" spans="1:5" x14ac:dyDescent="0.2">
      <c r="A100" s="40">
        <v>42552</v>
      </c>
      <c r="B100" s="39" t="s">
        <v>97</v>
      </c>
      <c r="C100" s="39" t="s">
        <v>73</v>
      </c>
      <c r="D100" s="39" t="s">
        <v>41</v>
      </c>
      <c r="E100" s="39" t="s">
        <v>98</v>
      </c>
    </row>
    <row r="101" spans="1:5" x14ac:dyDescent="0.2">
      <c r="A101" s="40">
        <v>42552</v>
      </c>
      <c r="B101" s="39" t="s">
        <v>97</v>
      </c>
      <c r="C101" s="39" t="s">
        <v>73</v>
      </c>
      <c r="D101" s="39" t="s">
        <v>41</v>
      </c>
      <c r="E101" s="39" t="s">
        <v>98</v>
      </c>
    </row>
    <row r="102" spans="1:5" x14ac:dyDescent="0.2">
      <c r="A102" s="40">
        <v>42552</v>
      </c>
      <c r="B102" s="39" t="s">
        <v>97</v>
      </c>
      <c r="C102" s="39" t="s">
        <v>73</v>
      </c>
      <c r="D102" s="39" t="s">
        <v>41</v>
      </c>
      <c r="E102" s="39" t="s">
        <v>98</v>
      </c>
    </row>
    <row r="103" spans="1:5" x14ac:dyDescent="0.2">
      <c r="A103" s="40">
        <v>42552</v>
      </c>
      <c r="B103" s="39" t="s">
        <v>99</v>
      </c>
      <c r="C103" s="39" t="s">
        <v>73</v>
      </c>
      <c r="D103" s="39" t="s">
        <v>41</v>
      </c>
      <c r="E103" s="39" t="s">
        <v>100</v>
      </c>
    </row>
    <row r="104" spans="1:5" x14ac:dyDescent="0.2">
      <c r="A104" s="40">
        <v>42583</v>
      </c>
      <c r="B104" s="39" t="s">
        <v>97</v>
      </c>
      <c r="C104" s="39" t="s">
        <v>73</v>
      </c>
      <c r="D104" s="39" t="s">
        <v>41</v>
      </c>
      <c r="E104" s="39" t="s">
        <v>98</v>
      </c>
    </row>
    <row r="105" spans="1:5" x14ac:dyDescent="0.2">
      <c r="A105" s="40">
        <v>42583</v>
      </c>
      <c r="B105" s="39" t="s">
        <v>94</v>
      </c>
      <c r="C105" s="39" t="s">
        <v>73</v>
      </c>
      <c r="D105" s="39" t="s">
        <v>41</v>
      </c>
      <c r="E105" s="39" t="s">
        <v>95</v>
      </c>
    </row>
    <row r="106" spans="1:5" x14ac:dyDescent="0.2">
      <c r="A106" s="40">
        <v>42583</v>
      </c>
      <c r="B106" s="39" t="s">
        <v>94</v>
      </c>
      <c r="C106" s="39" t="s">
        <v>73</v>
      </c>
      <c r="D106" s="39" t="s">
        <v>41</v>
      </c>
      <c r="E106" s="39" t="s">
        <v>95</v>
      </c>
    </row>
    <row r="107" spans="1:5" x14ac:dyDescent="0.2">
      <c r="A107" s="40">
        <v>42583</v>
      </c>
      <c r="B107" s="39" t="s">
        <v>94</v>
      </c>
      <c r="C107" s="39" t="s">
        <v>73</v>
      </c>
      <c r="D107" s="39" t="s">
        <v>41</v>
      </c>
      <c r="E107" s="39" t="s">
        <v>95</v>
      </c>
    </row>
    <row r="108" spans="1:5" x14ac:dyDescent="0.2">
      <c r="A108" s="40">
        <v>42583</v>
      </c>
      <c r="B108" s="39" t="s">
        <v>93</v>
      </c>
      <c r="C108" s="39" t="s">
        <v>73</v>
      </c>
      <c r="D108" s="39" t="s">
        <v>41</v>
      </c>
      <c r="E108" s="39" t="s">
        <v>95</v>
      </c>
    </row>
    <row r="109" spans="1:5" x14ac:dyDescent="0.2">
      <c r="A109" s="40">
        <v>42583</v>
      </c>
      <c r="B109" s="39" t="s">
        <v>94</v>
      </c>
      <c r="C109" s="39" t="s">
        <v>73</v>
      </c>
      <c r="D109" s="39" t="s">
        <v>41</v>
      </c>
      <c r="E109" s="39" t="s">
        <v>95</v>
      </c>
    </row>
    <row r="110" spans="1:5" x14ac:dyDescent="0.2">
      <c r="A110" s="40">
        <v>42583</v>
      </c>
      <c r="B110" s="39" t="s">
        <v>96</v>
      </c>
      <c r="C110" s="39" t="s">
        <v>73</v>
      </c>
      <c r="D110" s="39" t="s">
        <v>41</v>
      </c>
      <c r="E110" s="39" t="s">
        <v>92</v>
      </c>
    </row>
    <row r="111" spans="1:5" x14ac:dyDescent="0.2">
      <c r="A111" s="40">
        <v>42583</v>
      </c>
      <c r="B111" s="39" t="s">
        <v>94</v>
      </c>
      <c r="C111" s="39" t="s">
        <v>73</v>
      </c>
      <c r="D111" s="39" t="s">
        <v>41</v>
      </c>
      <c r="E111" s="39" t="s">
        <v>95</v>
      </c>
    </row>
    <row r="112" spans="1:5" x14ac:dyDescent="0.2">
      <c r="A112" s="40">
        <v>42583</v>
      </c>
      <c r="B112" s="39" t="s">
        <v>94</v>
      </c>
      <c r="C112" s="39" t="s">
        <v>73</v>
      </c>
      <c r="D112" s="39" t="s">
        <v>41</v>
      </c>
      <c r="E112" s="39" t="s">
        <v>95</v>
      </c>
    </row>
    <row r="113" spans="1:5" x14ac:dyDescent="0.2">
      <c r="A113" s="40">
        <v>42583</v>
      </c>
      <c r="B113" s="39" t="s">
        <v>94</v>
      </c>
      <c r="C113" s="39" t="s">
        <v>73</v>
      </c>
      <c r="D113" s="39" t="s">
        <v>41</v>
      </c>
      <c r="E113" s="39" t="s">
        <v>95</v>
      </c>
    </row>
    <row r="114" spans="1:5" x14ac:dyDescent="0.2">
      <c r="A114" s="40">
        <v>42583</v>
      </c>
      <c r="B114" s="39" t="s">
        <v>96</v>
      </c>
      <c r="C114" s="39" t="s">
        <v>73</v>
      </c>
      <c r="D114" s="39" t="s">
        <v>41</v>
      </c>
      <c r="E114" s="39" t="s">
        <v>92</v>
      </c>
    </row>
    <row r="115" spans="1:5" x14ac:dyDescent="0.2">
      <c r="A115" s="40">
        <v>42583</v>
      </c>
      <c r="B115" s="39" t="s">
        <v>96</v>
      </c>
      <c r="C115" s="39" t="s">
        <v>73</v>
      </c>
      <c r="D115" s="39" t="s">
        <v>41</v>
      </c>
      <c r="E115" s="39" t="s">
        <v>92</v>
      </c>
    </row>
    <row r="116" spans="1:5" x14ac:dyDescent="0.2">
      <c r="A116" s="40">
        <v>42614</v>
      </c>
      <c r="B116" s="39" t="s">
        <v>94</v>
      </c>
      <c r="C116" s="39" t="s">
        <v>73</v>
      </c>
      <c r="D116" s="39" t="s">
        <v>101</v>
      </c>
      <c r="E116" s="39" t="s">
        <v>95</v>
      </c>
    </row>
    <row r="117" spans="1:5" x14ac:dyDescent="0.2">
      <c r="A117" s="40">
        <v>42614</v>
      </c>
      <c r="B117" s="39" t="s">
        <v>102</v>
      </c>
      <c r="C117" s="39" t="s">
        <v>103</v>
      </c>
      <c r="D117" s="39" t="s">
        <v>101</v>
      </c>
      <c r="E117" s="39" t="s">
        <v>104</v>
      </c>
    </row>
    <row r="118" spans="1:5" x14ac:dyDescent="0.2">
      <c r="A118" s="40">
        <v>42614</v>
      </c>
      <c r="B118" s="39" t="s">
        <v>94</v>
      </c>
      <c r="C118" s="39" t="s">
        <v>73</v>
      </c>
      <c r="D118" s="39" t="s">
        <v>101</v>
      </c>
      <c r="E118" s="39" t="s">
        <v>95</v>
      </c>
    </row>
    <row r="119" spans="1:5" x14ac:dyDescent="0.2">
      <c r="A119" s="40">
        <v>42614</v>
      </c>
      <c r="B119" s="39" t="s">
        <v>102</v>
      </c>
      <c r="C119" s="39" t="s">
        <v>103</v>
      </c>
      <c r="D119" s="39" t="s">
        <v>101</v>
      </c>
      <c r="E119" s="39" t="s">
        <v>104</v>
      </c>
    </row>
    <row r="120" spans="1:5" x14ac:dyDescent="0.2">
      <c r="A120" s="40">
        <v>42614</v>
      </c>
      <c r="B120" s="39" t="s">
        <v>102</v>
      </c>
      <c r="C120" s="39" t="s">
        <v>103</v>
      </c>
      <c r="D120" s="39" t="s">
        <v>101</v>
      </c>
      <c r="E120" s="39" t="s">
        <v>104</v>
      </c>
    </row>
    <row r="121" spans="1:5" x14ac:dyDescent="0.2">
      <c r="A121" s="40">
        <v>42614</v>
      </c>
      <c r="B121" s="39" t="s">
        <v>102</v>
      </c>
      <c r="C121" s="39" t="s">
        <v>103</v>
      </c>
      <c r="D121" s="39" t="s">
        <v>101</v>
      </c>
      <c r="E121" s="39" t="s">
        <v>104</v>
      </c>
    </row>
    <row r="122" spans="1:5" x14ac:dyDescent="0.2">
      <c r="A122" s="40">
        <v>42614</v>
      </c>
      <c r="B122" s="39" t="s">
        <v>102</v>
      </c>
      <c r="C122" s="39" t="s">
        <v>103</v>
      </c>
      <c r="D122" s="39" t="s">
        <v>101</v>
      </c>
      <c r="E122" s="39" t="s">
        <v>104</v>
      </c>
    </row>
    <row r="123" spans="1:5" x14ac:dyDescent="0.2">
      <c r="A123" s="40">
        <v>42614</v>
      </c>
      <c r="B123" s="39" t="s">
        <v>102</v>
      </c>
      <c r="C123" s="39" t="s">
        <v>103</v>
      </c>
      <c r="D123" s="39" t="s">
        <v>101</v>
      </c>
      <c r="E123" s="39" t="s">
        <v>104</v>
      </c>
    </row>
    <row r="124" spans="1:5" x14ac:dyDescent="0.2">
      <c r="A124" s="40">
        <v>42644</v>
      </c>
      <c r="B124" s="39" t="s">
        <v>102</v>
      </c>
      <c r="C124" s="39" t="s">
        <v>103</v>
      </c>
      <c r="D124" s="39" t="s">
        <v>101</v>
      </c>
      <c r="E124" s="39" t="s">
        <v>104</v>
      </c>
    </row>
    <row r="125" spans="1:5" x14ac:dyDescent="0.2">
      <c r="A125" s="40">
        <v>42644</v>
      </c>
      <c r="B125" s="39" t="s">
        <v>102</v>
      </c>
      <c r="C125" s="39" t="s">
        <v>103</v>
      </c>
      <c r="D125" s="39" t="s">
        <v>101</v>
      </c>
      <c r="E125" s="39" t="s">
        <v>104</v>
      </c>
    </row>
    <row r="126" spans="1:5" x14ac:dyDescent="0.2">
      <c r="A126" s="40">
        <v>42644</v>
      </c>
      <c r="B126" s="39" t="s">
        <v>102</v>
      </c>
      <c r="C126" s="39" t="s">
        <v>103</v>
      </c>
      <c r="D126" s="39" t="s">
        <v>101</v>
      </c>
      <c r="E126" s="39" t="s">
        <v>104</v>
      </c>
    </row>
    <row r="127" spans="1:5" x14ac:dyDescent="0.2">
      <c r="A127" s="40">
        <v>42644</v>
      </c>
      <c r="B127" s="39" t="s">
        <v>102</v>
      </c>
      <c r="C127" s="39" t="s">
        <v>103</v>
      </c>
      <c r="D127" s="39" t="s">
        <v>101</v>
      </c>
      <c r="E127" s="39" t="s">
        <v>104</v>
      </c>
    </row>
    <row r="128" spans="1:5" x14ac:dyDescent="0.2">
      <c r="A128" s="40">
        <v>42644</v>
      </c>
      <c r="B128" s="39" t="s">
        <v>94</v>
      </c>
      <c r="C128" s="39" t="s">
        <v>73</v>
      </c>
      <c r="D128" s="39" t="s">
        <v>101</v>
      </c>
      <c r="E128" s="39" t="s">
        <v>95</v>
      </c>
    </row>
    <row r="129" spans="1:5" x14ac:dyDescent="0.2">
      <c r="A129" s="40">
        <v>42644</v>
      </c>
      <c r="B129" s="39" t="s">
        <v>97</v>
      </c>
      <c r="C129" s="39" t="s">
        <v>73</v>
      </c>
      <c r="D129" s="39" t="s">
        <v>41</v>
      </c>
      <c r="E129" s="39" t="s">
        <v>98</v>
      </c>
    </row>
    <row r="130" spans="1:5" x14ac:dyDescent="0.2">
      <c r="A130" s="40">
        <v>42644</v>
      </c>
      <c r="B130" s="39" t="s">
        <v>96</v>
      </c>
      <c r="C130" s="39" t="s">
        <v>73</v>
      </c>
      <c r="D130" s="39" t="s">
        <v>41</v>
      </c>
      <c r="E130" s="39" t="s">
        <v>92</v>
      </c>
    </row>
    <row r="131" spans="1:5" x14ac:dyDescent="0.2">
      <c r="A131" s="40">
        <v>42644</v>
      </c>
      <c r="B131" s="39" t="s">
        <v>97</v>
      </c>
      <c r="C131" s="39" t="s">
        <v>73</v>
      </c>
      <c r="D131" s="39" t="s">
        <v>41</v>
      </c>
      <c r="E131" s="39" t="s">
        <v>98</v>
      </c>
    </row>
    <row r="132" spans="1:5" x14ac:dyDescent="0.2">
      <c r="A132" s="40">
        <v>42644</v>
      </c>
      <c r="B132" s="39" t="s">
        <v>91</v>
      </c>
      <c r="C132" s="39" t="s">
        <v>73</v>
      </c>
      <c r="D132" s="39" t="s">
        <v>41</v>
      </c>
      <c r="E132" s="39" t="s">
        <v>92</v>
      </c>
    </row>
    <row r="133" spans="1:5" x14ac:dyDescent="0.2">
      <c r="A133" s="40">
        <v>42644</v>
      </c>
      <c r="B133" s="39" t="s">
        <v>97</v>
      </c>
      <c r="C133" s="39" t="s">
        <v>73</v>
      </c>
      <c r="D133" s="39" t="s">
        <v>41</v>
      </c>
      <c r="E133" s="39" t="s">
        <v>98</v>
      </c>
    </row>
    <row r="134" spans="1:5" x14ac:dyDescent="0.2">
      <c r="A134" s="40">
        <v>42644</v>
      </c>
      <c r="B134" s="39" t="s">
        <v>94</v>
      </c>
      <c r="C134" s="39" t="s">
        <v>73</v>
      </c>
      <c r="D134" s="39" t="s">
        <v>41</v>
      </c>
      <c r="E134" s="39" t="s">
        <v>95</v>
      </c>
    </row>
    <row r="135" spans="1:5" x14ac:dyDescent="0.2">
      <c r="A135" s="40">
        <v>42644</v>
      </c>
      <c r="B135" s="39" t="s">
        <v>96</v>
      </c>
      <c r="C135" s="39" t="s">
        <v>73</v>
      </c>
      <c r="D135" s="39" t="s">
        <v>41</v>
      </c>
      <c r="E135" s="39" t="s">
        <v>92</v>
      </c>
    </row>
    <row r="136" spans="1:5" x14ac:dyDescent="0.2">
      <c r="A136" s="40">
        <v>42644</v>
      </c>
      <c r="B136" s="39" t="s">
        <v>94</v>
      </c>
      <c r="C136" s="39" t="s">
        <v>73</v>
      </c>
      <c r="D136" s="39" t="s">
        <v>41</v>
      </c>
      <c r="E136" s="39" t="s">
        <v>95</v>
      </c>
    </row>
    <row r="137" spans="1:5" x14ac:dyDescent="0.2">
      <c r="A137" s="40">
        <v>42644</v>
      </c>
      <c r="B137" s="39" t="s">
        <v>94</v>
      </c>
      <c r="C137" s="39" t="s">
        <v>73</v>
      </c>
      <c r="D137" s="39" t="s">
        <v>41</v>
      </c>
      <c r="E137" s="39" t="s">
        <v>95</v>
      </c>
    </row>
    <row r="138" spans="1:5" x14ac:dyDescent="0.2">
      <c r="A138" s="40">
        <v>42644</v>
      </c>
      <c r="B138" s="39" t="s">
        <v>97</v>
      </c>
      <c r="C138" s="39" t="s">
        <v>73</v>
      </c>
      <c r="D138" s="39" t="s">
        <v>41</v>
      </c>
      <c r="E138" s="39" t="s">
        <v>98</v>
      </c>
    </row>
    <row r="139" spans="1:5" x14ac:dyDescent="0.2">
      <c r="A139" s="40">
        <v>42644</v>
      </c>
      <c r="B139" s="39" t="s">
        <v>97</v>
      </c>
      <c r="C139" s="39" t="s">
        <v>73</v>
      </c>
      <c r="D139" s="39" t="s">
        <v>41</v>
      </c>
      <c r="E139" s="39" t="s">
        <v>98</v>
      </c>
    </row>
    <row r="140" spans="1:5" x14ac:dyDescent="0.2">
      <c r="A140" s="40">
        <v>42644</v>
      </c>
      <c r="B140" s="39" t="s">
        <v>94</v>
      </c>
      <c r="C140" s="39" t="s">
        <v>73</v>
      </c>
      <c r="D140" s="39" t="s">
        <v>41</v>
      </c>
      <c r="E140" s="39" t="s">
        <v>95</v>
      </c>
    </row>
    <row r="141" spans="1:5" x14ac:dyDescent="0.2">
      <c r="A141" s="40">
        <v>42644</v>
      </c>
      <c r="B141" s="39" t="s">
        <v>91</v>
      </c>
      <c r="C141" s="39" t="s">
        <v>73</v>
      </c>
      <c r="D141" s="39" t="s">
        <v>41</v>
      </c>
      <c r="E141" s="39" t="s">
        <v>92</v>
      </c>
    </row>
    <row r="142" spans="1:5" x14ac:dyDescent="0.2">
      <c r="A142" s="40">
        <v>42644</v>
      </c>
      <c r="B142" s="39" t="s">
        <v>96</v>
      </c>
      <c r="C142" s="39" t="s">
        <v>73</v>
      </c>
      <c r="D142" s="39" t="s">
        <v>41</v>
      </c>
      <c r="E142" s="39" t="s">
        <v>92</v>
      </c>
    </row>
    <row r="143" spans="1:5" x14ac:dyDescent="0.2">
      <c r="A143" s="40">
        <v>42644</v>
      </c>
      <c r="B143" s="39" t="s">
        <v>94</v>
      </c>
      <c r="C143" s="39" t="s">
        <v>73</v>
      </c>
      <c r="D143" s="39" t="s">
        <v>41</v>
      </c>
      <c r="E143" s="39" t="s">
        <v>95</v>
      </c>
    </row>
    <row r="144" spans="1:5" x14ac:dyDescent="0.2">
      <c r="A144" s="40">
        <v>42644</v>
      </c>
      <c r="B144" s="39" t="s">
        <v>97</v>
      </c>
      <c r="C144" s="39" t="s">
        <v>73</v>
      </c>
      <c r="D144" s="39" t="s">
        <v>41</v>
      </c>
      <c r="E144" s="39" t="s">
        <v>98</v>
      </c>
    </row>
    <row r="145" spans="1:5" x14ac:dyDescent="0.2">
      <c r="A145" s="40">
        <v>42644</v>
      </c>
      <c r="B145" s="39" t="s">
        <v>94</v>
      </c>
      <c r="C145" s="39" t="s">
        <v>73</v>
      </c>
      <c r="D145" s="39" t="s">
        <v>41</v>
      </c>
      <c r="E145" s="39" t="s">
        <v>95</v>
      </c>
    </row>
    <row r="146" spans="1:5" x14ac:dyDescent="0.2">
      <c r="A146" s="40">
        <v>42644</v>
      </c>
      <c r="B146" s="39" t="s">
        <v>96</v>
      </c>
      <c r="C146" s="39" t="s">
        <v>73</v>
      </c>
      <c r="D146" s="39" t="s">
        <v>41</v>
      </c>
      <c r="E146" s="39" t="s">
        <v>92</v>
      </c>
    </row>
    <row r="147" spans="1:5" x14ac:dyDescent="0.2">
      <c r="A147" s="40">
        <v>42644</v>
      </c>
      <c r="B147" s="39" t="s">
        <v>94</v>
      </c>
      <c r="C147" s="39" t="s">
        <v>73</v>
      </c>
      <c r="D147" s="39" t="s">
        <v>41</v>
      </c>
      <c r="E147" s="39" t="s">
        <v>95</v>
      </c>
    </row>
    <row r="148" spans="1:5" x14ac:dyDescent="0.2">
      <c r="A148" s="40">
        <v>42644</v>
      </c>
      <c r="B148" s="39" t="s">
        <v>94</v>
      </c>
      <c r="C148" s="39" t="s">
        <v>73</v>
      </c>
      <c r="D148" s="39" t="s">
        <v>41</v>
      </c>
      <c r="E148" s="39" t="s">
        <v>95</v>
      </c>
    </row>
    <row r="149" spans="1:5" x14ac:dyDescent="0.2">
      <c r="A149" s="40">
        <v>42675</v>
      </c>
      <c r="B149" s="39" t="s">
        <v>97</v>
      </c>
      <c r="C149" s="39" t="s">
        <v>73</v>
      </c>
      <c r="D149" s="39" t="s">
        <v>41</v>
      </c>
      <c r="E149" s="39" t="s">
        <v>98</v>
      </c>
    </row>
    <row r="150" spans="1:5" x14ac:dyDescent="0.2">
      <c r="A150" s="40">
        <v>42675</v>
      </c>
      <c r="B150" s="39" t="s">
        <v>97</v>
      </c>
      <c r="C150" s="39" t="s">
        <v>73</v>
      </c>
      <c r="D150" s="39" t="s">
        <v>41</v>
      </c>
      <c r="E150" s="39" t="s">
        <v>98</v>
      </c>
    </row>
    <row r="151" spans="1:5" x14ac:dyDescent="0.2">
      <c r="A151" s="40">
        <v>42675</v>
      </c>
      <c r="B151" s="39" t="s">
        <v>94</v>
      </c>
      <c r="C151" s="39" t="s">
        <v>73</v>
      </c>
      <c r="D151" s="39" t="s">
        <v>41</v>
      </c>
      <c r="E151" s="39" t="s">
        <v>95</v>
      </c>
    </row>
    <row r="152" spans="1:5" x14ac:dyDescent="0.2">
      <c r="A152" s="40">
        <v>42675</v>
      </c>
      <c r="B152" s="39" t="s">
        <v>94</v>
      </c>
      <c r="C152" s="39" t="s">
        <v>73</v>
      </c>
      <c r="D152" s="39" t="s">
        <v>41</v>
      </c>
      <c r="E152" s="39" t="s">
        <v>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FDB1-F018-5741-AC59-709451F41CA9}">
  <dimension ref="A1:V60"/>
  <sheetViews>
    <sheetView workbookViewId="0">
      <selection activeCell="L16" sqref="L16"/>
    </sheetView>
  </sheetViews>
  <sheetFormatPr baseColWidth="10" defaultRowHeight="16" x14ac:dyDescent="0.2"/>
  <cols>
    <col min="2" max="2" width="50.6640625" customWidth="1"/>
    <col min="3" max="3" width="21.5" customWidth="1"/>
    <col min="4" max="4" width="23.83203125" customWidth="1"/>
    <col min="8" max="8" width="14" customWidth="1"/>
    <col min="9" max="9" width="26.5" customWidth="1"/>
    <col min="10" max="10" width="28.1640625" customWidth="1"/>
    <col min="13" max="13" width="40" bestFit="1" customWidth="1"/>
    <col min="14" max="14" width="37.6640625" bestFit="1" customWidth="1"/>
    <col min="15" max="15" width="32.1640625" bestFit="1" customWidth="1"/>
    <col min="16" max="16" width="38.5" bestFit="1" customWidth="1"/>
    <col min="17" max="17" width="44.1640625" bestFit="1" customWidth="1"/>
    <col min="18" max="18" width="47.5" bestFit="1" customWidth="1"/>
    <col min="19" max="19" width="41.1640625" bestFit="1" customWidth="1"/>
    <col min="20" max="20" width="28.1640625" bestFit="1" customWidth="1"/>
    <col min="21" max="21" width="32.1640625" bestFit="1" customWidth="1"/>
  </cols>
  <sheetData>
    <row r="1" spans="1:22" ht="17" x14ac:dyDescent="0.2">
      <c r="A1" s="54" t="s">
        <v>60</v>
      </c>
      <c r="B1" s="24" t="s">
        <v>130</v>
      </c>
      <c r="C1" s="54" t="s">
        <v>67</v>
      </c>
      <c r="D1" s="54" t="s">
        <v>131</v>
      </c>
      <c r="G1" t="s">
        <v>132</v>
      </c>
      <c r="M1" s="6" t="s">
        <v>133</v>
      </c>
      <c r="N1" s="6" t="s">
        <v>24</v>
      </c>
    </row>
    <row r="2" spans="1:22" ht="17" x14ac:dyDescent="0.2">
      <c r="A2" s="53">
        <v>42583</v>
      </c>
      <c r="B2" s="21" t="s">
        <v>123</v>
      </c>
      <c r="C2" s="52" t="s">
        <v>120</v>
      </c>
      <c r="D2" s="52" t="s">
        <v>122</v>
      </c>
      <c r="G2" s="32" t="s">
        <v>3</v>
      </c>
      <c r="H2" s="32" t="s">
        <v>45</v>
      </c>
      <c r="I2" s="32" t="s">
        <v>63</v>
      </c>
      <c r="J2" s="32" t="s">
        <v>48</v>
      </c>
      <c r="M2" s="6" t="s">
        <v>25</v>
      </c>
      <c r="N2" t="s">
        <v>127</v>
      </c>
      <c r="O2" t="s">
        <v>124</v>
      </c>
      <c r="P2" t="s">
        <v>128</v>
      </c>
      <c r="Q2" t="s">
        <v>129</v>
      </c>
      <c r="R2" t="s">
        <v>121</v>
      </c>
      <c r="S2" t="s">
        <v>125</v>
      </c>
      <c r="T2" t="s">
        <v>126</v>
      </c>
      <c r="U2" t="s">
        <v>123</v>
      </c>
      <c r="V2" t="s">
        <v>26</v>
      </c>
    </row>
    <row r="3" spans="1:22" ht="17" x14ac:dyDescent="0.2">
      <c r="A3" s="53">
        <v>42583</v>
      </c>
      <c r="B3" s="21" t="s">
        <v>126</v>
      </c>
      <c r="C3" s="52" t="s">
        <v>120</v>
      </c>
      <c r="D3" s="52" t="s">
        <v>122</v>
      </c>
      <c r="G3" s="22">
        <v>42583</v>
      </c>
      <c r="H3" s="51">
        <v>102.4</v>
      </c>
      <c r="I3" s="51">
        <v>30</v>
      </c>
      <c r="J3" s="21">
        <v>3</v>
      </c>
      <c r="M3" s="7" t="s">
        <v>31</v>
      </c>
      <c r="N3" s="8">
        <v>1</v>
      </c>
      <c r="O3" s="8">
        <v>3</v>
      </c>
      <c r="P3" s="8">
        <v>1</v>
      </c>
      <c r="Q3" s="8">
        <v>2</v>
      </c>
      <c r="R3" s="8">
        <v>1</v>
      </c>
      <c r="S3" s="8">
        <v>1</v>
      </c>
      <c r="T3" s="8">
        <v>3</v>
      </c>
      <c r="U3" s="8">
        <v>21</v>
      </c>
      <c r="V3" s="8">
        <v>33</v>
      </c>
    </row>
    <row r="4" spans="1:22" ht="17" x14ac:dyDescent="0.2">
      <c r="A4" s="53">
        <v>42583</v>
      </c>
      <c r="B4" s="21" t="s">
        <v>123</v>
      </c>
      <c r="C4" s="52" t="s">
        <v>120</v>
      </c>
      <c r="D4" s="52" t="s">
        <v>122</v>
      </c>
      <c r="G4" s="22">
        <v>42614</v>
      </c>
      <c r="H4" s="51">
        <v>6.1</v>
      </c>
      <c r="I4" s="51">
        <v>1</v>
      </c>
      <c r="J4" s="21">
        <v>0</v>
      </c>
      <c r="M4" s="7" t="s">
        <v>32</v>
      </c>
      <c r="N4" s="8">
        <v>1</v>
      </c>
      <c r="O4" s="8"/>
      <c r="P4" s="8"/>
      <c r="Q4" s="8"/>
      <c r="R4" s="8"/>
      <c r="S4" s="8"/>
      <c r="T4" s="8"/>
      <c r="U4" s="8"/>
      <c r="V4" s="8">
        <v>1</v>
      </c>
    </row>
    <row r="5" spans="1:22" ht="17" x14ac:dyDescent="0.2">
      <c r="A5" s="53">
        <v>42583</v>
      </c>
      <c r="B5" s="21" t="s">
        <v>123</v>
      </c>
      <c r="C5" s="52" t="s">
        <v>120</v>
      </c>
      <c r="D5" s="52" t="s">
        <v>122</v>
      </c>
      <c r="G5" s="22">
        <v>42644</v>
      </c>
      <c r="H5" s="51">
        <v>259.10000000000002</v>
      </c>
      <c r="I5" s="51">
        <v>15</v>
      </c>
      <c r="J5" s="21">
        <v>1</v>
      </c>
      <c r="M5" s="7" t="s">
        <v>33</v>
      </c>
      <c r="N5" s="8">
        <v>1</v>
      </c>
      <c r="O5" s="8">
        <v>1</v>
      </c>
      <c r="P5" s="8"/>
      <c r="Q5" s="8"/>
      <c r="R5" s="8"/>
      <c r="S5" s="8">
        <v>2</v>
      </c>
      <c r="T5" s="8">
        <v>1</v>
      </c>
      <c r="U5" s="8">
        <v>11</v>
      </c>
      <c r="V5" s="8">
        <v>16</v>
      </c>
    </row>
    <row r="6" spans="1:22" ht="17" x14ac:dyDescent="0.2">
      <c r="A6" s="53">
        <v>42583</v>
      </c>
      <c r="B6" s="21" t="s">
        <v>123</v>
      </c>
      <c r="C6" s="52" t="s">
        <v>120</v>
      </c>
      <c r="D6" s="52" t="s">
        <v>122</v>
      </c>
      <c r="G6" s="22">
        <v>42675</v>
      </c>
      <c r="H6" s="51">
        <v>77.2</v>
      </c>
      <c r="I6" s="51">
        <v>7</v>
      </c>
      <c r="J6" s="21">
        <v>1</v>
      </c>
      <c r="M6" s="7" t="s">
        <v>34</v>
      </c>
      <c r="N6" s="8"/>
      <c r="O6" s="8">
        <v>1</v>
      </c>
      <c r="P6" s="8"/>
      <c r="Q6" s="8"/>
      <c r="R6" s="8"/>
      <c r="S6" s="8">
        <v>1</v>
      </c>
      <c r="T6" s="8"/>
      <c r="U6" s="8">
        <v>6</v>
      </c>
      <c r="V6" s="8">
        <v>8</v>
      </c>
    </row>
    <row r="7" spans="1:22" ht="17" x14ac:dyDescent="0.2">
      <c r="A7" s="53">
        <v>42584</v>
      </c>
      <c r="B7" s="21" t="s">
        <v>123</v>
      </c>
      <c r="C7" s="52" t="s">
        <v>120</v>
      </c>
      <c r="D7" s="52" t="s">
        <v>122</v>
      </c>
      <c r="G7" s="22">
        <v>42705</v>
      </c>
      <c r="H7" s="51">
        <v>112.2</v>
      </c>
      <c r="I7" s="51">
        <v>1</v>
      </c>
      <c r="J7" s="21">
        <v>0</v>
      </c>
      <c r="M7" s="7" t="s">
        <v>35</v>
      </c>
      <c r="N7" s="8"/>
      <c r="O7" s="8"/>
      <c r="P7" s="8"/>
      <c r="Q7" s="8"/>
      <c r="R7" s="8">
        <v>1</v>
      </c>
      <c r="S7" s="8"/>
      <c r="T7" s="8"/>
      <c r="U7" s="8"/>
      <c r="V7" s="8">
        <v>1</v>
      </c>
    </row>
    <row r="8" spans="1:22" ht="17" x14ac:dyDescent="0.2">
      <c r="A8" s="53">
        <v>42584</v>
      </c>
      <c r="B8" s="21" t="s">
        <v>124</v>
      </c>
      <c r="C8" s="52" t="s">
        <v>120</v>
      </c>
      <c r="D8" s="52" t="s">
        <v>122</v>
      </c>
      <c r="M8" s="7" t="s">
        <v>26</v>
      </c>
      <c r="N8" s="8">
        <v>3</v>
      </c>
      <c r="O8" s="8">
        <v>5</v>
      </c>
      <c r="P8" s="8">
        <v>1</v>
      </c>
      <c r="Q8" s="8">
        <v>2</v>
      </c>
      <c r="R8" s="8">
        <v>2</v>
      </c>
      <c r="S8" s="8">
        <v>4</v>
      </c>
      <c r="T8" s="8">
        <v>4</v>
      </c>
      <c r="U8" s="8">
        <v>38</v>
      </c>
      <c r="V8" s="8">
        <v>59</v>
      </c>
    </row>
    <row r="9" spans="1:22" ht="17" x14ac:dyDescent="0.2">
      <c r="A9" s="53">
        <v>42584</v>
      </c>
      <c r="B9" s="21" t="s">
        <v>123</v>
      </c>
      <c r="C9" s="52" t="s">
        <v>120</v>
      </c>
      <c r="D9" s="52" t="s">
        <v>122</v>
      </c>
    </row>
    <row r="10" spans="1:22" ht="17" x14ac:dyDescent="0.2">
      <c r="A10" s="53">
        <v>42594</v>
      </c>
      <c r="B10" s="21" t="s">
        <v>123</v>
      </c>
      <c r="C10" s="52" t="s">
        <v>120</v>
      </c>
      <c r="D10" s="52" t="s">
        <v>122</v>
      </c>
    </row>
    <row r="11" spans="1:22" ht="17" x14ac:dyDescent="0.2">
      <c r="A11" s="53">
        <v>42594</v>
      </c>
      <c r="B11" s="21" t="s">
        <v>123</v>
      </c>
      <c r="C11" s="52" t="s">
        <v>120</v>
      </c>
      <c r="D11" s="52" t="s">
        <v>122</v>
      </c>
    </row>
    <row r="12" spans="1:22" ht="17" x14ac:dyDescent="0.2">
      <c r="A12" s="53">
        <v>42597</v>
      </c>
      <c r="B12" s="21" t="s">
        <v>124</v>
      </c>
      <c r="C12" s="52" t="s">
        <v>120</v>
      </c>
      <c r="D12" s="52" t="s">
        <v>122</v>
      </c>
    </row>
    <row r="13" spans="1:22" ht="17" x14ac:dyDescent="0.2">
      <c r="A13" s="53">
        <v>42597</v>
      </c>
      <c r="B13" s="21" t="s">
        <v>127</v>
      </c>
      <c r="C13" s="52" t="s">
        <v>120</v>
      </c>
      <c r="D13" s="52" t="s">
        <v>122</v>
      </c>
    </row>
    <row r="14" spans="1:22" ht="17" x14ac:dyDescent="0.2">
      <c r="A14" s="53">
        <v>42597</v>
      </c>
      <c r="B14" s="21" t="s">
        <v>123</v>
      </c>
      <c r="C14" s="52" t="s">
        <v>120</v>
      </c>
      <c r="D14" s="52" t="s">
        <v>122</v>
      </c>
    </row>
    <row r="15" spans="1:22" ht="17" x14ac:dyDescent="0.2">
      <c r="A15" s="53">
        <v>42598</v>
      </c>
      <c r="B15" s="21" t="s">
        <v>123</v>
      </c>
      <c r="C15" s="52" t="s">
        <v>120</v>
      </c>
      <c r="D15" s="52" t="s">
        <v>122</v>
      </c>
    </row>
    <row r="16" spans="1:22" ht="17" x14ac:dyDescent="0.2">
      <c r="A16" s="53">
        <v>42598</v>
      </c>
      <c r="B16" s="21" t="s">
        <v>123</v>
      </c>
      <c r="C16" s="52" t="s">
        <v>120</v>
      </c>
      <c r="D16" s="52" t="s">
        <v>122</v>
      </c>
    </row>
    <row r="17" spans="1:4" ht="17" x14ac:dyDescent="0.2">
      <c r="A17" s="53">
        <v>42601</v>
      </c>
      <c r="B17" s="21" t="s">
        <v>124</v>
      </c>
      <c r="C17" s="52" t="s">
        <v>120</v>
      </c>
      <c r="D17" s="52" t="s">
        <v>122</v>
      </c>
    </row>
    <row r="18" spans="1:4" ht="17" x14ac:dyDescent="0.2">
      <c r="A18" s="53">
        <v>42601</v>
      </c>
      <c r="B18" s="21" t="s">
        <v>129</v>
      </c>
      <c r="C18" s="52" t="s">
        <v>120</v>
      </c>
      <c r="D18" s="52" t="s">
        <v>122</v>
      </c>
    </row>
    <row r="19" spans="1:4" ht="17" x14ac:dyDescent="0.2">
      <c r="A19" s="53">
        <v>42602</v>
      </c>
      <c r="B19" s="21" t="s">
        <v>123</v>
      </c>
      <c r="C19" s="52" t="s">
        <v>120</v>
      </c>
      <c r="D19" s="52" t="s">
        <v>122</v>
      </c>
    </row>
    <row r="20" spans="1:4" ht="17" x14ac:dyDescent="0.2">
      <c r="A20" s="53">
        <v>42602</v>
      </c>
      <c r="B20" s="21" t="s">
        <v>129</v>
      </c>
      <c r="C20" s="52" t="s">
        <v>120</v>
      </c>
      <c r="D20" s="52" t="s">
        <v>122</v>
      </c>
    </row>
    <row r="21" spans="1:4" ht="17" x14ac:dyDescent="0.2">
      <c r="A21" s="53">
        <v>42602</v>
      </c>
      <c r="B21" s="21" t="s">
        <v>128</v>
      </c>
      <c r="C21" s="52" t="s">
        <v>120</v>
      </c>
      <c r="D21" s="52" t="s">
        <v>122</v>
      </c>
    </row>
    <row r="22" spans="1:4" ht="17" x14ac:dyDescent="0.2">
      <c r="A22" s="53">
        <v>42602</v>
      </c>
      <c r="B22" s="21" t="s">
        <v>126</v>
      </c>
      <c r="C22" s="52" t="s">
        <v>120</v>
      </c>
      <c r="D22" s="52" t="s">
        <v>122</v>
      </c>
    </row>
    <row r="23" spans="1:4" ht="17" x14ac:dyDescent="0.2">
      <c r="A23" s="53">
        <v>42602</v>
      </c>
      <c r="B23" s="21" t="s">
        <v>123</v>
      </c>
      <c r="C23" s="52" t="s">
        <v>120</v>
      </c>
      <c r="D23" s="52" t="s">
        <v>122</v>
      </c>
    </row>
    <row r="24" spans="1:4" ht="17" x14ac:dyDescent="0.2">
      <c r="A24" s="53">
        <v>42602</v>
      </c>
      <c r="B24" s="21" t="s">
        <v>123</v>
      </c>
      <c r="C24" s="52" t="s">
        <v>120</v>
      </c>
      <c r="D24" s="52" t="s">
        <v>122</v>
      </c>
    </row>
    <row r="25" spans="1:4" ht="17" x14ac:dyDescent="0.2">
      <c r="A25" s="53">
        <v>42603</v>
      </c>
      <c r="B25" s="21" t="s">
        <v>123</v>
      </c>
      <c r="C25" s="52" t="s">
        <v>120</v>
      </c>
      <c r="D25" s="52" t="s">
        <v>122</v>
      </c>
    </row>
    <row r="26" spans="1:4" ht="17" x14ac:dyDescent="0.2">
      <c r="A26" s="53">
        <v>42603</v>
      </c>
      <c r="B26" s="21" t="s">
        <v>121</v>
      </c>
      <c r="C26" s="52" t="s">
        <v>120</v>
      </c>
      <c r="D26" s="52" t="s">
        <v>122</v>
      </c>
    </row>
    <row r="27" spans="1:4" ht="17" x14ac:dyDescent="0.2">
      <c r="A27" s="53">
        <v>42603</v>
      </c>
      <c r="B27" s="21" t="s">
        <v>125</v>
      </c>
      <c r="C27" s="52" t="s">
        <v>120</v>
      </c>
      <c r="D27" s="52" t="s">
        <v>122</v>
      </c>
    </row>
    <row r="28" spans="1:4" ht="17" x14ac:dyDescent="0.2">
      <c r="A28" s="53">
        <v>42604</v>
      </c>
      <c r="B28" s="21" t="s">
        <v>123</v>
      </c>
      <c r="C28" s="52" t="s">
        <v>120</v>
      </c>
      <c r="D28" s="52" t="s">
        <v>122</v>
      </c>
    </row>
    <row r="29" spans="1:4" ht="17" x14ac:dyDescent="0.2">
      <c r="A29" s="53">
        <v>42606</v>
      </c>
      <c r="B29" s="21" t="s">
        <v>126</v>
      </c>
      <c r="C29" s="52" t="s">
        <v>120</v>
      </c>
      <c r="D29" s="52" t="s">
        <v>122</v>
      </c>
    </row>
    <row r="30" spans="1:4" ht="17" x14ac:dyDescent="0.2">
      <c r="A30" s="53">
        <v>42607</v>
      </c>
      <c r="B30" s="21" t="s">
        <v>123</v>
      </c>
      <c r="C30" s="52" t="s">
        <v>120</v>
      </c>
      <c r="D30" s="52" t="s">
        <v>122</v>
      </c>
    </row>
    <row r="31" spans="1:4" ht="17" x14ac:dyDescent="0.2">
      <c r="A31" s="53">
        <v>42608</v>
      </c>
      <c r="B31" s="21" t="s">
        <v>123</v>
      </c>
      <c r="C31" s="52" t="s">
        <v>120</v>
      </c>
      <c r="D31" s="52" t="s">
        <v>122</v>
      </c>
    </row>
    <row r="32" spans="1:4" ht="17" x14ac:dyDescent="0.2">
      <c r="A32" s="53">
        <v>42608</v>
      </c>
      <c r="B32" s="21" t="s">
        <v>123</v>
      </c>
      <c r="C32" s="52" t="s">
        <v>120</v>
      </c>
      <c r="D32" s="52" t="s">
        <v>122</v>
      </c>
    </row>
    <row r="33" spans="1:4" ht="17" x14ac:dyDescent="0.2">
      <c r="A33" s="53">
        <v>42611</v>
      </c>
      <c r="B33" s="21" t="s">
        <v>123</v>
      </c>
      <c r="C33" s="52" t="s">
        <v>120</v>
      </c>
      <c r="D33" s="52" t="s">
        <v>122</v>
      </c>
    </row>
    <row r="34" spans="1:4" ht="17" x14ac:dyDescent="0.2">
      <c r="A34" s="53">
        <v>42611</v>
      </c>
      <c r="B34" s="21" t="s">
        <v>123</v>
      </c>
      <c r="C34" s="52" t="s">
        <v>120</v>
      </c>
      <c r="D34" s="52" t="s">
        <v>122</v>
      </c>
    </row>
    <row r="35" spans="1:4" ht="17" x14ac:dyDescent="0.2">
      <c r="A35" s="53">
        <v>42626</v>
      </c>
      <c r="B35" s="21" t="s">
        <v>127</v>
      </c>
      <c r="C35" s="52" t="s">
        <v>120</v>
      </c>
      <c r="D35" s="52" t="s">
        <v>122</v>
      </c>
    </row>
    <row r="36" spans="1:4" ht="17" x14ac:dyDescent="0.2">
      <c r="A36" s="53">
        <v>42663</v>
      </c>
      <c r="B36" s="21" t="s">
        <v>123</v>
      </c>
      <c r="C36" s="52" t="s">
        <v>120</v>
      </c>
      <c r="D36" s="52" t="s">
        <v>122</v>
      </c>
    </row>
    <row r="37" spans="1:4" ht="17" x14ac:dyDescent="0.2">
      <c r="A37" s="53">
        <v>42663</v>
      </c>
      <c r="B37" s="21" t="s">
        <v>123</v>
      </c>
      <c r="C37" s="52" t="s">
        <v>120</v>
      </c>
      <c r="D37" s="52" t="s">
        <v>122</v>
      </c>
    </row>
    <row r="38" spans="1:4" ht="17" x14ac:dyDescent="0.2">
      <c r="A38" s="53">
        <v>42663</v>
      </c>
      <c r="B38" s="21" t="s">
        <v>127</v>
      </c>
      <c r="C38" s="52" t="s">
        <v>120</v>
      </c>
      <c r="D38" s="52" t="s">
        <v>122</v>
      </c>
    </row>
    <row r="39" spans="1:4" ht="17" x14ac:dyDescent="0.2">
      <c r="A39" s="53">
        <v>42663</v>
      </c>
      <c r="B39" s="21" t="s">
        <v>125</v>
      </c>
      <c r="C39" s="52" t="s">
        <v>120</v>
      </c>
      <c r="D39" s="52" t="s">
        <v>122</v>
      </c>
    </row>
    <row r="40" spans="1:4" ht="17" x14ac:dyDescent="0.2">
      <c r="A40" s="53">
        <v>42664</v>
      </c>
      <c r="B40" s="21" t="s">
        <v>123</v>
      </c>
      <c r="C40" s="52" t="s">
        <v>120</v>
      </c>
      <c r="D40" s="52" t="s">
        <v>122</v>
      </c>
    </row>
    <row r="41" spans="1:4" ht="17" x14ac:dyDescent="0.2">
      <c r="A41" s="53">
        <v>42667</v>
      </c>
      <c r="B41" s="21" t="s">
        <v>123</v>
      </c>
      <c r="C41" s="52" t="s">
        <v>120</v>
      </c>
      <c r="D41" s="52" t="s">
        <v>122</v>
      </c>
    </row>
    <row r="42" spans="1:4" ht="17" x14ac:dyDescent="0.2">
      <c r="A42" s="53">
        <v>42667</v>
      </c>
      <c r="B42" s="21" t="s">
        <v>123</v>
      </c>
      <c r="C42" s="52" t="s">
        <v>120</v>
      </c>
      <c r="D42" s="52" t="s">
        <v>122</v>
      </c>
    </row>
    <row r="43" spans="1:4" ht="17" x14ac:dyDescent="0.2">
      <c r="A43" s="53">
        <v>42669</v>
      </c>
      <c r="B43" s="21" t="s">
        <v>123</v>
      </c>
      <c r="C43" s="52" t="s">
        <v>120</v>
      </c>
      <c r="D43" s="52" t="s">
        <v>122</v>
      </c>
    </row>
    <row r="44" spans="1:4" ht="17" x14ac:dyDescent="0.2">
      <c r="A44" s="53">
        <v>42670</v>
      </c>
      <c r="B44" s="21" t="s">
        <v>123</v>
      </c>
      <c r="C44" s="52" t="s">
        <v>120</v>
      </c>
      <c r="D44" s="52" t="s">
        <v>122</v>
      </c>
    </row>
    <row r="45" spans="1:4" ht="17" x14ac:dyDescent="0.2">
      <c r="A45" s="53">
        <v>42671</v>
      </c>
      <c r="B45" s="21" t="s">
        <v>125</v>
      </c>
      <c r="C45" s="52" t="s">
        <v>120</v>
      </c>
      <c r="D45" s="52" t="s">
        <v>122</v>
      </c>
    </row>
    <row r="46" spans="1:4" ht="17" x14ac:dyDescent="0.2">
      <c r="A46" s="53">
        <v>42671</v>
      </c>
      <c r="B46" s="21" t="s">
        <v>123</v>
      </c>
      <c r="C46" s="52" t="s">
        <v>120</v>
      </c>
      <c r="D46" s="52" t="s">
        <v>122</v>
      </c>
    </row>
    <row r="47" spans="1:4" ht="17" x14ac:dyDescent="0.2">
      <c r="A47" s="53">
        <v>42671</v>
      </c>
      <c r="B47" s="21" t="s">
        <v>124</v>
      </c>
      <c r="C47" s="52" t="s">
        <v>120</v>
      </c>
      <c r="D47" s="52" t="s">
        <v>122</v>
      </c>
    </row>
    <row r="48" spans="1:4" ht="17" x14ac:dyDescent="0.2">
      <c r="A48" s="53">
        <v>42671</v>
      </c>
      <c r="B48" s="21" t="s">
        <v>123</v>
      </c>
      <c r="C48" s="52" t="s">
        <v>120</v>
      </c>
      <c r="D48" s="52" t="s">
        <v>122</v>
      </c>
    </row>
    <row r="49" spans="1:4" ht="17" x14ac:dyDescent="0.2">
      <c r="A49" s="53">
        <v>42671</v>
      </c>
      <c r="B49" s="21" t="s">
        <v>126</v>
      </c>
      <c r="C49" s="52" t="s">
        <v>120</v>
      </c>
      <c r="D49" s="52" t="s">
        <v>122</v>
      </c>
    </row>
    <row r="50" spans="1:4" ht="17" x14ac:dyDescent="0.2">
      <c r="A50" s="53">
        <v>42674</v>
      </c>
      <c r="B50" s="21" t="s">
        <v>123</v>
      </c>
      <c r="C50" s="52" t="s">
        <v>120</v>
      </c>
      <c r="D50" s="52" t="s">
        <v>122</v>
      </c>
    </row>
    <row r="51" spans="1:4" ht="17" x14ac:dyDescent="0.2">
      <c r="A51" s="53">
        <v>42674</v>
      </c>
      <c r="B51" s="21" t="s">
        <v>123</v>
      </c>
      <c r="C51" s="52" t="s">
        <v>120</v>
      </c>
      <c r="D51" s="52" t="s">
        <v>122</v>
      </c>
    </row>
    <row r="52" spans="1:4" ht="17" x14ac:dyDescent="0.2">
      <c r="A52" s="53">
        <v>42675</v>
      </c>
      <c r="B52" s="21" t="s">
        <v>123</v>
      </c>
      <c r="C52" s="52" t="s">
        <v>120</v>
      </c>
      <c r="D52" s="52" t="s">
        <v>122</v>
      </c>
    </row>
    <row r="53" spans="1:4" ht="17" x14ac:dyDescent="0.2">
      <c r="A53" s="53">
        <v>42675</v>
      </c>
      <c r="B53" s="21" t="s">
        <v>123</v>
      </c>
      <c r="C53" s="52" t="s">
        <v>120</v>
      </c>
      <c r="D53" s="52" t="s">
        <v>122</v>
      </c>
    </row>
    <row r="54" spans="1:4" ht="17" x14ac:dyDescent="0.2">
      <c r="A54" s="53">
        <v>42675</v>
      </c>
      <c r="B54" s="21" t="s">
        <v>125</v>
      </c>
      <c r="C54" s="52" t="s">
        <v>120</v>
      </c>
      <c r="D54" s="52" t="s">
        <v>122</v>
      </c>
    </row>
    <row r="55" spans="1:4" ht="17" x14ac:dyDescent="0.2">
      <c r="A55" s="53">
        <v>42675</v>
      </c>
      <c r="B55" s="21" t="s">
        <v>123</v>
      </c>
      <c r="C55" s="52" t="s">
        <v>120</v>
      </c>
      <c r="D55" s="52" t="s">
        <v>122</v>
      </c>
    </row>
    <row r="56" spans="1:4" ht="17" x14ac:dyDescent="0.2">
      <c r="A56" s="53">
        <v>42695</v>
      </c>
      <c r="B56" s="21" t="s">
        <v>123</v>
      </c>
      <c r="C56" s="52" t="s">
        <v>120</v>
      </c>
      <c r="D56" s="52" t="s">
        <v>122</v>
      </c>
    </row>
    <row r="57" spans="1:4" ht="17" x14ac:dyDescent="0.2">
      <c r="A57" s="53">
        <v>42695</v>
      </c>
      <c r="B57" s="21" t="s">
        <v>124</v>
      </c>
      <c r="C57" s="52" t="s">
        <v>120</v>
      </c>
      <c r="D57" s="52" t="s">
        <v>122</v>
      </c>
    </row>
    <row r="58" spans="1:4" ht="17" x14ac:dyDescent="0.2">
      <c r="A58" s="53">
        <v>42695</v>
      </c>
      <c r="B58" s="21" t="s">
        <v>123</v>
      </c>
      <c r="C58" s="52" t="s">
        <v>120</v>
      </c>
      <c r="D58" s="52" t="s">
        <v>122</v>
      </c>
    </row>
    <row r="59" spans="1:4" ht="17" x14ac:dyDescent="0.2">
      <c r="A59" s="53">
        <v>42698</v>
      </c>
      <c r="B59" s="21" t="s">
        <v>123</v>
      </c>
      <c r="C59" s="52" t="s">
        <v>120</v>
      </c>
      <c r="D59" s="52" t="s">
        <v>122</v>
      </c>
    </row>
    <row r="60" spans="1:4" ht="17" x14ac:dyDescent="0.2">
      <c r="A60" s="53">
        <v>42717</v>
      </c>
      <c r="B60" s="21" t="s">
        <v>121</v>
      </c>
      <c r="C60" s="52" t="s">
        <v>120</v>
      </c>
      <c r="D60" s="52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7261-6755-7F41-A451-A15182CCC18E}">
  <dimension ref="A1:I4"/>
  <sheetViews>
    <sheetView zoomScale="132" workbookViewId="0"/>
  </sheetViews>
  <sheetFormatPr baseColWidth="10" defaultRowHeight="16" x14ac:dyDescent="0.2"/>
  <cols>
    <col min="2" max="2" width="61" customWidth="1"/>
    <col min="3" max="3" width="38.5" customWidth="1"/>
    <col min="7" max="7" width="14.83203125" customWidth="1"/>
    <col min="8" max="8" width="24.33203125" customWidth="1"/>
    <col min="9" max="9" width="27.33203125" customWidth="1"/>
  </cols>
  <sheetData>
    <row r="1" spans="1:9" x14ac:dyDescent="0.2">
      <c r="A1" s="24" t="s">
        <v>60</v>
      </c>
      <c r="B1" s="37" t="s">
        <v>70</v>
      </c>
      <c r="C1" s="24" t="s">
        <v>75</v>
      </c>
      <c r="F1" t="s">
        <v>76</v>
      </c>
    </row>
    <row r="2" spans="1:9" x14ac:dyDescent="0.2">
      <c r="A2" s="22">
        <v>42430</v>
      </c>
      <c r="B2" s="19" t="s">
        <v>71</v>
      </c>
      <c r="C2" s="21" t="s">
        <v>73</v>
      </c>
      <c r="F2" s="25" t="s">
        <v>3</v>
      </c>
      <c r="G2" s="25" t="s">
        <v>45</v>
      </c>
      <c r="H2" s="25" t="s">
        <v>77</v>
      </c>
      <c r="I2" s="25" t="s">
        <v>48</v>
      </c>
    </row>
    <row r="3" spans="1:9" x14ac:dyDescent="0.2">
      <c r="A3" s="22">
        <v>42430</v>
      </c>
      <c r="B3" s="19" t="s">
        <v>71</v>
      </c>
      <c r="C3" s="21" t="s">
        <v>73</v>
      </c>
      <c r="F3" s="20">
        <v>42430</v>
      </c>
      <c r="G3" s="19">
        <v>590</v>
      </c>
      <c r="H3" s="19">
        <v>2</v>
      </c>
      <c r="I3" s="19">
        <v>1</v>
      </c>
    </row>
    <row r="4" spans="1:9" x14ac:dyDescent="0.2">
      <c r="A4" s="22">
        <v>42430</v>
      </c>
      <c r="B4" s="19" t="s">
        <v>72</v>
      </c>
      <c r="C4" s="21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628B-64AF-494A-844E-8219347749BA}">
  <dimension ref="A1:L158"/>
  <sheetViews>
    <sheetView zoomScale="115" workbookViewId="0">
      <selection activeCell="H15" sqref="H15"/>
    </sheetView>
  </sheetViews>
  <sheetFormatPr baseColWidth="10" defaultRowHeight="16" x14ac:dyDescent="0.2"/>
  <cols>
    <col min="2" max="2" width="13.5" customWidth="1"/>
    <col min="6" max="6" width="13.83203125" customWidth="1"/>
    <col min="7" max="7" width="26" customWidth="1"/>
    <col min="8" max="8" width="28.1640625" customWidth="1"/>
    <col min="10" max="10" width="14.33203125" bestFit="1" customWidth="1"/>
    <col min="11" max="11" width="15.5" bestFit="1" customWidth="1"/>
    <col min="12" max="12" width="11.1640625" bestFit="1" customWidth="1"/>
    <col min="13" max="13" width="10.83203125" bestFit="1" customWidth="1"/>
    <col min="14" max="14" width="18.83203125" bestFit="1" customWidth="1"/>
    <col min="15" max="15" width="20" bestFit="1" customWidth="1"/>
    <col min="16" max="16" width="6.5" bestFit="1" customWidth="1"/>
    <col min="17" max="17" width="5.5" bestFit="1" customWidth="1"/>
    <col min="18" max="18" width="5" bestFit="1" customWidth="1"/>
    <col min="19" max="19" width="6" bestFit="1" customWidth="1"/>
    <col min="20" max="20" width="5.83203125" bestFit="1" customWidth="1"/>
    <col min="21" max="21" width="5.6640625" bestFit="1" customWidth="1"/>
    <col min="22" max="22" width="6.1640625" bestFit="1" customWidth="1"/>
    <col min="23" max="23" width="6" bestFit="1" customWidth="1"/>
  </cols>
  <sheetData>
    <row r="1" spans="1:12" x14ac:dyDescent="0.2">
      <c r="A1" s="24" t="s">
        <v>3</v>
      </c>
      <c r="B1" s="24" t="s">
        <v>78</v>
      </c>
      <c r="E1" t="s">
        <v>80</v>
      </c>
      <c r="J1" s="6" t="s">
        <v>81</v>
      </c>
      <c r="K1" s="6" t="s">
        <v>24</v>
      </c>
    </row>
    <row r="2" spans="1:12" x14ac:dyDescent="0.2">
      <c r="A2" s="22">
        <v>42370</v>
      </c>
      <c r="B2" s="21" t="s">
        <v>79</v>
      </c>
      <c r="E2" s="26" t="s">
        <v>3</v>
      </c>
      <c r="F2" s="26" t="s">
        <v>45</v>
      </c>
      <c r="G2" s="26" t="s">
        <v>63</v>
      </c>
      <c r="H2" s="26" t="s">
        <v>48</v>
      </c>
      <c r="J2" s="6" t="s">
        <v>25</v>
      </c>
      <c r="K2" t="s">
        <v>79</v>
      </c>
      <c r="L2" t="s">
        <v>26</v>
      </c>
    </row>
    <row r="3" spans="1:12" x14ac:dyDescent="0.2">
      <c r="A3" s="22">
        <v>42370</v>
      </c>
      <c r="B3" s="21" t="s">
        <v>79</v>
      </c>
      <c r="E3" s="22">
        <v>42370</v>
      </c>
      <c r="F3" s="21">
        <v>60.83</v>
      </c>
      <c r="G3" s="21">
        <v>18</v>
      </c>
      <c r="H3" s="21">
        <v>0</v>
      </c>
      <c r="J3" s="36">
        <v>42370</v>
      </c>
      <c r="K3" s="8">
        <v>18</v>
      </c>
      <c r="L3" s="8">
        <v>18</v>
      </c>
    </row>
    <row r="4" spans="1:12" x14ac:dyDescent="0.2">
      <c r="A4" s="22">
        <v>42370</v>
      </c>
      <c r="B4" s="21" t="s">
        <v>79</v>
      </c>
      <c r="E4" s="22">
        <v>42401</v>
      </c>
      <c r="F4" s="21">
        <v>98.34</v>
      </c>
      <c r="G4" s="21">
        <v>7</v>
      </c>
      <c r="H4" s="21">
        <v>0</v>
      </c>
      <c r="J4" s="36">
        <v>42401</v>
      </c>
      <c r="K4" s="8">
        <v>7</v>
      </c>
      <c r="L4" s="8">
        <v>7</v>
      </c>
    </row>
    <row r="5" spans="1:12" x14ac:dyDescent="0.2">
      <c r="A5" s="22">
        <v>42370</v>
      </c>
      <c r="B5" s="21" t="s">
        <v>79</v>
      </c>
      <c r="E5" s="22">
        <v>42430</v>
      </c>
      <c r="F5" s="21">
        <v>170.89</v>
      </c>
      <c r="G5" s="21">
        <v>10</v>
      </c>
      <c r="H5" s="21">
        <v>0</v>
      </c>
      <c r="J5" s="36">
        <v>42430</v>
      </c>
      <c r="K5" s="8">
        <v>10</v>
      </c>
      <c r="L5" s="8">
        <v>10</v>
      </c>
    </row>
    <row r="6" spans="1:12" x14ac:dyDescent="0.2">
      <c r="A6" s="22">
        <v>42370</v>
      </c>
      <c r="B6" s="21" t="s">
        <v>79</v>
      </c>
      <c r="E6" s="22">
        <v>42461</v>
      </c>
      <c r="F6" s="21">
        <v>256.14999999999998</v>
      </c>
      <c r="G6" s="21">
        <v>13</v>
      </c>
      <c r="H6" s="21">
        <v>0</v>
      </c>
      <c r="J6" s="36">
        <v>42461</v>
      </c>
      <c r="K6" s="8">
        <v>13</v>
      </c>
      <c r="L6" s="8">
        <v>13</v>
      </c>
    </row>
    <row r="7" spans="1:12" x14ac:dyDescent="0.2">
      <c r="A7" s="22">
        <v>42370</v>
      </c>
      <c r="B7" s="21" t="s">
        <v>79</v>
      </c>
      <c r="E7" s="22">
        <v>42491</v>
      </c>
      <c r="F7" s="21">
        <v>200.03</v>
      </c>
      <c r="G7" s="21">
        <v>14</v>
      </c>
      <c r="H7" s="21">
        <v>0</v>
      </c>
      <c r="J7" s="36">
        <v>42491</v>
      </c>
      <c r="K7" s="8">
        <v>14</v>
      </c>
      <c r="L7" s="8">
        <v>14</v>
      </c>
    </row>
    <row r="8" spans="1:12" x14ac:dyDescent="0.2">
      <c r="A8" s="22">
        <v>42370</v>
      </c>
      <c r="B8" s="21" t="s">
        <v>79</v>
      </c>
      <c r="E8" s="22">
        <v>42522</v>
      </c>
      <c r="F8" s="21">
        <v>390.97</v>
      </c>
      <c r="G8" s="21">
        <v>15</v>
      </c>
      <c r="H8" s="21">
        <v>0</v>
      </c>
      <c r="J8" s="36">
        <v>42522</v>
      </c>
      <c r="K8" s="8">
        <v>15</v>
      </c>
      <c r="L8" s="8">
        <v>15</v>
      </c>
    </row>
    <row r="9" spans="1:12" x14ac:dyDescent="0.2">
      <c r="A9" s="22">
        <v>42370</v>
      </c>
      <c r="B9" s="21" t="s">
        <v>79</v>
      </c>
      <c r="E9" s="22">
        <v>42552</v>
      </c>
      <c r="F9" s="21">
        <v>570.37</v>
      </c>
      <c r="G9" s="21">
        <v>19</v>
      </c>
      <c r="H9" s="21">
        <v>0</v>
      </c>
      <c r="J9" s="36">
        <v>42552</v>
      </c>
      <c r="K9" s="8">
        <v>19</v>
      </c>
      <c r="L9" s="8">
        <v>19</v>
      </c>
    </row>
    <row r="10" spans="1:12" x14ac:dyDescent="0.2">
      <c r="A10" s="22">
        <v>42370</v>
      </c>
      <c r="B10" s="21" t="s">
        <v>79</v>
      </c>
      <c r="E10" s="22">
        <v>42583</v>
      </c>
      <c r="F10" s="21">
        <v>1672.3</v>
      </c>
      <c r="G10" s="21">
        <v>20</v>
      </c>
      <c r="H10" s="21">
        <v>0</v>
      </c>
      <c r="J10" s="36">
        <v>42583</v>
      </c>
      <c r="K10" s="8">
        <v>20</v>
      </c>
      <c r="L10" s="8">
        <v>20</v>
      </c>
    </row>
    <row r="11" spans="1:12" x14ac:dyDescent="0.2">
      <c r="A11" s="22">
        <v>42370</v>
      </c>
      <c r="B11" s="21" t="s">
        <v>79</v>
      </c>
      <c r="E11" s="22">
        <v>42614</v>
      </c>
      <c r="F11" s="21">
        <v>2278.52</v>
      </c>
      <c r="G11" s="21">
        <v>18</v>
      </c>
      <c r="H11" s="21">
        <v>0</v>
      </c>
      <c r="J11" s="36">
        <v>42614</v>
      </c>
      <c r="K11" s="8">
        <v>18</v>
      </c>
      <c r="L11" s="8">
        <v>18</v>
      </c>
    </row>
    <row r="12" spans="1:12" x14ac:dyDescent="0.2">
      <c r="A12" s="22">
        <v>42370</v>
      </c>
      <c r="B12" s="21" t="s">
        <v>79</v>
      </c>
      <c r="E12" s="22">
        <v>42644</v>
      </c>
      <c r="F12" s="21">
        <v>1747.06</v>
      </c>
      <c r="G12" s="21">
        <v>9</v>
      </c>
      <c r="H12" s="21">
        <v>0</v>
      </c>
      <c r="J12" s="36">
        <v>42644</v>
      </c>
      <c r="K12" s="8">
        <v>9</v>
      </c>
      <c r="L12" s="8">
        <v>9</v>
      </c>
    </row>
    <row r="13" spans="1:12" x14ac:dyDescent="0.2">
      <c r="A13" s="22">
        <v>42370</v>
      </c>
      <c r="B13" s="21" t="s">
        <v>79</v>
      </c>
      <c r="E13" s="22">
        <v>42675</v>
      </c>
      <c r="F13" s="21">
        <v>2284.35</v>
      </c>
      <c r="G13" s="21">
        <v>6</v>
      </c>
      <c r="H13" s="21">
        <v>0</v>
      </c>
      <c r="J13" s="36">
        <v>42675</v>
      </c>
      <c r="K13" s="8">
        <v>6</v>
      </c>
      <c r="L13" s="8">
        <v>6</v>
      </c>
    </row>
    <row r="14" spans="1:12" x14ac:dyDescent="0.2">
      <c r="A14" s="22">
        <v>42370</v>
      </c>
      <c r="B14" s="21" t="s">
        <v>79</v>
      </c>
      <c r="E14" s="22">
        <v>42705</v>
      </c>
      <c r="F14" s="21">
        <v>2948.63</v>
      </c>
      <c r="G14" s="21">
        <v>8</v>
      </c>
      <c r="H14" s="21">
        <v>0</v>
      </c>
      <c r="J14" s="36">
        <v>42705</v>
      </c>
      <c r="K14" s="8">
        <v>8</v>
      </c>
      <c r="L14" s="8">
        <v>8</v>
      </c>
    </row>
    <row r="15" spans="1:12" x14ac:dyDescent="0.2">
      <c r="A15" s="22">
        <v>42370</v>
      </c>
      <c r="B15" s="21" t="s">
        <v>79</v>
      </c>
      <c r="J15" s="7" t="s">
        <v>26</v>
      </c>
      <c r="K15" s="8">
        <v>157</v>
      </c>
      <c r="L15" s="8">
        <v>157</v>
      </c>
    </row>
    <row r="16" spans="1:12" x14ac:dyDescent="0.2">
      <c r="A16" s="22">
        <v>42370</v>
      </c>
      <c r="B16" s="21" t="s">
        <v>79</v>
      </c>
    </row>
    <row r="17" spans="1:2" x14ac:dyDescent="0.2">
      <c r="A17" s="22">
        <v>42370</v>
      </c>
      <c r="B17" s="21" t="s">
        <v>79</v>
      </c>
    </row>
    <row r="18" spans="1:2" x14ac:dyDescent="0.2">
      <c r="A18" s="22">
        <v>42370</v>
      </c>
      <c r="B18" s="21" t="s">
        <v>79</v>
      </c>
    </row>
    <row r="19" spans="1:2" x14ac:dyDescent="0.2">
      <c r="A19" s="22">
        <v>42370</v>
      </c>
      <c r="B19" s="21" t="s">
        <v>79</v>
      </c>
    </row>
    <row r="20" spans="1:2" x14ac:dyDescent="0.2">
      <c r="A20" s="22">
        <v>42401</v>
      </c>
      <c r="B20" s="21" t="s">
        <v>79</v>
      </c>
    </row>
    <row r="21" spans="1:2" x14ac:dyDescent="0.2">
      <c r="A21" s="22">
        <v>42401</v>
      </c>
      <c r="B21" s="21" t="s">
        <v>79</v>
      </c>
    </row>
    <row r="22" spans="1:2" x14ac:dyDescent="0.2">
      <c r="A22" s="22">
        <v>42401</v>
      </c>
      <c r="B22" s="21" t="s">
        <v>79</v>
      </c>
    </row>
    <row r="23" spans="1:2" x14ac:dyDescent="0.2">
      <c r="A23" s="22">
        <v>42401</v>
      </c>
      <c r="B23" s="21" t="s">
        <v>79</v>
      </c>
    </row>
    <row r="24" spans="1:2" x14ac:dyDescent="0.2">
      <c r="A24" s="22">
        <v>42401</v>
      </c>
      <c r="B24" s="21" t="s">
        <v>79</v>
      </c>
    </row>
    <row r="25" spans="1:2" x14ac:dyDescent="0.2">
      <c r="A25" s="22">
        <v>42401</v>
      </c>
      <c r="B25" s="21" t="s">
        <v>79</v>
      </c>
    </row>
    <row r="26" spans="1:2" x14ac:dyDescent="0.2">
      <c r="A26" s="22">
        <v>42401</v>
      </c>
      <c r="B26" s="21" t="s">
        <v>79</v>
      </c>
    </row>
    <row r="27" spans="1:2" x14ac:dyDescent="0.2">
      <c r="A27" s="22">
        <v>42430</v>
      </c>
      <c r="B27" s="21" t="s">
        <v>79</v>
      </c>
    </row>
    <row r="28" spans="1:2" x14ac:dyDescent="0.2">
      <c r="A28" s="22">
        <v>42430</v>
      </c>
      <c r="B28" s="21" t="s">
        <v>79</v>
      </c>
    </row>
    <row r="29" spans="1:2" x14ac:dyDescent="0.2">
      <c r="A29" s="22">
        <v>42430</v>
      </c>
      <c r="B29" s="21" t="s">
        <v>79</v>
      </c>
    </row>
    <row r="30" spans="1:2" x14ac:dyDescent="0.2">
      <c r="A30" s="22">
        <v>42430</v>
      </c>
      <c r="B30" s="21" t="s">
        <v>79</v>
      </c>
    </row>
    <row r="31" spans="1:2" x14ac:dyDescent="0.2">
      <c r="A31" s="22">
        <v>42430</v>
      </c>
      <c r="B31" s="21" t="s">
        <v>79</v>
      </c>
    </row>
    <row r="32" spans="1:2" x14ac:dyDescent="0.2">
      <c r="A32" s="22">
        <v>42430</v>
      </c>
      <c r="B32" s="21" t="s">
        <v>79</v>
      </c>
    </row>
    <row r="33" spans="1:2" x14ac:dyDescent="0.2">
      <c r="A33" s="22">
        <v>42430</v>
      </c>
      <c r="B33" s="21" t="s">
        <v>79</v>
      </c>
    </row>
    <row r="34" spans="1:2" x14ac:dyDescent="0.2">
      <c r="A34" s="22">
        <v>42430</v>
      </c>
      <c r="B34" s="21" t="s">
        <v>79</v>
      </c>
    </row>
    <row r="35" spans="1:2" x14ac:dyDescent="0.2">
      <c r="A35" s="22">
        <v>42430</v>
      </c>
      <c r="B35" s="21" t="s">
        <v>79</v>
      </c>
    </row>
    <row r="36" spans="1:2" x14ac:dyDescent="0.2">
      <c r="A36" s="22">
        <v>42430</v>
      </c>
      <c r="B36" s="21" t="s">
        <v>79</v>
      </c>
    </row>
    <row r="37" spans="1:2" x14ac:dyDescent="0.2">
      <c r="A37" s="22">
        <v>42461</v>
      </c>
      <c r="B37" s="21" t="s">
        <v>79</v>
      </c>
    </row>
    <row r="38" spans="1:2" x14ac:dyDescent="0.2">
      <c r="A38" s="22">
        <v>42461</v>
      </c>
      <c r="B38" s="21" t="s">
        <v>79</v>
      </c>
    </row>
    <row r="39" spans="1:2" x14ac:dyDescent="0.2">
      <c r="A39" s="22">
        <v>42461</v>
      </c>
      <c r="B39" s="21" t="s">
        <v>79</v>
      </c>
    </row>
    <row r="40" spans="1:2" x14ac:dyDescent="0.2">
      <c r="A40" s="22">
        <v>42461</v>
      </c>
      <c r="B40" s="21" t="s">
        <v>79</v>
      </c>
    </row>
    <row r="41" spans="1:2" x14ac:dyDescent="0.2">
      <c r="A41" s="22">
        <v>42461</v>
      </c>
      <c r="B41" s="21" t="s">
        <v>79</v>
      </c>
    </row>
    <row r="42" spans="1:2" x14ac:dyDescent="0.2">
      <c r="A42" s="22">
        <v>42461</v>
      </c>
      <c r="B42" s="21" t="s">
        <v>79</v>
      </c>
    </row>
    <row r="43" spans="1:2" x14ac:dyDescent="0.2">
      <c r="A43" s="22">
        <v>42461</v>
      </c>
      <c r="B43" s="21" t="s">
        <v>79</v>
      </c>
    </row>
    <row r="44" spans="1:2" x14ac:dyDescent="0.2">
      <c r="A44" s="22">
        <v>42461</v>
      </c>
      <c r="B44" s="21" t="s">
        <v>79</v>
      </c>
    </row>
    <row r="45" spans="1:2" x14ac:dyDescent="0.2">
      <c r="A45" s="22">
        <v>42461</v>
      </c>
      <c r="B45" s="21" t="s">
        <v>79</v>
      </c>
    </row>
    <row r="46" spans="1:2" x14ac:dyDescent="0.2">
      <c r="A46" s="22">
        <v>42461</v>
      </c>
      <c r="B46" s="21" t="s">
        <v>79</v>
      </c>
    </row>
    <row r="47" spans="1:2" x14ac:dyDescent="0.2">
      <c r="A47" s="22">
        <v>42461</v>
      </c>
      <c r="B47" s="21" t="s">
        <v>79</v>
      </c>
    </row>
    <row r="48" spans="1:2" x14ac:dyDescent="0.2">
      <c r="A48" s="22">
        <v>42461</v>
      </c>
      <c r="B48" s="21" t="s">
        <v>79</v>
      </c>
    </row>
    <row r="49" spans="1:2" x14ac:dyDescent="0.2">
      <c r="A49" s="22">
        <v>42461</v>
      </c>
      <c r="B49" s="21" t="s">
        <v>79</v>
      </c>
    </row>
    <row r="50" spans="1:2" x14ac:dyDescent="0.2">
      <c r="A50" s="22">
        <v>42491</v>
      </c>
      <c r="B50" s="21" t="s">
        <v>79</v>
      </c>
    </row>
    <row r="51" spans="1:2" x14ac:dyDescent="0.2">
      <c r="A51" s="22">
        <v>42491</v>
      </c>
      <c r="B51" s="21" t="s">
        <v>79</v>
      </c>
    </row>
    <row r="52" spans="1:2" x14ac:dyDescent="0.2">
      <c r="A52" s="22">
        <v>42491</v>
      </c>
      <c r="B52" s="21" t="s">
        <v>79</v>
      </c>
    </row>
    <row r="53" spans="1:2" x14ac:dyDescent="0.2">
      <c r="A53" s="22">
        <v>42491</v>
      </c>
      <c r="B53" s="21" t="s">
        <v>79</v>
      </c>
    </row>
    <row r="54" spans="1:2" x14ac:dyDescent="0.2">
      <c r="A54" s="22">
        <v>42491</v>
      </c>
      <c r="B54" s="21" t="s">
        <v>79</v>
      </c>
    </row>
    <row r="55" spans="1:2" x14ac:dyDescent="0.2">
      <c r="A55" s="22">
        <v>42491</v>
      </c>
      <c r="B55" s="21" t="s">
        <v>79</v>
      </c>
    </row>
    <row r="56" spans="1:2" x14ac:dyDescent="0.2">
      <c r="A56" s="22">
        <v>42491</v>
      </c>
      <c r="B56" s="21" t="s">
        <v>79</v>
      </c>
    </row>
    <row r="57" spans="1:2" x14ac:dyDescent="0.2">
      <c r="A57" s="22">
        <v>42491</v>
      </c>
      <c r="B57" s="21" t="s">
        <v>79</v>
      </c>
    </row>
    <row r="58" spans="1:2" x14ac:dyDescent="0.2">
      <c r="A58" s="22">
        <v>42491</v>
      </c>
      <c r="B58" s="21" t="s">
        <v>79</v>
      </c>
    </row>
    <row r="59" spans="1:2" x14ac:dyDescent="0.2">
      <c r="A59" s="22">
        <v>42491</v>
      </c>
      <c r="B59" s="21" t="s">
        <v>79</v>
      </c>
    </row>
    <row r="60" spans="1:2" x14ac:dyDescent="0.2">
      <c r="A60" s="22">
        <v>42491</v>
      </c>
      <c r="B60" s="21" t="s">
        <v>79</v>
      </c>
    </row>
    <row r="61" spans="1:2" x14ac:dyDescent="0.2">
      <c r="A61" s="22">
        <v>42491</v>
      </c>
      <c r="B61" s="21" t="s">
        <v>79</v>
      </c>
    </row>
    <row r="62" spans="1:2" x14ac:dyDescent="0.2">
      <c r="A62" s="22">
        <v>42491</v>
      </c>
      <c r="B62" s="21" t="s">
        <v>79</v>
      </c>
    </row>
    <row r="63" spans="1:2" x14ac:dyDescent="0.2">
      <c r="A63" s="22">
        <v>42491</v>
      </c>
      <c r="B63" s="21" t="s">
        <v>79</v>
      </c>
    </row>
    <row r="64" spans="1:2" x14ac:dyDescent="0.2">
      <c r="A64" s="22">
        <v>42522</v>
      </c>
      <c r="B64" s="21" t="s">
        <v>79</v>
      </c>
    </row>
    <row r="65" spans="1:2" x14ac:dyDescent="0.2">
      <c r="A65" s="22">
        <v>42522</v>
      </c>
      <c r="B65" s="21" t="s">
        <v>79</v>
      </c>
    </row>
    <row r="66" spans="1:2" x14ac:dyDescent="0.2">
      <c r="A66" s="22">
        <v>42522</v>
      </c>
      <c r="B66" s="21" t="s">
        <v>79</v>
      </c>
    </row>
    <row r="67" spans="1:2" x14ac:dyDescent="0.2">
      <c r="A67" s="22">
        <v>42522</v>
      </c>
      <c r="B67" s="21" t="s">
        <v>79</v>
      </c>
    </row>
    <row r="68" spans="1:2" x14ac:dyDescent="0.2">
      <c r="A68" s="22">
        <v>42522</v>
      </c>
      <c r="B68" s="21" t="s">
        <v>79</v>
      </c>
    </row>
    <row r="69" spans="1:2" x14ac:dyDescent="0.2">
      <c r="A69" s="22">
        <v>42522</v>
      </c>
      <c r="B69" s="21" t="s">
        <v>79</v>
      </c>
    </row>
    <row r="70" spans="1:2" x14ac:dyDescent="0.2">
      <c r="A70" s="22">
        <v>42522</v>
      </c>
      <c r="B70" s="21" t="s">
        <v>79</v>
      </c>
    </row>
    <row r="71" spans="1:2" x14ac:dyDescent="0.2">
      <c r="A71" s="22">
        <v>42522</v>
      </c>
      <c r="B71" s="21" t="s">
        <v>79</v>
      </c>
    </row>
    <row r="72" spans="1:2" x14ac:dyDescent="0.2">
      <c r="A72" s="22">
        <v>42522</v>
      </c>
      <c r="B72" s="21" t="s">
        <v>79</v>
      </c>
    </row>
    <row r="73" spans="1:2" x14ac:dyDescent="0.2">
      <c r="A73" s="22">
        <v>42522</v>
      </c>
      <c r="B73" s="21" t="s">
        <v>79</v>
      </c>
    </row>
    <row r="74" spans="1:2" x14ac:dyDescent="0.2">
      <c r="A74" s="22">
        <v>42522</v>
      </c>
      <c r="B74" s="21" t="s">
        <v>79</v>
      </c>
    </row>
    <row r="75" spans="1:2" x14ac:dyDescent="0.2">
      <c r="A75" s="22">
        <v>42522</v>
      </c>
      <c r="B75" s="21" t="s">
        <v>79</v>
      </c>
    </row>
    <row r="76" spans="1:2" x14ac:dyDescent="0.2">
      <c r="A76" s="22">
        <v>42522</v>
      </c>
      <c r="B76" s="21" t="s">
        <v>79</v>
      </c>
    </row>
    <row r="77" spans="1:2" x14ac:dyDescent="0.2">
      <c r="A77" s="22">
        <v>42522</v>
      </c>
      <c r="B77" s="21" t="s">
        <v>79</v>
      </c>
    </row>
    <row r="78" spans="1:2" x14ac:dyDescent="0.2">
      <c r="A78" s="22">
        <v>42522</v>
      </c>
      <c r="B78" s="21" t="s">
        <v>79</v>
      </c>
    </row>
    <row r="79" spans="1:2" x14ac:dyDescent="0.2">
      <c r="A79" s="22">
        <v>42552</v>
      </c>
      <c r="B79" s="21" t="s">
        <v>79</v>
      </c>
    </row>
    <row r="80" spans="1:2" x14ac:dyDescent="0.2">
      <c r="A80" s="22">
        <v>42552</v>
      </c>
      <c r="B80" s="21" t="s">
        <v>79</v>
      </c>
    </row>
    <row r="81" spans="1:2" x14ac:dyDescent="0.2">
      <c r="A81" s="22">
        <v>42552</v>
      </c>
      <c r="B81" s="21" t="s">
        <v>79</v>
      </c>
    </row>
    <row r="82" spans="1:2" x14ac:dyDescent="0.2">
      <c r="A82" s="22">
        <v>42552</v>
      </c>
      <c r="B82" s="21" t="s">
        <v>79</v>
      </c>
    </row>
    <row r="83" spans="1:2" x14ac:dyDescent="0.2">
      <c r="A83" s="22">
        <v>42552</v>
      </c>
      <c r="B83" s="21" t="s">
        <v>79</v>
      </c>
    </row>
    <row r="84" spans="1:2" x14ac:dyDescent="0.2">
      <c r="A84" s="22">
        <v>42552</v>
      </c>
      <c r="B84" s="21" t="s">
        <v>79</v>
      </c>
    </row>
    <row r="85" spans="1:2" x14ac:dyDescent="0.2">
      <c r="A85" s="22">
        <v>42552</v>
      </c>
      <c r="B85" s="21" t="s">
        <v>79</v>
      </c>
    </row>
    <row r="86" spans="1:2" x14ac:dyDescent="0.2">
      <c r="A86" s="22">
        <v>42552</v>
      </c>
      <c r="B86" s="21" t="s">
        <v>79</v>
      </c>
    </row>
    <row r="87" spans="1:2" x14ac:dyDescent="0.2">
      <c r="A87" s="22">
        <v>42552</v>
      </c>
      <c r="B87" s="21" t="s">
        <v>79</v>
      </c>
    </row>
    <row r="88" spans="1:2" x14ac:dyDescent="0.2">
      <c r="A88" s="22">
        <v>42552</v>
      </c>
      <c r="B88" s="21" t="s">
        <v>79</v>
      </c>
    </row>
    <row r="89" spans="1:2" x14ac:dyDescent="0.2">
      <c r="A89" s="22">
        <v>42552</v>
      </c>
      <c r="B89" s="21" t="s">
        <v>79</v>
      </c>
    </row>
    <row r="90" spans="1:2" x14ac:dyDescent="0.2">
      <c r="A90" s="22">
        <v>42552</v>
      </c>
      <c r="B90" s="21" t="s">
        <v>79</v>
      </c>
    </row>
    <row r="91" spans="1:2" x14ac:dyDescent="0.2">
      <c r="A91" s="22">
        <v>42552</v>
      </c>
      <c r="B91" s="21" t="s">
        <v>79</v>
      </c>
    </row>
    <row r="92" spans="1:2" x14ac:dyDescent="0.2">
      <c r="A92" s="22">
        <v>42552</v>
      </c>
      <c r="B92" s="21" t="s">
        <v>79</v>
      </c>
    </row>
    <row r="93" spans="1:2" x14ac:dyDescent="0.2">
      <c r="A93" s="22">
        <v>42552</v>
      </c>
      <c r="B93" s="21" t="s">
        <v>79</v>
      </c>
    </row>
    <row r="94" spans="1:2" x14ac:dyDescent="0.2">
      <c r="A94" s="22">
        <v>42552</v>
      </c>
      <c r="B94" s="21" t="s">
        <v>79</v>
      </c>
    </row>
    <row r="95" spans="1:2" x14ac:dyDescent="0.2">
      <c r="A95" s="22">
        <v>42552</v>
      </c>
      <c r="B95" s="21" t="s">
        <v>79</v>
      </c>
    </row>
    <row r="96" spans="1:2" x14ac:dyDescent="0.2">
      <c r="A96" s="22">
        <v>42552</v>
      </c>
      <c r="B96" s="21" t="s">
        <v>79</v>
      </c>
    </row>
    <row r="97" spans="1:2" x14ac:dyDescent="0.2">
      <c r="A97" s="22">
        <v>42552</v>
      </c>
      <c r="B97" s="21" t="s">
        <v>79</v>
      </c>
    </row>
    <row r="98" spans="1:2" x14ac:dyDescent="0.2">
      <c r="A98" s="22">
        <v>42583</v>
      </c>
      <c r="B98" s="21" t="s">
        <v>79</v>
      </c>
    </row>
    <row r="99" spans="1:2" x14ac:dyDescent="0.2">
      <c r="A99" s="22">
        <v>42583</v>
      </c>
      <c r="B99" s="21" t="s">
        <v>79</v>
      </c>
    </row>
    <row r="100" spans="1:2" x14ac:dyDescent="0.2">
      <c r="A100" s="22">
        <v>42583</v>
      </c>
      <c r="B100" s="21" t="s">
        <v>79</v>
      </c>
    </row>
    <row r="101" spans="1:2" x14ac:dyDescent="0.2">
      <c r="A101" s="22">
        <v>42583</v>
      </c>
      <c r="B101" s="21" t="s">
        <v>79</v>
      </c>
    </row>
    <row r="102" spans="1:2" x14ac:dyDescent="0.2">
      <c r="A102" s="22">
        <v>42583</v>
      </c>
      <c r="B102" s="21" t="s">
        <v>79</v>
      </c>
    </row>
    <row r="103" spans="1:2" x14ac:dyDescent="0.2">
      <c r="A103" s="22">
        <v>42583</v>
      </c>
      <c r="B103" s="21" t="s">
        <v>79</v>
      </c>
    </row>
    <row r="104" spans="1:2" x14ac:dyDescent="0.2">
      <c r="A104" s="22">
        <v>42583</v>
      </c>
      <c r="B104" s="21" t="s">
        <v>79</v>
      </c>
    </row>
    <row r="105" spans="1:2" x14ac:dyDescent="0.2">
      <c r="A105" s="22">
        <v>42583</v>
      </c>
      <c r="B105" s="21" t="s">
        <v>79</v>
      </c>
    </row>
    <row r="106" spans="1:2" x14ac:dyDescent="0.2">
      <c r="A106" s="22">
        <v>42583</v>
      </c>
      <c r="B106" s="21" t="s">
        <v>79</v>
      </c>
    </row>
    <row r="107" spans="1:2" x14ac:dyDescent="0.2">
      <c r="A107" s="22">
        <v>42583</v>
      </c>
      <c r="B107" s="21" t="s">
        <v>79</v>
      </c>
    </row>
    <row r="108" spans="1:2" x14ac:dyDescent="0.2">
      <c r="A108" s="22">
        <v>42583</v>
      </c>
      <c r="B108" s="21" t="s">
        <v>79</v>
      </c>
    </row>
    <row r="109" spans="1:2" x14ac:dyDescent="0.2">
      <c r="A109" s="22">
        <v>42583</v>
      </c>
      <c r="B109" s="21" t="s">
        <v>79</v>
      </c>
    </row>
    <row r="110" spans="1:2" x14ac:dyDescent="0.2">
      <c r="A110" s="22">
        <v>42583</v>
      </c>
      <c r="B110" s="21" t="s">
        <v>79</v>
      </c>
    </row>
    <row r="111" spans="1:2" x14ac:dyDescent="0.2">
      <c r="A111" s="22">
        <v>42583</v>
      </c>
      <c r="B111" s="21" t="s">
        <v>79</v>
      </c>
    </row>
    <row r="112" spans="1:2" x14ac:dyDescent="0.2">
      <c r="A112" s="22">
        <v>42583</v>
      </c>
      <c r="B112" s="21" t="s">
        <v>79</v>
      </c>
    </row>
    <row r="113" spans="1:2" x14ac:dyDescent="0.2">
      <c r="A113" s="22">
        <v>42583</v>
      </c>
      <c r="B113" s="21" t="s">
        <v>79</v>
      </c>
    </row>
    <row r="114" spans="1:2" x14ac:dyDescent="0.2">
      <c r="A114" s="22">
        <v>42583</v>
      </c>
      <c r="B114" s="21" t="s">
        <v>79</v>
      </c>
    </row>
    <row r="115" spans="1:2" x14ac:dyDescent="0.2">
      <c r="A115" s="22">
        <v>42583</v>
      </c>
      <c r="B115" s="21" t="s">
        <v>79</v>
      </c>
    </row>
    <row r="116" spans="1:2" x14ac:dyDescent="0.2">
      <c r="A116" s="22">
        <v>42583</v>
      </c>
      <c r="B116" s="21" t="s">
        <v>79</v>
      </c>
    </row>
    <row r="117" spans="1:2" x14ac:dyDescent="0.2">
      <c r="A117" s="22">
        <v>42583</v>
      </c>
      <c r="B117" s="21" t="s">
        <v>79</v>
      </c>
    </row>
    <row r="118" spans="1:2" x14ac:dyDescent="0.2">
      <c r="A118" s="22">
        <v>42614</v>
      </c>
      <c r="B118" s="21" t="s">
        <v>79</v>
      </c>
    </row>
    <row r="119" spans="1:2" x14ac:dyDescent="0.2">
      <c r="A119" s="22">
        <v>42614</v>
      </c>
      <c r="B119" s="21" t="s">
        <v>79</v>
      </c>
    </row>
    <row r="120" spans="1:2" x14ac:dyDescent="0.2">
      <c r="A120" s="22">
        <v>42614</v>
      </c>
      <c r="B120" s="21" t="s">
        <v>79</v>
      </c>
    </row>
    <row r="121" spans="1:2" x14ac:dyDescent="0.2">
      <c r="A121" s="22">
        <v>42614</v>
      </c>
      <c r="B121" s="21" t="s">
        <v>79</v>
      </c>
    </row>
    <row r="122" spans="1:2" x14ac:dyDescent="0.2">
      <c r="A122" s="22">
        <v>42614</v>
      </c>
      <c r="B122" s="21" t="s">
        <v>79</v>
      </c>
    </row>
    <row r="123" spans="1:2" x14ac:dyDescent="0.2">
      <c r="A123" s="22">
        <v>42614</v>
      </c>
      <c r="B123" s="21" t="s">
        <v>79</v>
      </c>
    </row>
    <row r="124" spans="1:2" x14ac:dyDescent="0.2">
      <c r="A124" s="22">
        <v>42614</v>
      </c>
      <c r="B124" s="21" t="s">
        <v>79</v>
      </c>
    </row>
    <row r="125" spans="1:2" x14ac:dyDescent="0.2">
      <c r="A125" s="22">
        <v>42614</v>
      </c>
      <c r="B125" s="21" t="s">
        <v>79</v>
      </c>
    </row>
    <row r="126" spans="1:2" x14ac:dyDescent="0.2">
      <c r="A126" s="22">
        <v>42614</v>
      </c>
      <c r="B126" s="21" t="s">
        <v>79</v>
      </c>
    </row>
    <row r="127" spans="1:2" x14ac:dyDescent="0.2">
      <c r="A127" s="22">
        <v>42614</v>
      </c>
      <c r="B127" s="21" t="s">
        <v>79</v>
      </c>
    </row>
    <row r="128" spans="1:2" x14ac:dyDescent="0.2">
      <c r="A128" s="22">
        <v>42614</v>
      </c>
      <c r="B128" s="21" t="s">
        <v>79</v>
      </c>
    </row>
    <row r="129" spans="1:2" x14ac:dyDescent="0.2">
      <c r="A129" s="22">
        <v>42614</v>
      </c>
      <c r="B129" s="21" t="s">
        <v>79</v>
      </c>
    </row>
    <row r="130" spans="1:2" x14ac:dyDescent="0.2">
      <c r="A130" s="22">
        <v>42614</v>
      </c>
      <c r="B130" s="21" t="s">
        <v>79</v>
      </c>
    </row>
    <row r="131" spans="1:2" x14ac:dyDescent="0.2">
      <c r="A131" s="22">
        <v>42614</v>
      </c>
      <c r="B131" s="21" t="s">
        <v>79</v>
      </c>
    </row>
    <row r="132" spans="1:2" x14ac:dyDescent="0.2">
      <c r="A132" s="22">
        <v>42614</v>
      </c>
      <c r="B132" s="21" t="s">
        <v>79</v>
      </c>
    </row>
    <row r="133" spans="1:2" x14ac:dyDescent="0.2">
      <c r="A133" s="22">
        <v>42614</v>
      </c>
      <c r="B133" s="21" t="s">
        <v>79</v>
      </c>
    </row>
    <row r="134" spans="1:2" x14ac:dyDescent="0.2">
      <c r="A134" s="22">
        <v>42614</v>
      </c>
      <c r="B134" s="21" t="s">
        <v>79</v>
      </c>
    </row>
    <row r="135" spans="1:2" x14ac:dyDescent="0.2">
      <c r="A135" s="22">
        <v>42614</v>
      </c>
      <c r="B135" s="21" t="s">
        <v>79</v>
      </c>
    </row>
    <row r="136" spans="1:2" x14ac:dyDescent="0.2">
      <c r="A136" s="22">
        <v>42644</v>
      </c>
      <c r="B136" s="21" t="s">
        <v>79</v>
      </c>
    </row>
    <row r="137" spans="1:2" x14ac:dyDescent="0.2">
      <c r="A137" s="22">
        <v>42644</v>
      </c>
      <c r="B137" s="21" t="s">
        <v>79</v>
      </c>
    </row>
    <row r="138" spans="1:2" x14ac:dyDescent="0.2">
      <c r="A138" s="22">
        <v>42644</v>
      </c>
      <c r="B138" s="21" t="s">
        <v>79</v>
      </c>
    </row>
    <row r="139" spans="1:2" x14ac:dyDescent="0.2">
      <c r="A139" s="22">
        <v>42644</v>
      </c>
      <c r="B139" s="21" t="s">
        <v>79</v>
      </c>
    </row>
    <row r="140" spans="1:2" x14ac:dyDescent="0.2">
      <c r="A140" s="22">
        <v>42644</v>
      </c>
      <c r="B140" s="21" t="s">
        <v>79</v>
      </c>
    </row>
    <row r="141" spans="1:2" x14ac:dyDescent="0.2">
      <c r="A141" s="22">
        <v>42644</v>
      </c>
      <c r="B141" s="21" t="s">
        <v>79</v>
      </c>
    </row>
    <row r="142" spans="1:2" x14ac:dyDescent="0.2">
      <c r="A142" s="22">
        <v>42644</v>
      </c>
      <c r="B142" s="21" t="s">
        <v>79</v>
      </c>
    </row>
    <row r="143" spans="1:2" x14ac:dyDescent="0.2">
      <c r="A143" s="22">
        <v>42644</v>
      </c>
      <c r="B143" s="21" t="s">
        <v>79</v>
      </c>
    </row>
    <row r="144" spans="1:2" x14ac:dyDescent="0.2">
      <c r="A144" s="22">
        <v>42644</v>
      </c>
      <c r="B144" s="21" t="s">
        <v>79</v>
      </c>
    </row>
    <row r="145" spans="1:2" x14ac:dyDescent="0.2">
      <c r="A145" s="22">
        <v>42675</v>
      </c>
      <c r="B145" s="21" t="s">
        <v>79</v>
      </c>
    </row>
    <row r="146" spans="1:2" x14ac:dyDescent="0.2">
      <c r="A146" s="22">
        <v>42675</v>
      </c>
      <c r="B146" s="21" t="s">
        <v>79</v>
      </c>
    </row>
    <row r="147" spans="1:2" x14ac:dyDescent="0.2">
      <c r="A147" s="22">
        <v>42675</v>
      </c>
      <c r="B147" s="21" t="s">
        <v>79</v>
      </c>
    </row>
    <row r="148" spans="1:2" x14ac:dyDescent="0.2">
      <c r="A148" s="22">
        <v>42675</v>
      </c>
      <c r="B148" s="21" t="s">
        <v>79</v>
      </c>
    </row>
    <row r="149" spans="1:2" x14ac:dyDescent="0.2">
      <c r="A149" s="22">
        <v>42675</v>
      </c>
      <c r="B149" s="21" t="s">
        <v>79</v>
      </c>
    </row>
    <row r="150" spans="1:2" x14ac:dyDescent="0.2">
      <c r="A150" s="22">
        <v>42675</v>
      </c>
      <c r="B150" s="21" t="s">
        <v>79</v>
      </c>
    </row>
    <row r="151" spans="1:2" x14ac:dyDescent="0.2">
      <c r="A151" s="22">
        <v>42705</v>
      </c>
      <c r="B151" s="21" t="s">
        <v>79</v>
      </c>
    </row>
    <row r="152" spans="1:2" x14ac:dyDescent="0.2">
      <c r="A152" s="22">
        <v>42705</v>
      </c>
      <c r="B152" s="21" t="s">
        <v>79</v>
      </c>
    </row>
    <row r="153" spans="1:2" x14ac:dyDescent="0.2">
      <c r="A153" s="22">
        <v>42705</v>
      </c>
      <c r="B153" s="21" t="s">
        <v>79</v>
      </c>
    </row>
    <row r="154" spans="1:2" x14ac:dyDescent="0.2">
      <c r="A154" s="22">
        <v>42705</v>
      </c>
      <c r="B154" s="21" t="s">
        <v>79</v>
      </c>
    </row>
    <row r="155" spans="1:2" x14ac:dyDescent="0.2">
      <c r="A155" s="22">
        <v>42705</v>
      </c>
      <c r="B155" s="21" t="s">
        <v>79</v>
      </c>
    </row>
    <row r="156" spans="1:2" x14ac:dyDescent="0.2">
      <c r="A156" s="22">
        <v>42705</v>
      </c>
      <c r="B156" s="21" t="s">
        <v>79</v>
      </c>
    </row>
    <row r="157" spans="1:2" x14ac:dyDescent="0.2">
      <c r="A157" s="22">
        <v>42705</v>
      </c>
      <c r="B157" s="21" t="s">
        <v>79</v>
      </c>
    </row>
    <row r="158" spans="1:2" x14ac:dyDescent="0.2">
      <c r="A158" s="22">
        <v>42705</v>
      </c>
      <c r="B158" s="21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F1B-2145-5F4A-A213-4D9D8BDC3BB0}">
  <dimension ref="A1:Q134"/>
  <sheetViews>
    <sheetView topLeftCell="E1" workbookViewId="0">
      <selection activeCell="N1" sqref="N1"/>
    </sheetView>
  </sheetViews>
  <sheetFormatPr baseColWidth="10" defaultRowHeight="16" x14ac:dyDescent="0.2"/>
  <cols>
    <col min="1" max="1" width="14.1640625" customWidth="1"/>
    <col min="2" max="2" width="15.6640625" customWidth="1"/>
    <col min="3" max="3" width="19.33203125" customWidth="1"/>
    <col min="4" max="4" width="21.1640625" customWidth="1"/>
    <col min="5" max="5" width="64.33203125" customWidth="1"/>
    <col min="8" max="8" width="12.33203125" customWidth="1"/>
    <col min="9" max="9" width="14.1640625" customWidth="1"/>
    <col min="10" max="10" width="26" customWidth="1"/>
    <col min="11" max="11" width="28.6640625" customWidth="1"/>
    <col min="14" max="14" width="13" bestFit="1" customWidth="1"/>
    <col min="15" max="15" width="15.83203125" bestFit="1" customWidth="1"/>
    <col min="16" max="16" width="13.5" bestFit="1" customWidth="1"/>
    <col min="17" max="17" width="10.83203125" bestFit="1" customWidth="1"/>
    <col min="18" max="22" width="4.1640625" bestFit="1" customWidth="1"/>
    <col min="23" max="23" width="2.1640625" bestFit="1" customWidth="1"/>
    <col min="24" max="29" width="4.1640625" bestFit="1" customWidth="1"/>
    <col min="30" max="30" width="2.1640625" bestFit="1" customWidth="1"/>
    <col min="31" max="33" width="4.1640625" bestFit="1" customWidth="1"/>
    <col min="34" max="34" width="7" bestFit="1" customWidth="1"/>
  </cols>
  <sheetData>
    <row r="1" spans="1:17" x14ac:dyDescent="0.2">
      <c r="A1" s="24" t="s">
        <v>60</v>
      </c>
      <c r="B1" s="24" t="s">
        <v>61</v>
      </c>
      <c r="C1" s="24" t="s">
        <v>59</v>
      </c>
      <c r="D1" s="24" t="s">
        <v>58</v>
      </c>
      <c r="E1" s="24" t="s">
        <v>57</v>
      </c>
      <c r="H1" t="s">
        <v>62</v>
      </c>
      <c r="N1" s="6" t="s">
        <v>86</v>
      </c>
      <c r="O1" s="6" t="s">
        <v>24</v>
      </c>
    </row>
    <row r="2" spans="1:17" x14ac:dyDescent="0.2">
      <c r="A2" s="22">
        <v>42370</v>
      </c>
      <c r="B2" s="21" t="s">
        <v>41</v>
      </c>
      <c r="C2" s="21" t="s">
        <v>43</v>
      </c>
      <c r="D2" s="21"/>
      <c r="E2" s="21" t="s">
        <v>50</v>
      </c>
      <c r="H2" s="26" t="s">
        <v>3</v>
      </c>
      <c r="I2" s="26" t="s">
        <v>45</v>
      </c>
      <c r="J2" s="26" t="s">
        <v>63</v>
      </c>
      <c r="K2" s="26" t="s">
        <v>48</v>
      </c>
      <c r="N2" s="6" t="s">
        <v>25</v>
      </c>
      <c r="O2" t="s">
        <v>42</v>
      </c>
      <c r="P2" t="s">
        <v>43</v>
      </c>
      <c r="Q2" t="s">
        <v>26</v>
      </c>
    </row>
    <row r="3" spans="1:17" x14ac:dyDescent="0.2">
      <c r="A3" s="22">
        <v>42370</v>
      </c>
      <c r="B3" s="21" t="s">
        <v>41</v>
      </c>
      <c r="C3" s="21" t="s">
        <v>43</v>
      </c>
      <c r="D3" s="21"/>
      <c r="E3" s="21" t="s">
        <v>51</v>
      </c>
      <c r="H3" s="22">
        <v>42370</v>
      </c>
      <c r="I3" s="21">
        <v>38612.1</v>
      </c>
      <c r="J3" s="21">
        <v>6</v>
      </c>
      <c r="K3" s="21"/>
      <c r="N3" s="7" t="s">
        <v>28</v>
      </c>
      <c r="O3" s="8"/>
      <c r="P3" s="8"/>
      <c r="Q3" s="8"/>
    </row>
    <row r="4" spans="1:17" x14ac:dyDescent="0.2">
      <c r="A4" s="22">
        <v>42370</v>
      </c>
      <c r="B4" s="21" t="s">
        <v>41</v>
      </c>
      <c r="C4" s="21" t="s">
        <v>43</v>
      </c>
      <c r="D4" s="21"/>
      <c r="E4" s="21" t="s">
        <v>51</v>
      </c>
      <c r="H4" s="22">
        <v>42401</v>
      </c>
      <c r="I4" s="21">
        <v>19869.8</v>
      </c>
      <c r="J4" s="21">
        <v>7</v>
      </c>
      <c r="K4" s="21"/>
      <c r="N4" s="18" t="s">
        <v>36</v>
      </c>
      <c r="O4" s="8"/>
      <c r="P4" s="8">
        <v>6</v>
      </c>
      <c r="Q4" s="8">
        <v>6</v>
      </c>
    </row>
    <row r="5" spans="1:17" x14ac:dyDescent="0.2">
      <c r="A5" s="22">
        <v>42370</v>
      </c>
      <c r="B5" s="21" t="s">
        <v>41</v>
      </c>
      <c r="C5" s="21" t="s">
        <v>43</v>
      </c>
      <c r="D5" s="21"/>
      <c r="E5" s="21" t="s">
        <v>52</v>
      </c>
      <c r="H5" s="22">
        <v>42430</v>
      </c>
      <c r="I5" s="21">
        <v>27452.9</v>
      </c>
      <c r="J5" s="21">
        <v>3</v>
      </c>
      <c r="K5" s="21">
        <v>4</v>
      </c>
      <c r="N5" s="18" t="s">
        <v>37</v>
      </c>
      <c r="O5" s="8"/>
      <c r="P5" s="8">
        <v>7</v>
      </c>
      <c r="Q5" s="8">
        <v>7</v>
      </c>
    </row>
    <row r="6" spans="1:17" x14ac:dyDescent="0.2">
      <c r="A6" s="22">
        <v>42370</v>
      </c>
      <c r="B6" s="21" t="s">
        <v>41</v>
      </c>
      <c r="C6" s="21" t="s">
        <v>43</v>
      </c>
      <c r="D6" s="21"/>
      <c r="E6" s="21" t="s">
        <v>52</v>
      </c>
      <c r="H6" s="22">
        <v>42461</v>
      </c>
      <c r="I6" s="21">
        <v>38898.1</v>
      </c>
      <c r="J6" s="21">
        <v>3</v>
      </c>
      <c r="K6" s="21">
        <v>3</v>
      </c>
      <c r="N6" s="18" t="s">
        <v>38</v>
      </c>
      <c r="O6" s="8">
        <v>4</v>
      </c>
      <c r="P6" s="8">
        <v>3</v>
      </c>
      <c r="Q6" s="8">
        <v>7</v>
      </c>
    </row>
    <row r="7" spans="1:17" x14ac:dyDescent="0.2">
      <c r="A7" s="22">
        <v>42370</v>
      </c>
      <c r="B7" s="21" t="s">
        <v>41</v>
      </c>
      <c r="C7" s="21" t="s">
        <v>43</v>
      </c>
      <c r="D7" s="21"/>
      <c r="E7" s="21" t="s">
        <v>52</v>
      </c>
      <c r="H7" s="22">
        <v>42491</v>
      </c>
      <c r="I7" s="21">
        <v>59489</v>
      </c>
      <c r="J7" s="21">
        <v>9</v>
      </c>
      <c r="K7" s="21">
        <v>1</v>
      </c>
      <c r="N7" s="18" t="s">
        <v>39</v>
      </c>
      <c r="O7" s="8">
        <v>3</v>
      </c>
      <c r="P7" s="8">
        <v>3</v>
      </c>
      <c r="Q7" s="8">
        <v>6</v>
      </c>
    </row>
    <row r="8" spans="1:17" x14ac:dyDescent="0.2">
      <c r="A8" s="22">
        <v>42401</v>
      </c>
      <c r="B8" s="21" t="s">
        <v>41</v>
      </c>
      <c r="C8" s="21" t="s">
        <v>43</v>
      </c>
      <c r="D8" s="21"/>
      <c r="E8" s="21" t="s">
        <v>51</v>
      </c>
      <c r="H8" s="22">
        <v>42522</v>
      </c>
      <c r="I8" s="21">
        <v>53475.4</v>
      </c>
      <c r="J8" s="21">
        <v>7</v>
      </c>
      <c r="K8" s="21">
        <v>2</v>
      </c>
      <c r="N8" s="18" t="s">
        <v>40</v>
      </c>
      <c r="O8" s="8">
        <v>1</v>
      </c>
      <c r="P8" s="8">
        <v>9</v>
      </c>
      <c r="Q8" s="8">
        <v>10</v>
      </c>
    </row>
    <row r="9" spans="1:17" x14ac:dyDescent="0.2">
      <c r="A9" s="22">
        <v>42401</v>
      </c>
      <c r="B9" s="21" t="s">
        <v>41</v>
      </c>
      <c r="C9" s="21" t="s">
        <v>43</v>
      </c>
      <c r="D9" s="21"/>
      <c r="E9" s="21" t="s">
        <v>53</v>
      </c>
      <c r="H9" s="22">
        <v>42552</v>
      </c>
      <c r="I9" s="21">
        <v>74345.8</v>
      </c>
      <c r="J9" s="21">
        <v>16</v>
      </c>
      <c r="K9" s="21">
        <v>8</v>
      </c>
      <c r="N9" s="18" t="s">
        <v>29</v>
      </c>
      <c r="O9" s="8">
        <v>2</v>
      </c>
      <c r="P9" s="8">
        <v>7</v>
      </c>
      <c r="Q9" s="8">
        <v>9</v>
      </c>
    </row>
    <row r="10" spans="1:17" x14ac:dyDescent="0.2">
      <c r="A10" s="22">
        <v>42401</v>
      </c>
      <c r="B10" s="21" t="s">
        <v>41</v>
      </c>
      <c r="C10" s="21" t="s">
        <v>43</v>
      </c>
      <c r="D10" s="21"/>
      <c r="E10" s="21" t="s">
        <v>51</v>
      </c>
      <c r="H10" s="22">
        <v>42583</v>
      </c>
      <c r="I10" s="21">
        <v>83704.899999999994</v>
      </c>
      <c r="J10" s="21">
        <v>10</v>
      </c>
      <c r="K10" s="21">
        <v>7</v>
      </c>
      <c r="N10" s="18" t="s">
        <v>30</v>
      </c>
      <c r="O10" s="8">
        <v>8</v>
      </c>
      <c r="P10" s="8">
        <v>16</v>
      </c>
      <c r="Q10" s="8">
        <v>24</v>
      </c>
    </row>
    <row r="11" spans="1:17" x14ac:dyDescent="0.2">
      <c r="A11" s="22">
        <v>42401</v>
      </c>
      <c r="B11" s="21" t="s">
        <v>41</v>
      </c>
      <c r="C11" s="21" t="s">
        <v>43</v>
      </c>
      <c r="D11" s="21"/>
      <c r="E11" s="21" t="s">
        <v>52</v>
      </c>
      <c r="H11" s="22">
        <v>42614</v>
      </c>
      <c r="I11" s="21">
        <v>72765.100000000006</v>
      </c>
      <c r="J11" s="21">
        <v>5</v>
      </c>
      <c r="K11" s="21">
        <v>7</v>
      </c>
      <c r="N11" s="18" t="s">
        <v>31</v>
      </c>
      <c r="O11" s="8">
        <v>7</v>
      </c>
      <c r="P11" s="8">
        <v>10</v>
      </c>
      <c r="Q11" s="8">
        <v>17</v>
      </c>
    </row>
    <row r="12" spans="1:17" x14ac:dyDescent="0.2">
      <c r="A12" s="22">
        <v>42401</v>
      </c>
      <c r="B12" s="21" t="s">
        <v>41</v>
      </c>
      <c r="C12" s="21" t="s">
        <v>43</v>
      </c>
      <c r="D12" s="21"/>
      <c r="E12" s="21" t="s">
        <v>51</v>
      </c>
      <c r="H12" s="22">
        <v>42644</v>
      </c>
      <c r="I12" s="21">
        <v>72064.800000000003</v>
      </c>
      <c r="J12" s="21">
        <v>8</v>
      </c>
      <c r="K12" s="21">
        <v>7</v>
      </c>
      <c r="N12" s="18" t="s">
        <v>32</v>
      </c>
      <c r="O12" s="8">
        <v>7</v>
      </c>
      <c r="P12" s="8">
        <v>5</v>
      </c>
      <c r="Q12" s="8">
        <v>12</v>
      </c>
    </row>
    <row r="13" spans="1:17" x14ac:dyDescent="0.2">
      <c r="A13" s="22">
        <v>42401</v>
      </c>
      <c r="B13" s="21" t="s">
        <v>44</v>
      </c>
      <c r="C13" s="21" t="s">
        <v>43</v>
      </c>
      <c r="D13" s="21"/>
      <c r="E13" s="21" t="s">
        <v>51</v>
      </c>
      <c r="H13" s="22">
        <v>42675</v>
      </c>
      <c r="I13" s="21">
        <v>56334.2</v>
      </c>
      <c r="J13" s="21">
        <v>5</v>
      </c>
      <c r="K13" s="21">
        <v>4</v>
      </c>
      <c r="N13" s="18" t="s">
        <v>33</v>
      </c>
      <c r="O13" s="8">
        <v>7</v>
      </c>
      <c r="P13" s="8">
        <v>8</v>
      </c>
      <c r="Q13" s="8">
        <v>15</v>
      </c>
    </row>
    <row r="14" spans="1:17" x14ac:dyDescent="0.2">
      <c r="A14" s="22">
        <v>42401</v>
      </c>
      <c r="B14" s="21" t="s">
        <v>41</v>
      </c>
      <c r="C14" s="21" t="s">
        <v>43</v>
      </c>
      <c r="D14" s="21"/>
      <c r="E14" s="21" t="s">
        <v>49</v>
      </c>
      <c r="H14" s="22">
        <v>42705</v>
      </c>
      <c r="I14" s="55">
        <v>57614.8</v>
      </c>
      <c r="J14" s="21">
        <v>11</v>
      </c>
      <c r="K14" s="21"/>
      <c r="N14" s="18" t="s">
        <v>34</v>
      </c>
      <c r="O14" s="8">
        <v>4</v>
      </c>
      <c r="P14" s="8">
        <v>5</v>
      </c>
      <c r="Q14" s="8">
        <v>9</v>
      </c>
    </row>
    <row r="15" spans="1:17" x14ac:dyDescent="0.2">
      <c r="A15" s="22">
        <v>42430</v>
      </c>
      <c r="B15" s="21" t="s">
        <v>41</v>
      </c>
      <c r="C15" s="21" t="s">
        <v>43</v>
      </c>
      <c r="D15" s="21"/>
      <c r="E15" s="21" t="s">
        <v>52</v>
      </c>
      <c r="N15" s="18" t="s">
        <v>35</v>
      </c>
      <c r="O15" s="8"/>
      <c r="P15" s="8">
        <v>11</v>
      </c>
      <c r="Q15" s="8">
        <v>11</v>
      </c>
    </row>
    <row r="16" spans="1:17" x14ac:dyDescent="0.2">
      <c r="A16" s="22">
        <v>42430</v>
      </c>
      <c r="B16" s="21" t="s">
        <v>41</v>
      </c>
      <c r="C16" s="21" t="s">
        <v>43</v>
      </c>
      <c r="D16" s="21"/>
      <c r="E16" s="21" t="s">
        <v>54</v>
      </c>
      <c r="N16" s="7" t="s">
        <v>26</v>
      </c>
      <c r="O16" s="8">
        <v>43</v>
      </c>
      <c r="P16" s="8">
        <v>90</v>
      </c>
      <c r="Q16" s="8">
        <v>133</v>
      </c>
    </row>
    <row r="17" spans="1:5" x14ac:dyDescent="0.2">
      <c r="A17" s="22">
        <v>42430</v>
      </c>
      <c r="B17" s="21" t="s">
        <v>41</v>
      </c>
      <c r="C17" s="21" t="s">
        <v>43</v>
      </c>
      <c r="D17" s="21"/>
      <c r="E17" s="21" t="s">
        <v>54</v>
      </c>
    </row>
    <row r="18" spans="1:5" x14ac:dyDescent="0.2">
      <c r="A18" s="22">
        <v>42430</v>
      </c>
      <c r="B18" s="21" t="s">
        <v>41</v>
      </c>
      <c r="C18" s="21" t="s">
        <v>42</v>
      </c>
      <c r="D18" s="21">
        <v>1.7</v>
      </c>
      <c r="E18" s="21" t="s">
        <v>49</v>
      </c>
    </row>
    <row r="19" spans="1:5" x14ac:dyDescent="0.2">
      <c r="A19" s="22">
        <v>42430</v>
      </c>
      <c r="B19" s="21" t="s">
        <v>41</v>
      </c>
      <c r="C19" s="21" t="s">
        <v>42</v>
      </c>
      <c r="D19" s="21">
        <v>1.3</v>
      </c>
      <c r="E19" s="21" t="s">
        <v>49</v>
      </c>
    </row>
    <row r="20" spans="1:5" x14ac:dyDescent="0.2">
      <c r="A20" s="22">
        <v>42430</v>
      </c>
      <c r="B20" s="21" t="s">
        <v>41</v>
      </c>
      <c r="C20" s="21" t="s">
        <v>42</v>
      </c>
      <c r="D20" s="21">
        <v>1</v>
      </c>
      <c r="E20" s="21" t="s">
        <v>49</v>
      </c>
    </row>
    <row r="21" spans="1:5" x14ac:dyDescent="0.2">
      <c r="A21" s="22">
        <v>42430</v>
      </c>
      <c r="B21" s="21" t="s">
        <v>44</v>
      </c>
      <c r="C21" s="21" t="s">
        <v>42</v>
      </c>
      <c r="D21" s="21">
        <v>1.1000000000000001</v>
      </c>
      <c r="E21" s="21" t="s">
        <v>49</v>
      </c>
    </row>
    <row r="22" spans="1:5" x14ac:dyDescent="0.2">
      <c r="A22" s="22">
        <v>42461</v>
      </c>
      <c r="B22" s="21" t="s">
        <v>41</v>
      </c>
      <c r="C22" s="21" t="s">
        <v>42</v>
      </c>
      <c r="D22" s="21">
        <v>1.2</v>
      </c>
      <c r="E22" s="21" t="s">
        <v>49</v>
      </c>
    </row>
    <row r="23" spans="1:5" x14ac:dyDescent="0.2">
      <c r="A23" s="22">
        <v>42461</v>
      </c>
      <c r="B23" s="21" t="s">
        <v>41</v>
      </c>
      <c r="C23" s="21" t="s">
        <v>42</v>
      </c>
      <c r="D23" s="21">
        <v>1.1000000000000001</v>
      </c>
      <c r="E23" s="21" t="s">
        <v>49</v>
      </c>
    </row>
    <row r="24" spans="1:5" x14ac:dyDescent="0.2">
      <c r="A24" s="22">
        <v>42461</v>
      </c>
      <c r="B24" s="21" t="s">
        <v>41</v>
      </c>
      <c r="C24" s="21" t="s">
        <v>43</v>
      </c>
      <c r="D24" s="21"/>
      <c r="E24" s="21" t="s">
        <v>51</v>
      </c>
    </row>
    <row r="25" spans="1:5" x14ac:dyDescent="0.2">
      <c r="A25" s="22">
        <v>42461</v>
      </c>
      <c r="B25" s="21" t="s">
        <v>41</v>
      </c>
      <c r="C25" s="21" t="s">
        <v>43</v>
      </c>
      <c r="D25" s="21"/>
      <c r="E25" s="21" t="s">
        <v>52</v>
      </c>
    </row>
    <row r="26" spans="1:5" x14ac:dyDescent="0.2">
      <c r="A26" s="22">
        <v>42461</v>
      </c>
      <c r="B26" s="21" t="s">
        <v>41</v>
      </c>
      <c r="C26" s="21" t="s">
        <v>42</v>
      </c>
      <c r="D26" s="21">
        <v>0.6</v>
      </c>
      <c r="E26" s="21" t="s">
        <v>49</v>
      </c>
    </row>
    <row r="27" spans="1:5" x14ac:dyDescent="0.2">
      <c r="A27" s="22">
        <v>42461</v>
      </c>
      <c r="B27" s="21" t="s">
        <v>41</v>
      </c>
      <c r="C27" s="21" t="s">
        <v>43</v>
      </c>
      <c r="D27" s="21"/>
      <c r="E27" s="21" t="s">
        <v>51</v>
      </c>
    </row>
    <row r="28" spans="1:5" x14ac:dyDescent="0.2">
      <c r="A28" s="22">
        <v>42491</v>
      </c>
      <c r="B28" s="21" t="s">
        <v>41</v>
      </c>
      <c r="C28" s="21" t="s">
        <v>43</v>
      </c>
      <c r="D28" s="21"/>
      <c r="E28" s="21" t="s">
        <v>51</v>
      </c>
    </row>
    <row r="29" spans="1:5" x14ac:dyDescent="0.2">
      <c r="A29" s="22">
        <v>42491</v>
      </c>
      <c r="B29" s="21" t="s">
        <v>44</v>
      </c>
      <c r="C29" s="21" t="s">
        <v>43</v>
      </c>
      <c r="D29" s="21"/>
      <c r="E29" s="21" t="s">
        <v>50</v>
      </c>
    </row>
    <row r="30" spans="1:5" x14ac:dyDescent="0.2">
      <c r="A30" s="22">
        <v>42491</v>
      </c>
      <c r="B30" s="21" t="s">
        <v>41</v>
      </c>
      <c r="C30" s="21" t="s">
        <v>43</v>
      </c>
      <c r="D30" s="21"/>
      <c r="E30" s="21" t="s">
        <v>49</v>
      </c>
    </row>
    <row r="31" spans="1:5" x14ac:dyDescent="0.2">
      <c r="A31" s="22">
        <v>42491</v>
      </c>
      <c r="B31" s="21" t="s">
        <v>41</v>
      </c>
      <c r="C31" s="21" t="s">
        <v>43</v>
      </c>
      <c r="D31" s="21"/>
      <c r="E31" s="21" t="s">
        <v>51</v>
      </c>
    </row>
    <row r="32" spans="1:5" x14ac:dyDescent="0.2">
      <c r="A32" s="22">
        <v>42491</v>
      </c>
      <c r="B32" s="21" t="s">
        <v>44</v>
      </c>
      <c r="C32" s="21" t="s">
        <v>43</v>
      </c>
      <c r="D32" s="21"/>
      <c r="E32" s="21" t="s">
        <v>49</v>
      </c>
    </row>
    <row r="33" spans="1:5" x14ac:dyDescent="0.2">
      <c r="A33" s="22">
        <v>42491</v>
      </c>
      <c r="B33" s="21" t="s">
        <v>44</v>
      </c>
      <c r="C33" s="21" t="s">
        <v>43</v>
      </c>
      <c r="D33" s="21"/>
      <c r="E33" s="21" t="s">
        <v>49</v>
      </c>
    </row>
    <row r="34" spans="1:5" x14ac:dyDescent="0.2">
      <c r="A34" s="22">
        <v>42491</v>
      </c>
      <c r="B34" s="21" t="s">
        <v>41</v>
      </c>
      <c r="C34" s="21" t="s">
        <v>43</v>
      </c>
      <c r="D34" s="21"/>
      <c r="E34" s="21" t="s">
        <v>52</v>
      </c>
    </row>
    <row r="35" spans="1:5" x14ac:dyDescent="0.2">
      <c r="A35" s="22">
        <v>42491</v>
      </c>
      <c r="B35" s="21" t="s">
        <v>44</v>
      </c>
      <c r="C35" s="21" t="s">
        <v>43</v>
      </c>
      <c r="D35" s="21"/>
      <c r="E35" s="21" t="s">
        <v>53</v>
      </c>
    </row>
    <row r="36" spans="1:5" x14ac:dyDescent="0.2">
      <c r="A36" s="22">
        <v>42491</v>
      </c>
      <c r="B36" s="21" t="s">
        <v>41</v>
      </c>
      <c r="C36" s="21" t="s">
        <v>42</v>
      </c>
      <c r="D36" s="21">
        <v>0.1</v>
      </c>
      <c r="E36" s="21" t="s">
        <v>49</v>
      </c>
    </row>
    <row r="37" spans="1:5" x14ac:dyDescent="0.2">
      <c r="A37" s="22">
        <v>42491</v>
      </c>
      <c r="B37" s="21" t="s">
        <v>41</v>
      </c>
      <c r="C37" s="21" t="s">
        <v>43</v>
      </c>
      <c r="D37" s="21"/>
      <c r="E37" s="21" t="s">
        <v>52</v>
      </c>
    </row>
    <row r="38" spans="1:5" x14ac:dyDescent="0.2">
      <c r="A38" s="22">
        <v>42522</v>
      </c>
      <c r="B38" s="21" t="s">
        <v>41</v>
      </c>
      <c r="C38" s="21" t="s">
        <v>43</v>
      </c>
      <c r="D38" s="21"/>
      <c r="E38" s="21" t="s">
        <v>51</v>
      </c>
    </row>
    <row r="39" spans="1:5" x14ac:dyDescent="0.2">
      <c r="A39" s="22">
        <v>42522</v>
      </c>
      <c r="B39" s="21" t="s">
        <v>41</v>
      </c>
      <c r="C39" s="21" t="s">
        <v>43</v>
      </c>
      <c r="D39" s="21"/>
      <c r="E39" s="21" t="s">
        <v>53</v>
      </c>
    </row>
    <row r="40" spans="1:5" x14ac:dyDescent="0.2">
      <c r="A40" s="22">
        <v>42522</v>
      </c>
      <c r="B40" s="21" t="s">
        <v>41</v>
      </c>
      <c r="C40" s="21" t="s">
        <v>43</v>
      </c>
      <c r="D40" s="21"/>
      <c r="E40" s="21" t="s">
        <v>52</v>
      </c>
    </row>
    <row r="41" spans="1:5" x14ac:dyDescent="0.2">
      <c r="A41" s="22">
        <v>42522</v>
      </c>
      <c r="B41" s="21" t="s">
        <v>41</v>
      </c>
      <c r="C41" s="21" t="s">
        <v>42</v>
      </c>
      <c r="D41" s="21">
        <v>1.6</v>
      </c>
      <c r="E41" s="21" t="s">
        <v>49</v>
      </c>
    </row>
    <row r="42" spans="1:5" x14ac:dyDescent="0.2">
      <c r="A42" s="22">
        <v>42522</v>
      </c>
      <c r="B42" s="21" t="s">
        <v>41</v>
      </c>
      <c r="C42" s="21" t="s">
        <v>43</v>
      </c>
      <c r="D42" s="21"/>
      <c r="E42" s="21" t="s">
        <v>53</v>
      </c>
    </row>
    <row r="43" spans="1:5" x14ac:dyDescent="0.2">
      <c r="A43" s="22">
        <v>42522</v>
      </c>
      <c r="B43" s="21" t="s">
        <v>41</v>
      </c>
      <c r="C43" s="21" t="s">
        <v>43</v>
      </c>
      <c r="D43" s="21"/>
      <c r="E43" s="21" t="s">
        <v>51</v>
      </c>
    </row>
    <row r="44" spans="1:5" x14ac:dyDescent="0.2">
      <c r="A44" s="22">
        <v>42522</v>
      </c>
      <c r="B44" s="21" t="s">
        <v>41</v>
      </c>
      <c r="C44" s="21" t="s">
        <v>43</v>
      </c>
      <c r="D44" s="21"/>
      <c r="E44" s="21" t="s">
        <v>52</v>
      </c>
    </row>
    <row r="45" spans="1:5" x14ac:dyDescent="0.2">
      <c r="A45" s="22">
        <v>42522</v>
      </c>
      <c r="B45" s="21" t="s">
        <v>41</v>
      </c>
      <c r="C45" s="21" t="s">
        <v>43</v>
      </c>
      <c r="D45" s="21"/>
      <c r="E45" s="21" t="s">
        <v>55</v>
      </c>
    </row>
    <row r="46" spans="1:5" x14ac:dyDescent="0.2">
      <c r="A46" s="22">
        <v>42522</v>
      </c>
      <c r="B46" s="21" t="s">
        <v>41</v>
      </c>
      <c r="C46" s="21" t="s">
        <v>42</v>
      </c>
      <c r="D46" s="21">
        <v>0.6</v>
      </c>
      <c r="E46" s="21" t="s">
        <v>49</v>
      </c>
    </row>
    <row r="47" spans="1:5" x14ac:dyDescent="0.2">
      <c r="A47" s="22">
        <v>42552</v>
      </c>
      <c r="B47" s="21" t="s">
        <v>44</v>
      </c>
      <c r="C47" s="21" t="s">
        <v>42</v>
      </c>
      <c r="D47" s="21"/>
      <c r="E47" s="21" t="s">
        <v>49</v>
      </c>
    </row>
    <row r="48" spans="1:5" x14ac:dyDescent="0.2">
      <c r="A48" s="22">
        <v>42552</v>
      </c>
      <c r="B48" s="21" t="s">
        <v>41</v>
      </c>
      <c r="C48" s="21" t="s">
        <v>43</v>
      </c>
      <c r="D48" s="21"/>
      <c r="E48" s="21" t="s">
        <v>51</v>
      </c>
    </row>
    <row r="49" spans="1:5" x14ac:dyDescent="0.2">
      <c r="A49" s="22">
        <v>42552</v>
      </c>
      <c r="B49" s="21" t="s">
        <v>41</v>
      </c>
      <c r="C49" s="21" t="s">
        <v>43</v>
      </c>
      <c r="D49" s="21"/>
      <c r="E49" s="21" t="s">
        <v>52</v>
      </c>
    </row>
    <row r="50" spans="1:5" x14ac:dyDescent="0.2">
      <c r="A50" s="22">
        <v>42552</v>
      </c>
      <c r="B50" s="21" t="s">
        <v>41</v>
      </c>
      <c r="C50" s="21" t="s">
        <v>43</v>
      </c>
      <c r="D50" s="21"/>
      <c r="E50" s="21" t="s">
        <v>51</v>
      </c>
    </row>
    <row r="51" spans="1:5" x14ac:dyDescent="0.2">
      <c r="A51" s="22">
        <v>42552</v>
      </c>
      <c r="B51" s="21" t="s">
        <v>41</v>
      </c>
      <c r="C51" s="21" t="s">
        <v>43</v>
      </c>
      <c r="D51" s="21"/>
      <c r="E51" s="21" t="s">
        <v>52</v>
      </c>
    </row>
    <row r="52" spans="1:5" x14ac:dyDescent="0.2">
      <c r="A52" s="22">
        <v>42552</v>
      </c>
      <c r="B52" s="21" t="s">
        <v>41</v>
      </c>
      <c r="C52" s="21" t="s">
        <v>43</v>
      </c>
      <c r="D52" s="21"/>
      <c r="E52" s="21" t="s">
        <v>51</v>
      </c>
    </row>
    <row r="53" spans="1:5" x14ac:dyDescent="0.2">
      <c r="A53" s="22">
        <v>42552</v>
      </c>
      <c r="B53" s="21" t="s">
        <v>41</v>
      </c>
      <c r="C53" s="21" t="s">
        <v>43</v>
      </c>
      <c r="D53" s="21"/>
      <c r="E53" s="21" t="s">
        <v>51</v>
      </c>
    </row>
    <row r="54" spans="1:5" x14ac:dyDescent="0.2">
      <c r="A54" s="22">
        <v>42552</v>
      </c>
      <c r="B54" s="21" t="s">
        <v>41</v>
      </c>
      <c r="C54" s="21" t="s">
        <v>42</v>
      </c>
      <c r="D54" s="21">
        <v>1.1000000000000001</v>
      </c>
      <c r="E54" s="21" t="s">
        <v>49</v>
      </c>
    </row>
    <row r="55" spans="1:5" x14ac:dyDescent="0.2">
      <c r="A55" s="22">
        <v>42552</v>
      </c>
      <c r="B55" s="21" t="s">
        <v>44</v>
      </c>
      <c r="C55" s="21" t="s">
        <v>43</v>
      </c>
      <c r="D55" s="21"/>
      <c r="E55" s="21" t="s">
        <v>56</v>
      </c>
    </row>
    <row r="56" spans="1:5" x14ac:dyDescent="0.2">
      <c r="A56" s="22">
        <v>42552</v>
      </c>
      <c r="B56" s="21" t="s">
        <v>41</v>
      </c>
      <c r="C56" s="21" t="s">
        <v>43</v>
      </c>
      <c r="D56" s="21"/>
      <c r="E56" s="21" t="s">
        <v>51</v>
      </c>
    </row>
    <row r="57" spans="1:5" x14ac:dyDescent="0.2">
      <c r="A57" s="22">
        <v>42552</v>
      </c>
      <c r="B57" s="21" t="s">
        <v>41</v>
      </c>
      <c r="C57" s="21" t="s">
        <v>43</v>
      </c>
      <c r="D57" s="21"/>
      <c r="E57" s="21" t="s">
        <v>52</v>
      </c>
    </row>
    <row r="58" spans="1:5" x14ac:dyDescent="0.2">
      <c r="A58" s="22">
        <v>42552</v>
      </c>
      <c r="B58" s="21" t="s">
        <v>41</v>
      </c>
      <c r="C58" s="21" t="s">
        <v>42</v>
      </c>
      <c r="D58" s="21">
        <v>0.1</v>
      </c>
      <c r="E58" s="21" t="s">
        <v>49</v>
      </c>
    </row>
    <row r="59" spans="1:5" x14ac:dyDescent="0.2">
      <c r="A59" s="22">
        <v>42552</v>
      </c>
      <c r="B59" s="21" t="s">
        <v>41</v>
      </c>
      <c r="C59" s="21" t="s">
        <v>42</v>
      </c>
      <c r="D59" s="21">
        <v>0.9</v>
      </c>
      <c r="E59" s="21" t="s">
        <v>49</v>
      </c>
    </row>
    <row r="60" spans="1:5" x14ac:dyDescent="0.2">
      <c r="A60" s="22">
        <v>42552</v>
      </c>
      <c r="B60" s="21" t="s">
        <v>41</v>
      </c>
      <c r="C60" s="21" t="s">
        <v>43</v>
      </c>
      <c r="D60" s="21"/>
      <c r="E60" s="21" t="s">
        <v>50</v>
      </c>
    </row>
    <row r="61" spans="1:5" x14ac:dyDescent="0.2">
      <c r="A61" s="22">
        <v>42552</v>
      </c>
      <c r="B61" s="21" t="s">
        <v>41</v>
      </c>
      <c r="C61" s="21" t="s">
        <v>42</v>
      </c>
      <c r="D61" s="21">
        <v>2.6</v>
      </c>
      <c r="E61" s="21" t="s">
        <v>49</v>
      </c>
    </row>
    <row r="62" spans="1:5" x14ac:dyDescent="0.2">
      <c r="A62" s="22">
        <v>42552</v>
      </c>
      <c r="B62" s="21" t="s">
        <v>41</v>
      </c>
      <c r="C62" s="21" t="s">
        <v>42</v>
      </c>
      <c r="D62" s="21">
        <v>0.5</v>
      </c>
      <c r="E62" s="21" t="s">
        <v>49</v>
      </c>
    </row>
    <row r="63" spans="1:5" x14ac:dyDescent="0.2">
      <c r="A63" s="22">
        <v>42552</v>
      </c>
      <c r="B63" s="21" t="s">
        <v>41</v>
      </c>
      <c r="C63" s="21" t="s">
        <v>42</v>
      </c>
      <c r="D63" s="21">
        <v>3.6</v>
      </c>
      <c r="E63" s="21" t="s">
        <v>49</v>
      </c>
    </row>
    <row r="64" spans="1:5" x14ac:dyDescent="0.2">
      <c r="A64" s="22">
        <v>42552</v>
      </c>
      <c r="B64" s="21" t="s">
        <v>41</v>
      </c>
      <c r="C64" s="21" t="s">
        <v>43</v>
      </c>
      <c r="D64" s="21"/>
      <c r="E64" s="21" t="s">
        <v>51</v>
      </c>
    </row>
    <row r="65" spans="1:5" x14ac:dyDescent="0.2">
      <c r="A65" s="22">
        <v>42552</v>
      </c>
      <c r="B65" s="21" t="s">
        <v>41</v>
      </c>
      <c r="C65" s="21" t="s">
        <v>43</v>
      </c>
      <c r="D65" s="21"/>
      <c r="E65" s="21" t="s">
        <v>51</v>
      </c>
    </row>
    <row r="66" spans="1:5" x14ac:dyDescent="0.2">
      <c r="A66" s="22">
        <v>42552</v>
      </c>
      <c r="B66" s="21" t="s">
        <v>44</v>
      </c>
      <c r="C66" s="21" t="s">
        <v>43</v>
      </c>
      <c r="D66" s="21"/>
      <c r="E66" s="21" t="s">
        <v>56</v>
      </c>
    </row>
    <row r="67" spans="1:5" x14ac:dyDescent="0.2">
      <c r="A67" s="22">
        <v>42552</v>
      </c>
      <c r="B67" s="21" t="s">
        <v>41</v>
      </c>
      <c r="C67" s="21" t="s">
        <v>42</v>
      </c>
      <c r="D67" s="21">
        <v>1.6</v>
      </c>
      <c r="E67" s="21" t="s">
        <v>49</v>
      </c>
    </row>
    <row r="68" spans="1:5" x14ac:dyDescent="0.2">
      <c r="A68" s="22">
        <v>42552</v>
      </c>
      <c r="B68" s="21" t="s">
        <v>41</v>
      </c>
      <c r="C68" s="21" t="s">
        <v>43</v>
      </c>
      <c r="D68" s="21"/>
      <c r="E68" s="21" t="s">
        <v>51</v>
      </c>
    </row>
    <row r="69" spans="1:5" x14ac:dyDescent="0.2">
      <c r="A69" s="22">
        <v>42552</v>
      </c>
      <c r="B69" s="21" t="s">
        <v>41</v>
      </c>
      <c r="C69" s="21" t="s">
        <v>43</v>
      </c>
      <c r="D69" s="21"/>
      <c r="E69" s="21" t="s">
        <v>51</v>
      </c>
    </row>
    <row r="70" spans="1:5" x14ac:dyDescent="0.2">
      <c r="A70" s="22">
        <v>42552</v>
      </c>
      <c r="B70" s="21" t="s">
        <v>41</v>
      </c>
      <c r="C70" s="21" t="s">
        <v>43</v>
      </c>
      <c r="D70" s="21"/>
      <c r="E70" s="21" t="s">
        <v>51</v>
      </c>
    </row>
    <row r="71" spans="1:5" x14ac:dyDescent="0.2">
      <c r="A71" s="22">
        <v>42583</v>
      </c>
      <c r="B71" s="21" t="s">
        <v>41</v>
      </c>
      <c r="C71" s="21" t="s">
        <v>42</v>
      </c>
      <c r="D71" s="21">
        <v>0.1</v>
      </c>
      <c r="E71" s="21" t="s">
        <v>49</v>
      </c>
    </row>
    <row r="72" spans="1:5" x14ac:dyDescent="0.2">
      <c r="A72" s="22">
        <v>42583</v>
      </c>
      <c r="B72" s="21" t="s">
        <v>41</v>
      </c>
      <c r="C72" s="21" t="s">
        <v>42</v>
      </c>
      <c r="D72" s="21">
        <v>0.2</v>
      </c>
      <c r="E72" s="21" t="s">
        <v>49</v>
      </c>
    </row>
    <row r="73" spans="1:5" x14ac:dyDescent="0.2">
      <c r="A73" s="22">
        <v>42583</v>
      </c>
      <c r="B73" s="21" t="s">
        <v>41</v>
      </c>
      <c r="C73" s="21" t="s">
        <v>43</v>
      </c>
      <c r="D73" s="21"/>
      <c r="E73" s="23" t="s">
        <v>51</v>
      </c>
    </row>
    <row r="74" spans="1:5" x14ac:dyDescent="0.2">
      <c r="A74" s="22">
        <v>42583</v>
      </c>
      <c r="B74" s="21" t="s">
        <v>41</v>
      </c>
      <c r="C74" s="21" t="s">
        <v>43</v>
      </c>
      <c r="D74" s="21"/>
      <c r="E74" s="23" t="s">
        <v>51</v>
      </c>
    </row>
    <row r="75" spans="1:5" x14ac:dyDescent="0.2">
      <c r="A75" s="22">
        <v>42583</v>
      </c>
      <c r="B75" s="21" t="s">
        <v>41</v>
      </c>
      <c r="C75" s="21" t="s">
        <v>43</v>
      </c>
      <c r="D75" s="21"/>
      <c r="E75" s="23" t="s">
        <v>51</v>
      </c>
    </row>
    <row r="76" spans="1:5" x14ac:dyDescent="0.2">
      <c r="A76" s="22">
        <v>42583</v>
      </c>
      <c r="B76" s="21" t="s">
        <v>41</v>
      </c>
      <c r="C76" s="21" t="s">
        <v>42</v>
      </c>
      <c r="D76" s="21">
        <v>0.6</v>
      </c>
      <c r="E76" s="21" t="s">
        <v>49</v>
      </c>
    </row>
    <row r="77" spans="1:5" x14ac:dyDescent="0.2">
      <c r="A77" s="22">
        <v>42583</v>
      </c>
      <c r="B77" s="21" t="s">
        <v>41</v>
      </c>
      <c r="C77" s="21" t="s">
        <v>42</v>
      </c>
      <c r="D77" s="21">
        <v>0.3</v>
      </c>
      <c r="E77" s="21" t="s">
        <v>49</v>
      </c>
    </row>
    <row r="78" spans="1:5" x14ac:dyDescent="0.2">
      <c r="A78" s="22">
        <v>42583</v>
      </c>
      <c r="B78" s="21" t="s">
        <v>41</v>
      </c>
      <c r="C78" s="21" t="s">
        <v>42</v>
      </c>
      <c r="D78" s="21">
        <v>1.4</v>
      </c>
      <c r="E78" s="21" t="s">
        <v>49</v>
      </c>
    </row>
    <row r="79" spans="1:5" x14ac:dyDescent="0.2">
      <c r="A79" s="22">
        <v>42583</v>
      </c>
      <c r="B79" s="21" t="s">
        <v>41</v>
      </c>
      <c r="C79" s="21" t="s">
        <v>43</v>
      </c>
      <c r="D79" s="21"/>
      <c r="E79" s="21" t="s">
        <v>50</v>
      </c>
    </row>
    <row r="80" spans="1:5" x14ac:dyDescent="0.2">
      <c r="A80" s="22">
        <v>42583</v>
      </c>
      <c r="B80" s="21" t="s">
        <v>44</v>
      </c>
      <c r="C80" s="21" t="s">
        <v>43</v>
      </c>
      <c r="D80" s="21"/>
      <c r="E80" s="23" t="s">
        <v>51</v>
      </c>
    </row>
    <row r="81" spans="1:5" x14ac:dyDescent="0.2">
      <c r="A81" s="22">
        <v>42583</v>
      </c>
      <c r="B81" s="21" t="s">
        <v>41</v>
      </c>
      <c r="C81" s="21" t="s">
        <v>42</v>
      </c>
      <c r="D81" s="21">
        <v>0.1</v>
      </c>
      <c r="E81" s="21" t="s">
        <v>49</v>
      </c>
    </row>
    <row r="82" spans="1:5" x14ac:dyDescent="0.2">
      <c r="A82" s="22">
        <v>42583</v>
      </c>
      <c r="B82" s="21" t="s">
        <v>41</v>
      </c>
      <c r="C82" s="21" t="s">
        <v>42</v>
      </c>
      <c r="D82" s="21">
        <v>1</v>
      </c>
      <c r="E82" s="21" t="s">
        <v>49</v>
      </c>
    </row>
    <row r="83" spans="1:5" x14ac:dyDescent="0.2">
      <c r="A83" s="22">
        <v>42583</v>
      </c>
      <c r="B83" s="21" t="s">
        <v>41</v>
      </c>
      <c r="C83" s="21" t="s">
        <v>43</v>
      </c>
      <c r="D83" s="21"/>
      <c r="E83" s="21" t="s">
        <v>53</v>
      </c>
    </row>
    <row r="84" spans="1:5" x14ac:dyDescent="0.2">
      <c r="A84" s="22">
        <v>42583</v>
      </c>
      <c r="B84" s="21" t="s">
        <v>41</v>
      </c>
      <c r="C84" s="21" t="s">
        <v>43</v>
      </c>
      <c r="D84" s="21"/>
      <c r="E84" s="21" t="s">
        <v>53</v>
      </c>
    </row>
    <row r="85" spans="1:5" x14ac:dyDescent="0.2">
      <c r="A85" s="22">
        <v>42583</v>
      </c>
      <c r="B85" s="21" t="s">
        <v>41</v>
      </c>
      <c r="C85" s="21" t="s">
        <v>43</v>
      </c>
      <c r="D85" s="21"/>
      <c r="E85" s="21" t="s">
        <v>51</v>
      </c>
    </row>
    <row r="86" spans="1:5" x14ac:dyDescent="0.2">
      <c r="A86" s="22">
        <v>42583</v>
      </c>
      <c r="B86" s="21" t="s">
        <v>41</v>
      </c>
      <c r="C86" s="21" t="s">
        <v>43</v>
      </c>
      <c r="D86" s="21"/>
      <c r="E86" s="21" t="s">
        <v>52</v>
      </c>
    </row>
    <row r="87" spans="1:5" x14ac:dyDescent="0.2">
      <c r="A87" s="22">
        <v>42583</v>
      </c>
      <c r="B87" s="21" t="s">
        <v>41</v>
      </c>
      <c r="C87" s="21" t="s">
        <v>43</v>
      </c>
      <c r="D87" s="21"/>
      <c r="E87" s="21" t="s">
        <v>49</v>
      </c>
    </row>
    <row r="88" spans="1:5" x14ac:dyDescent="0.2">
      <c r="A88" s="22">
        <v>42614</v>
      </c>
      <c r="B88" s="21" t="s">
        <v>41</v>
      </c>
      <c r="C88" s="21" t="s">
        <v>42</v>
      </c>
      <c r="D88" s="21">
        <v>0.7</v>
      </c>
      <c r="E88" s="21" t="s">
        <v>49</v>
      </c>
    </row>
    <row r="89" spans="1:5" x14ac:dyDescent="0.2">
      <c r="A89" s="22">
        <v>42614</v>
      </c>
      <c r="B89" s="21" t="s">
        <v>41</v>
      </c>
      <c r="C89" s="21" t="s">
        <v>42</v>
      </c>
      <c r="D89" s="21">
        <v>1.6</v>
      </c>
      <c r="E89" s="21" t="s">
        <v>49</v>
      </c>
    </row>
    <row r="90" spans="1:5" x14ac:dyDescent="0.2">
      <c r="A90" s="22">
        <v>42614</v>
      </c>
      <c r="B90" s="21" t="s">
        <v>41</v>
      </c>
      <c r="C90" s="21" t="s">
        <v>42</v>
      </c>
      <c r="D90" s="21">
        <v>0.9</v>
      </c>
      <c r="E90" s="21" t="s">
        <v>49</v>
      </c>
    </row>
    <row r="91" spans="1:5" x14ac:dyDescent="0.2">
      <c r="A91" s="22">
        <v>42614</v>
      </c>
      <c r="B91" s="21" t="s">
        <v>41</v>
      </c>
      <c r="C91" s="21" t="s">
        <v>42</v>
      </c>
      <c r="D91" s="21">
        <v>0.4</v>
      </c>
      <c r="E91" s="21" t="s">
        <v>49</v>
      </c>
    </row>
    <row r="92" spans="1:5" x14ac:dyDescent="0.2">
      <c r="A92" s="22">
        <v>42614</v>
      </c>
      <c r="B92" s="21" t="s">
        <v>44</v>
      </c>
      <c r="C92" s="21" t="s">
        <v>43</v>
      </c>
      <c r="D92" s="21"/>
      <c r="E92" s="21" t="s">
        <v>55</v>
      </c>
    </row>
    <row r="93" spans="1:5" x14ac:dyDescent="0.2">
      <c r="A93" s="22">
        <v>42614</v>
      </c>
      <c r="B93" s="21" t="s">
        <v>41</v>
      </c>
      <c r="C93" s="21" t="s">
        <v>42</v>
      </c>
      <c r="D93" s="21">
        <v>0.2</v>
      </c>
      <c r="E93" s="21" t="s">
        <v>49</v>
      </c>
    </row>
    <row r="94" spans="1:5" x14ac:dyDescent="0.2">
      <c r="A94" s="22">
        <v>42614</v>
      </c>
      <c r="B94" s="21" t="s">
        <v>41</v>
      </c>
      <c r="C94" s="21" t="s">
        <v>42</v>
      </c>
      <c r="D94" s="21">
        <v>1.7</v>
      </c>
      <c r="E94" s="21" t="s">
        <v>49</v>
      </c>
    </row>
    <row r="95" spans="1:5" x14ac:dyDescent="0.2">
      <c r="A95" s="22">
        <v>42614</v>
      </c>
      <c r="B95" s="21" t="s">
        <v>41</v>
      </c>
      <c r="C95" s="21" t="s">
        <v>43</v>
      </c>
      <c r="D95" s="21"/>
      <c r="E95" s="21" t="s">
        <v>51</v>
      </c>
    </row>
    <row r="96" spans="1:5" x14ac:dyDescent="0.2">
      <c r="A96" s="22">
        <v>42614</v>
      </c>
      <c r="B96" s="21" t="s">
        <v>41</v>
      </c>
      <c r="C96" s="21" t="s">
        <v>43</v>
      </c>
      <c r="D96" s="21"/>
      <c r="E96" s="21" t="s">
        <v>52</v>
      </c>
    </row>
    <row r="97" spans="1:5" x14ac:dyDescent="0.2">
      <c r="A97" s="22">
        <v>42614</v>
      </c>
      <c r="B97" s="21" t="s">
        <v>41</v>
      </c>
      <c r="C97" s="21" t="s">
        <v>43</v>
      </c>
      <c r="D97" s="21"/>
      <c r="E97" s="21" t="s">
        <v>52</v>
      </c>
    </row>
    <row r="98" spans="1:5" x14ac:dyDescent="0.2">
      <c r="A98" s="22">
        <v>42614</v>
      </c>
      <c r="B98" s="21" t="s">
        <v>41</v>
      </c>
      <c r="C98" s="21" t="s">
        <v>43</v>
      </c>
      <c r="D98" s="21"/>
      <c r="E98" s="21" t="s">
        <v>53</v>
      </c>
    </row>
    <row r="99" spans="1:5" x14ac:dyDescent="0.2">
      <c r="A99" s="22">
        <v>42614</v>
      </c>
      <c r="B99" s="21" t="s">
        <v>41</v>
      </c>
      <c r="C99" s="21" t="s">
        <v>42</v>
      </c>
      <c r="D99" s="21">
        <v>0.1</v>
      </c>
      <c r="E99" s="21" t="s">
        <v>49</v>
      </c>
    </row>
    <row r="100" spans="1:5" x14ac:dyDescent="0.2">
      <c r="A100" s="22">
        <v>42644</v>
      </c>
      <c r="B100" s="21" t="s">
        <v>41</v>
      </c>
      <c r="C100" s="21" t="s">
        <v>43</v>
      </c>
      <c r="D100" s="21"/>
      <c r="E100" s="21" t="s">
        <v>51</v>
      </c>
    </row>
    <row r="101" spans="1:5" x14ac:dyDescent="0.2">
      <c r="A101" s="22">
        <v>42644</v>
      </c>
      <c r="B101" s="21" t="s">
        <v>41</v>
      </c>
      <c r="C101" s="21" t="s">
        <v>43</v>
      </c>
      <c r="D101" s="21"/>
      <c r="E101" s="21" t="s">
        <v>52</v>
      </c>
    </row>
    <row r="102" spans="1:5" x14ac:dyDescent="0.2">
      <c r="A102" s="22">
        <v>42644</v>
      </c>
      <c r="B102" s="21" t="s">
        <v>41</v>
      </c>
      <c r="C102" s="21" t="s">
        <v>43</v>
      </c>
      <c r="D102" s="21"/>
      <c r="E102" s="21" t="s">
        <v>51</v>
      </c>
    </row>
    <row r="103" spans="1:5" x14ac:dyDescent="0.2">
      <c r="A103" s="22">
        <v>42644</v>
      </c>
      <c r="B103" s="21" t="s">
        <v>41</v>
      </c>
      <c r="C103" s="21" t="s">
        <v>43</v>
      </c>
      <c r="D103" s="21"/>
      <c r="E103" s="21" t="s">
        <v>52</v>
      </c>
    </row>
    <row r="104" spans="1:5" x14ac:dyDescent="0.2">
      <c r="A104" s="22">
        <v>42644</v>
      </c>
      <c r="B104" s="21" t="s">
        <v>41</v>
      </c>
      <c r="C104" s="21" t="s">
        <v>42</v>
      </c>
      <c r="D104" s="21">
        <v>0.6</v>
      </c>
      <c r="E104" s="21" t="s">
        <v>49</v>
      </c>
    </row>
    <row r="105" spans="1:5" x14ac:dyDescent="0.2">
      <c r="A105" s="22">
        <v>42644</v>
      </c>
      <c r="B105" s="21" t="s">
        <v>41</v>
      </c>
      <c r="C105" s="21" t="s">
        <v>43</v>
      </c>
      <c r="D105" s="21"/>
      <c r="E105" s="21" t="s">
        <v>53</v>
      </c>
    </row>
    <row r="106" spans="1:5" x14ac:dyDescent="0.2">
      <c r="A106" s="22">
        <v>42644</v>
      </c>
      <c r="B106" s="21" t="s">
        <v>41</v>
      </c>
      <c r="C106" s="21" t="s">
        <v>43</v>
      </c>
      <c r="D106" s="21"/>
      <c r="E106" s="21" t="s">
        <v>50</v>
      </c>
    </row>
    <row r="107" spans="1:5" x14ac:dyDescent="0.2">
      <c r="A107" s="22">
        <v>42644</v>
      </c>
      <c r="B107" s="21" t="s">
        <v>41</v>
      </c>
      <c r="C107" s="21" t="s">
        <v>43</v>
      </c>
      <c r="D107" s="21"/>
      <c r="E107" s="21" t="s">
        <v>53</v>
      </c>
    </row>
    <row r="108" spans="1:5" x14ac:dyDescent="0.2">
      <c r="A108" s="22">
        <v>42644</v>
      </c>
      <c r="B108" s="21" t="s">
        <v>41</v>
      </c>
      <c r="C108" s="21" t="s">
        <v>42</v>
      </c>
      <c r="D108" s="21">
        <v>1.4</v>
      </c>
      <c r="E108" s="21" t="s">
        <v>49</v>
      </c>
    </row>
    <row r="109" spans="1:5" x14ac:dyDescent="0.2">
      <c r="A109" s="22">
        <v>42644</v>
      </c>
      <c r="B109" s="21" t="s">
        <v>41</v>
      </c>
      <c r="C109" s="21" t="s">
        <v>43</v>
      </c>
      <c r="D109" s="21"/>
      <c r="E109" s="21" t="s">
        <v>49</v>
      </c>
    </row>
    <row r="110" spans="1:5" x14ac:dyDescent="0.2">
      <c r="A110" s="22">
        <v>42644</v>
      </c>
      <c r="B110" s="21" t="s">
        <v>41</v>
      </c>
      <c r="C110" s="21" t="s">
        <v>42</v>
      </c>
      <c r="D110" s="21">
        <v>0.6</v>
      </c>
      <c r="E110" s="21" t="s">
        <v>49</v>
      </c>
    </row>
    <row r="111" spans="1:5" x14ac:dyDescent="0.2">
      <c r="A111" s="22">
        <v>42644</v>
      </c>
      <c r="B111" s="21" t="s">
        <v>41</v>
      </c>
      <c r="C111" s="21" t="s">
        <v>42</v>
      </c>
      <c r="D111" s="21">
        <v>0.2</v>
      </c>
      <c r="E111" s="21" t="s">
        <v>49</v>
      </c>
    </row>
    <row r="112" spans="1:5" x14ac:dyDescent="0.2">
      <c r="A112" s="22">
        <v>42644</v>
      </c>
      <c r="B112" s="21" t="s">
        <v>41</v>
      </c>
      <c r="C112" s="21" t="s">
        <v>42</v>
      </c>
      <c r="D112" s="21">
        <v>2.4</v>
      </c>
      <c r="E112" s="21" t="s">
        <v>49</v>
      </c>
    </row>
    <row r="113" spans="1:5" x14ac:dyDescent="0.2">
      <c r="A113" s="22">
        <v>42644</v>
      </c>
      <c r="B113" s="21" t="s">
        <v>41</v>
      </c>
      <c r="C113" s="21" t="s">
        <v>42</v>
      </c>
      <c r="D113" s="21">
        <v>2</v>
      </c>
      <c r="E113" s="21" t="s">
        <v>49</v>
      </c>
    </row>
    <row r="114" spans="1:5" x14ac:dyDescent="0.2">
      <c r="A114" s="22">
        <v>42644</v>
      </c>
      <c r="B114" s="21" t="s">
        <v>41</v>
      </c>
      <c r="C114" s="21" t="s">
        <v>42</v>
      </c>
      <c r="D114" s="21">
        <v>0.2</v>
      </c>
      <c r="E114" s="21" t="s">
        <v>49</v>
      </c>
    </row>
    <row r="115" spans="1:5" x14ac:dyDescent="0.2">
      <c r="A115" s="22">
        <v>42675</v>
      </c>
      <c r="B115" s="21" t="s">
        <v>41</v>
      </c>
      <c r="C115" s="21" t="s">
        <v>43</v>
      </c>
      <c r="D115" s="21"/>
      <c r="E115" s="21" t="s">
        <v>53</v>
      </c>
    </row>
    <row r="116" spans="1:5" x14ac:dyDescent="0.2">
      <c r="A116" s="22">
        <v>42675</v>
      </c>
      <c r="B116" s="21" t="s">
        <v>41</v>
      </c>
      <c r="C116" s="21" t="s">
        <v>42</v>
      </c>
      <c r="D116" s="21">
        <v>1.2</v>
      </c>
      <c r="E116" s="21" t="s">
        <v>49</v>
      </c>
    </row>
    <row r="117" spans="1:5" x14ac:dyDescent="0.2">
      <c r="A117" s="22">
        <v>42675</v>
      </c>
      <c r="B117" s="21" t="s">
        <v>41</v>
      </c>
      <c r="C117" s="21" t="s">
        <v>43</v>
      </c>
      <c r="D117" s="21"/>
      <c r="E117" s="21" t="s">
        <v>50</v>
      </c>
    </row>
    <row r="118" spans="1:5" x14ac:dyDescent="0.2">
      <c r="A118" s="22">
        <v>42675</v>
      </c>
      <c r="B118" s="21" t="s">
        <v>41</v>
      </c>
      <c r="C118" s="21" t="s">
        <v>43</v>
      </c>
      <c r="D118" s="21"/>
      <c r="E118" s="21" t="s">
        <v>52</v>
      </c>
    </row>
    <row r="119" spans="1:5" x14ac:dyDescent="0.2">
      <c r="A119" s="22">
        <v>42675</v>
      </c>
      <c r="B119" s="21" t="s">
        <v>41</v>
      </c>
      <c r="C119" s="21" t="s">
        <v>43</v>
      </c>
      <c r="D119" s="21"/>
      <c r="E119" s="21" t="s">
        <v>52</v>
      </c>
    </row>
    <row r="120" spans="1:5" x14ac:dyDescent="0.2">
      <c r="A120" s="22">
        <v>42675</v>
      </c>
      <c r="B120" s="21" t="s">
        <v>41</v>
      </c>
      <c r="C120" s="21" t="s">
        <v>42</v>
      </c>
      <c r="D120" s="21">
        <v>0.1</v>
      </c>
      <c r="E120" s="21" t="s">
        <v>49</v>
      </c>
    </row>
    <row r="121" spans="1:5" x14ac:dyDescent="0.2">
      <c r="A121" s="22">
        <v>42675</v>
      </c>
      <c r="B121" s="21" t="s">
        <v>41</v>
      </c>
      <c r="C121" s="21" t="s">
        <v>42</v>
      </c>
      <c r="D121" s="21">
        <v>0.1</v>
      </c>
      <c r="E121" s="21" t="s">
        <v>49</v>
      </c>
    </row>
    <row r="122" spans="1:5" x14ac:dyDescent="0.2">
      <c r="A122" s="22">
        <v>42675</v>
      </c>
      <c r="B122" s="21" t="s">
        <v>44</v>
      </c>
      <c r="C122" s="21" t="s">
        <v>43</v>
      </c>
      <c r="D122" s="21"/>
      <c r="E122" s="21" t="s">
        <v>52</v>
      </c>
    </row>
    <row r="123" spans="1:5" x14ac:dyDescent="0.2">
      <c r="A123" s="22">
        <v>42675</v>
      </c>
      <c r="B123" s="21" t="s">
        <v>41</v>
      </c>
      <c r="C123" s="21" t="s">
        <v>42</v>
      </c>
      <c r="D123" s="21">
        <v>0.1</v>
      </c>
      <c r="E123" s="21" t="s">
        <v>49</v>
      </c>
    </row>
    <row r="124" spans="1:5" x14ac:dyDescent="0.2">
      <c r="A124" s="57">
        <v>42705</v>
      </c>
      <c r="B124" s="56" t="s">
        <v>41</v>
      </c>
      <c r="C124" s="56" t="s">
        <v>43</v>
      </c>
      <c r="D124" s="56"/>
      <c r="E124" s="56" t="s">
        <v>144</v>
      </c>
    </row>
    <row r="125" spans="1:5" x14ac:dyDescent="0.2">
      <c r="A125" s="57">
        <v>42705</v>
      </c>
      <c r="B125" s="56" t="s">
        <v>41</v>
      </c>
      <c r="C125" s="56" t="s">
        <v>43</v>
      </c>
      <c r="D125" s="56"/>
      <c r="E125" s="56" t="s">
        <v>145</v>
      </c>
    </row>
    <row r="126" spans="1:5" x14ac:dyDescent="0.2">
      <c r="A126" s="57">
        <v>42705</v>
      </c>
      <c r="B126" s="56" t="s">
        <v>41</v>
      </c>
      <c r="C126" s="56" t="s">
        <v>43</v>
      </c>
      <c r="D126" s="56"/>
      <c r="E126" s="56" t="s">
        <v>144</v>
      </c>
    </row>
    <row r="127" spans="1:5" x14ac:dyDescent="0.2">
      <c r="A127" s="57">
        <v>42705</v>
      </c>
      <c r="B127" s="56" t="s">
        <v>41</v>
      </c>
      <c r="C127" s="56" t="s">
        <v>43</v>
      </c>
      <c r="D127" s="56"/>
      <c r="E127" s="56" t="s">
        <v>144</v>
      </c>
    </row>
    <row r="128" spans="1:5" x14ac:dyDescent="0.2">
      <c r="A128" s="57">
        <v>42705</v>
      </c>
      <c r="B128" s="56" t="s">
        <v>41</v>
      </c>
      <c r="C128" s="56" t="s">
        <v>43</v>
      </c>
      <c r="D128" s="56"/>
      <c r="E128" s="56" t="s">
        <v>145</v>
      </c>
    </row>
    <row r="129" spans="1:5" x14ac:dyDescent="0.2">
      <c r="A129" s="57">
        <v>42705</v>
      </c>
      <c r="B129" s="56" t="s">
        <v>41</v>
      </c>
      <c r="C129" s="56" t="s">
        <v>43</v>
      </c>
      <c r="D129" s="56"/>
      <c r="E129" s="56" t="s">
        <v>144</v>
      </c>
    </row>
    <row r="130" spans="1:5" x14ac:dyDescent="0.2">
      <c r="A130" s="57">
        <v>42705</v>
      </c>
      <c r="B130" s="56" t="s">
        <v>41</v>
      </c>
      <c r="C130" s="56" t="s">
        <v>43</v>
      </c>
      <c r="D130" s="56"/>
      <c r="E130" s="56" t="s">
        <v>146</v>
      </c>
    </row>
    <row r="131" spans="1:5" x14ac:dyDescent="0.2">
      <c r="A131" s="57">
        <v>42705</v>
      </c>
      <c r="B131" s="56" t="s">
        <v>41</v>
      </c>
      <c r="C131" s="56" t="s">
        <v>43</v>
      </c>
      <c r="D131" s="56"/>
      <c r="E131" s="56" t="s">
        <v>144</v>
      </c>
    </row>
    <row r="132" spans="1:5" x14ac:dyDescent="0.2">
      <c r="A132" s="57">
        <v>42705</v>
      </c>
      <c r="B132" s="56" t="s">
        <v>41</v>
      </c>
      <c r="C132" s="56" t="s">
        <v>43</v>
      </c>
      <c r="D132" s="56"/>
      <c r="E132" s="56" t="s">
        <v>145</v>
      </c>
    </row>
    <row r="133" spans="1:5" x14ac:dyDescent="0.2">
      <c r="A133" s="57">
        <v>42705</v>
      </c>
      <c r="B133" s="56" t="s">
        <v>41</v>
      </c>
      <c r="C133" s="56" t="s">
        <v>43</v>
      </c>
      <c r="D133" s="56"/>
      <c r="E133" s="56" t="s">
        <v>145</v>
      </c>
    </row>
    <row r="134" spans="1:5" x14ac:dyDescent="0.2">
      <c r="A134" s="57">
        <v>42705</v>
      </c>
      <c r="B134" s="56" t="s">
        <v>41</v>
      </c>
      <c r="C134" s="56" t="s">
        <v>43</v>
      </c>
      <c r="D134" s="56"/>
      <c r="E134" s="56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29AF-B5AF-8B45-8BF8-90A0D47A2F2C}">
  <dimension ref="A1:O25"/>
  <sheetViews>
    <sheetView topLeftCell="B1" workbookViewId="0">
      <selection activeCell="G21" sqref="G21"/>
    </sheetView>
  </sheetViews>
  <sheetFormatPr baseColWidth="10" defaultRowHeight="16" x14ac:dyDescent="0.2"/>
  <cols>
    <col min="2" max="2" width="82.33203125" customWidth="1"/>
    <col min="6" max="6" width="14.5" customWidth="1"/>
    <col min="7" max="7" width="29.33203125" customWidth="1"/>
    <col min="8" max="8" width="28.1640625" customWidth="1"/>
    <col min="11" max="11" width="13" bestFit="1" customWidth="1"/>
    <col min="12" max="12" width="63.5" bestFit="1" customWidth="1"/>
    <col min="13" max="13" width="69.83203125" bestFit="1" customWidth="1"/>
    <col min="14" max="14" width="41.83203125" bestFit="1" customWidth="1"/>
    <col min="15" max="15" width="10.83203125" bestFit="1" customWidth="1"/>
  </cols>
  <sheetData>
    <row r="1" spans="1:15" x14ac:dyDescent="0.2">
      <c r="A1" s="24" t="s">
        <v>3</v>
      </c>
      <c r="B1" s="24" t="s">
        <v>59</v>
      </c>
      <c r="E1" t="s">
        <v>85</v>
      </c>
      <c r="K1" s="6" t="s">
        <v>86</v>
      </c>
      <c r="L1" s="6" t="s">
        <v>24</v>
      </c>
    </row>
    <row r="2" spans="1:15" x14ac:dyDescent="0.2">
      <c r="A2" s="22">
        <v>42370</v>
      </c>
      <c r="B2" s="38" t="s">
        <v>84</v>
      </c>
      <c r="E2" s="26" t="s">
        <v>3</v>
      </c>
      <c r="F2" s="26" t="s">
        <v>45</v>
      </c>
      <c r="G2" s="26" t="s">
        <v>63</v>
      </c>
      <c r="H2" s="26" t="s">
        <v>87</v>
      </c>
      <c r="K2" s="6" t="s">
        <v>25</v>
      </c>
      <c r="L2" t="s">
        <v>82</v>
      </c>
      <c r="M2" t="s">
        <v>83</v>
      </c>
      <c r="N2" t="s">
        <v>84</v>
      </c>
      <c r="O2" t="s">
        <v>26</v>
      </c>
    </row>
    <row r="3" spans="1:15" x14ac:dyDescent="0.2">
      <c r="A3" s="22">
        <v>42430</v>
      </c>
      <c r="B3" s="38" t="s">
        <v>84</v>
      </c>
      <c r="E3" s="22">
        <v>42370</v>
      </c>
      <c r="F3" s="21">
        <v>165</v>
      </c>
      <c r="G3" s="21">
        <v>0</v>
      </c>
      <c r="H3" s="21">
        <v>1</v>
      </c>
      <c r="K3" s="7" t="s">
        <v>28</v>
      </c>
      <c r="L3" s="8">
        <v>9</v>
      </c>
      <c r="M3" s="8">
        <v>6</v>
      </c>
      <c r="N3" s="8">
        <v>9</v>
      </c>
      <c r="O3" s="8">
        <v>24</v>
      </c>
    </row>
    <row r="4" spans="1:15" x14ac:dyDescent="0.2">
      <c r="A4" s="22">
        <v>42430</v>
      </c>
      <c r="B4" s="38" t="s">
        <v>84</v>
      </c>
      <c r="E4" s="22">
        <v>42401</v>
      </c>
      <c r="F4" s="21">
        <v>20</v>
      </c>
      <c r="G4" s="21">
        <v>0</v>
      </c>
      <c r="H4" s="21">
        <v>0</v>
      </c>
      <c r="K4" s="18" t="s">
        <v>36</v>
      </c>
      <c r="L4" s="8"/>
      <c r="M4" s="8"/>
      <c r="N4" s="8">
        <v>1</v>
      </c>
      <c r="O4" s="8">
        <v>1</v>
      </c>
    </row>
    <row r="5" spans="1:15" x14ac:dyDescent="0.2">
      <c r="A5" s="22">
        <v>42430</v>
      </c>
      <c r="B5" s="38" t="s">
        <v>83</v>
      </c>
      <c r="E5" s="22">
        <v>42430</v>
      </c>
      <c r="F5" s="21">
        <v>411</v>
      </c>
      <c r="G5" s="21">
        <v>2</v>
      </c>
      <c r="H5" s="21">
        <v>4</v>
      </c>
      <c r="K5" s="18" t="s">
        <v>38</v>
      </c>
      <c r="L5" s="8"/>
      <c r="M5" s="8">
        <v>2</v>
      </c>
      <c r="N5" s="8">
        <v>4</v>
      </c>
      <c r="O5" s="8">
        <v>6</v>
      </c>
    </row>
    <row r="6" spans="1:15" x14ac:dyDescent="0.2">
      <c r="A6" s="22">
        <v>42430</v>
      </c>
      <c r="B6" s="38" t="s">
        <v>83</v>
      </c>
      <c r="E6" s="22">
        <v>42461</v>
      </c>
      <c r="F6" s="21">
        <v>29</v>
      </c>
      <c r="G6" s="21">
        <v>2</v>
      </c>
      <c r="H6" s="21">
        <v>0</v>
      </c>
      <c r="K6" s="18" t="s">
        <v>39</v>
      </c>
      <c r="L6" s="8"/>
      <c r="M6" s="8">
        <v>2</v>
      </c>
      <c r="N6" s="8"/>
      <c r="O6" s="8">
        <v>2</v>
      </c>
    </row>
    <row r="7" spans="1:15" x14ac:dyDescent="0.2">
      <c r="A7" s="22">
        <v>42430</v>
      </c>
      <c r="B7" s="38" t="s">
        <v>84</v>
      </c>
      <c r="E7" s="22">
        <v>42491</v>
      </c>
      <c r="F7" s="21">
        <v>85</v>
      </c>
      <c r="G7" s="21">
        <v>2</v>
      </c>
      <c r="H7" s="21">
        <v>0</v>
      </c>
      <c r="K7" s="18" t="s">
        <v>40</v>
      </c>
      <c r="L7" s="8"/>
      <c r="M7" s="8">
        <v>2</v>
      </c>
      <c r="N7" s="8"/>
      <c r="O7" s="8">
        <v>2</v>
      </c>
    </row>
    <row r="8" spans="1:15" x14ac:dyDescent="0.2">
      <c r="A8" s="22">
        <v>42430</v>
      </c>
      <c r="B8" s="38" t="s">
        <v>84</v>
      </c>
      <c r="E8" s="22">
        <v>42522</v>
      </c>
      <c r="F8" s="21">
        <v>88</v>
      </c>
      <c r="G8" s="21">
        <v>2</v>
      </c>
      <c r="H8" s="21">
        <v>0</v>
      </c>
      <c r="K8" s="18" t="s">
        <v>29</v>
      </c>
      <c r="L8" s="8">
        <v>2</v>
      </c>
      <c r="M8" s="8"/>
      <c r="N8" s="8"/>
      <c r="O8" s="8">
        <v>2</v>
      </c>
    </row>
    <row r="9" spans="1:15" x14ac:dyDescent="0.2">
      <c r="A9" s="22">
        <v>42461</v>
      </c>
      <c r="B9" s="38" t="s">
        <v>83</v>
      </c>
      <c r="E9" s="22">
        <v>42552</v>
      </c>
      <c r="F9" s="21">
        <v>277</v>
      </c>
      <c r="G9" s="21">
        <v>0</v>
      </c>
      <c r="H9" s="21">
        <v>0</v>
      </c>
      <c r="K9" s="18" t="s">
        <v>32</v>
      </c>
      <c r="L9" s="8">
        <v>1</v>
      </c>
      <c r="M9" s="8"/>
      <c r="N9" s="8">
        <v>2</v>
      </c>
      <c r="O9" s="8">
        <v>3</v>
      </c>
    </row>
    <row r="10" spans="1:15" x14ac:dyDescent="0.2">
      <c r="A10" s="22">
        <v>42461</v>
      </c>
      <c r="B10" s="38" t="s">
        <v>83</v>
      </c>
      <c r="E10" s="22">
        <v>42583</v>
      </c>
      <c r="F10" s="21">
        <v>58</v>
      </c>
      <c r="G10" s="21">
        <v>0</v>
      </c>
      <c r="H10" s="21">
        <v>0</v>
      </c>
      <c r="K10" s="18" t="s">
        <v>34</v>
      </c>
      <c r="L10" s="8">
        <v>6</v>
      </c>
      <c r="M10" s="8"/>
      <c r="N10" s="8">
        <v>2</v>
      </c>
      <c r="O10" s="8">
        <v>8</v>
      </c>
    </row>
    <row r="11" spans="1:15" x14ac:dyDescent="0.2">
      <c r="A11" s="22">
        <v>42491</v>
      </c>
      <c r="B11" s="38" t="s">
        <v>83</v>
      </c>
      <c r="E11" s="22">
        <v>42614</v>
      </c>
      <c r="F11" s="21">
        <v>375</v>
      </c>
      <c r="G11" s="21">
        <v>1</v>
      </c>
      <c r="H11" s="21">
        <v>2</v>
      </c>
      <c r="K11" s="7" t="s">
        <v>26</v>
      </c>
      <c r="L11" s="8">
        <v>9</v>
      </c>
      <c r="M11" s="8">
        <v>6</v>
      </c>
      <c r="N11" s="8">
        <v>9</v>
      </c>
      <c r="O11" s="8">
        <v>24</v>
      </c>
    </row>
    <row r="12" spans="1:15" x14ac:dyDescent="0.2">
      <c r="A12" s="22">
        <v>42491</v>
      </c>
      <c r="B12" s="38" t="s">
        <v>83</v>
      </c>
      <c r="E12" s="22">
        <v>42644</v>
      </c>
      <c r="F12" s="21">
        <v>263</v>
      </c>
      <c r="G12" s="21">
        <v>0</v>
      </c>
      <c r="H12" s="21">
        <v>0</v>
      </c>
    </row>
    <row r="13" spans="1:15" x14ac:dyDescent="0.2">
      <c r="A13" s="22">
        <v>42522</v>
      </c>
      <c r="B13" s="38" t="s">
        <v>82</v>
      </c>
      <c r="E13" s="22">
        <v>42675</v>
      </c>
      <c r="F13" s="21">
        <v>1285</v>
      </c>
      <c r="G13" s="21">
        <v>6</v>
      </c>
      <c r="H13" s="21">
        <v>2</v>
      </c>
    </row>
    <row r="14" spans="1:15" x14ac:dyDescent="0.2">
      <c r="A14" s="22">
        <v>42522</v>
      </c>
      <c r="B14" s="38" t="s">
        <v>82</v>
      </c>
      <c r="E14" s="22">
        <v>42705</v>
      </c>
      <c r="F14" s="21">
        <v>491</v>
      </c>
      <c r="G14" s="21">
        <v>0</v>
      </c>
      <c r="H14" s="21">
        <v>0</v>
      </c>
    </row>
    <row r="15" spans="1:15" x14ac:dyDescent="0.2">
      <c r="A15" s="22">
        <v>42614</v>
      </c>
      <c r="B15" s="38" t="s">
        <v>82</v>
      </c>
    </row>
    <row r="16" spans="1:15" x14ac:dyDescent="0.2">
      <c r="A16" s="22">
        <v>42614</v>
      </c>
      <c r="B16" s="38" t="s">
        <v>84</v>
      </c>
    </row>
    <row r="17" spans="1:2" x14ac:dyDescent="0.2">
      <c r="A17" s="22">
        <v>42614</v>
      </c>
      <c r="B17" s="38" t="s">
        <v>84</v>
      </c>
    </row>
    <row r="18" spans="1:2" x14ac:dyDescent="0.2">
      <c r="A18" s="22">
        <v>42675</v>
      </c>
      <c r="B18" s="38" t="s">
        <v>82</v>
      </c>
    </row>
    <row r="19" spans="1:2" x14ac:dyDescent="0.2">
      <c r="A19" s="22">
        <v>42675</v>
      </c>
      <c r="B19" s="38" t="s">
        <v>82</v>
      </c>
    </row>
    <row r="20" spans="1:2" x14ac:dyDescent="0.2">
      <c r="A20" s="22">
        <v>42675</v>
      </c>
      <c r="B20" s="38" t="s">
        <v>82</v>
      </c>
    </row>
    <row r="21" spans="1:2" x14ac:dyDescent="0.2">
      <c r="A21" s="22">
        <v>42675</v>
      </c>
      <c r="B21" s="38" t="s">
        <v>84</v>
      </c>
    </row>
    <row r="22" spans="1:2" x14ac:dyDescent="0.2">
      <c r="A22" s="22">
        <v>42675</v>
      </c>
      <c r="B22" s="38" t="s">
        <v>82</v>
      </c>
    </row>
    <row r="23" spans="1:2" x14ac:dyDescent="0.2">
      <c r="A23" s="22">
        <v>42675</v>
      </c>
      <c r="B23" s="38" t="s">
        <v>82</v>
      </c>
    </row>
    <row r="24" spans="1:2" x14ac:dyDescent="0.2">
      <c r="A24" s="22">
        <v>42675</v>
      </c>
      <c r="B24" s="38" t="s">
        <v>82</v>
      </c>
    </row>
    <row r="25" spans="1:2" x14ac:dyDescent="0.2">
      <c r="A25" s="22">
        <v>42675</v>
      </c>
      <c r="B25" s="3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2016_SUMMARY</vt:lpstr>
      <vt:lpstr>BAIDU_USA</vt:lpstr>
      <vt:lpstr>DELPHI</vt:lpstr>
      <vt:lpstr>DRIVE.AI</vt:lpstr>
      <vt:lpstr>FORD</vt:lpstr>
      <vt:lpstr>GM_CRUISE</vt:lpstr>
      <vt:lpstr>GOOGLE (WAYMO)</vt:lpstr>
      <vt:lpstr>NISSAN</vt:lpstr>
      <vt:lpstr>TELENAV</vt:lpstr>
      <vt:lpstr>TESLA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vincevu01@gmail.com</dc:creator>
  <cp:lastModifiedBy>vincevu01@gmail.com</cp:lastModifiedBy>
  <dcterms:created xsi:type="dcterms:W3CDTF">2020-04-19T07:44:09Z</dcterms:created>
  <dcterms:modified xsi:type="dcterms:W3CDTF">2020-08-27T10:11:39Z</dcterms:modified>
</cp:coreProperties>
</file>