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Data Analysis\Data Analysis Portfolio\Project 2-Stock Market Analysis\"/>
    </mc:Choice>
  </mc:AlternateContent>
  <bookViews>
    <workbookView xWindow="-105" yWindow="-105" windowWidth="23250" windowHeight="12570"/>
  </bookViews>
  <sheets>
    <sheet name="DashBoard" sheetId="2" r:id="rId1"/>
    <sheet name="Data " sheetId="1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N19" i="2"/>
  <c r="N25" i="2" s="1"/>
  <c r="N24" i="2"/>
  <c r="K19" i="2"/>
  <c r="B4" i="2"/>
  <c r="K18" i="2" s="1"/>
  <c r="N18" i="2"/>
  <c r="AK1" i="1"/>
  <c r="AK2" i="1" s="1"/>
  <c r="AL1" i="1"/>
  <c r="AL15" i="1" s="1"/>
  <c r="K24" i="2" l="1"/>
  <c r="K25" i="2" s="1"/>
  <c r="N22" i="2"/>
  <c r="N23" i="2"/>
  <c r="N20" i="2"/>
  <c r="N21" i="2"/>
  <c r="K22" i="2"/>
  <c r="AK227" i="1"/>
  <c r="K23" i="2"/>
  <c r="K21" i="2"/>
  <c r="AK195" i="1"/>
  <c r="AK198" i="1"/>
  <c r="AK230" i="1"/>
  <c r="AK147" i="1"/>
  <c r="AK84" i="1"/>
  <c r="AK166" i="1"/>
  <c r="AK100" i="1"/>
  <c r="AK247" i="1"/>
  <c r="AK220" i="1"/>
  <c r="AK188" i="1"/>
  <c r="AK131" i="1"/>
  <c r="AK68" i="1"/>
  <c r="AK244" i="1"/>
  <c r="AK213" i="1"/>
  <c r="AK181" i="1"/>
  <c r="AK116" i="1"/>
  <c r="AK44" i="1"/>
  <c r="K20" i="2"/>
  <c r="AK159" i="1"/>
  <c r="AK128" i="1"/>
  <c r="AK93" i="1"/>
  <c r="AK61" i="1"/>
  <c r="AK238" i="1"/>
  <c r="AK224" i="1"/>
  <c r="AK206" i="1"/>
  <c r="AK192" i="1"/>
  <c r="AK174" i="1"/>
  <c r="AK158" i="1"/>
  <c r="AK139" i="1"/>
  <c r="AK123" i="1"/>
  <c r="AK108" i="1"/>
  <c r="AK92" i="1"/>
  <c r="AK76" i="1"/>
  <c r="AK60" i="1"/>
  <c r="AK28" i="1"/>
  <c r="AK144" i="1"/>
  <c r="AK109" i="1"/>
  <c r="AK77" i="1"/>
  <c r="AK36" i="1"/>
  <c r="AK231" i="1"/>
  <c r="AK221" i="1"/>
  <c r="AK199" i="1"/>
  <c r="AK189" i="1"/>
  <c r="AK167" i="1"/>
  <c r="AK152" i="1"/>
  <c r="AK136" i="1"/>
  <c r="AK117" i="1"/>
  <c r="AK101" i="1"/>
  <c r="AK85" i="1"/>
  <c r="AK69" i="1"/>
  <c r="AK52" i="1"/>
  <c r="AL244" i="1"/>
  <c r="AK45" i="1"/>
  <c r="AK21" i="1"/>
  <c r="AL248" i="1"/>
  <c r="AL213" i="1"/>
  <c r="AL173" i="1"/>
  <c r="AL237" i="1"/>
  <c r="AL181" i="1"/>
  <c r="AK53" i="1"/>
  <c r="AK37" i="1"/>
  <c r="AK13" i="1"/>
  <c r="AK29" i="1"/>
  <c r="AL153" i="1"/>
  <c r="AL205" i="1"/>
  <c r="AL242" i="1"/>
  <c r="AL221" i="1"/>
  <c r="AL189" i="1"/>
  <c r="AL121" i="1"/>
  <c r="AL246" i="1"/>
  <c r="AL229" i="1"/>
  <c r="AL197" i="1"/>
  <c r="AK235" i="1"/>
  <c r="AK217" i="1"/>
  <c r="AK203" i="1"/>
  <c r="AK185" i="1"/>
  <c r="AK171" i="1"/>
  <c r="AK155" i="1"/>
  <c r="AK143" i="1"/>
  <c r="AK127" i="1"/>
  <c r="AK113" i="1"/>
  <c r="AK89" i="1"/>
  <c r="AK73" i="1"/>
  <c r="AK57" i="1"/>
  <c r="AK49" i="1"/>
  <c r="AK41" i="1"/>
  <c r="AK33" i="1"/>
  <c r="AK25" i="1"/>
  <c r="AK17" i="1"/>
  <c r="AK9" i="1"/>
  <c r="AK20" i="1"/>
  <c r="AK12" i="1"/>
  <c r="AK242" i="1"/>
  <c r="AK223" i="1"/>
  <c r="AK210" i="1"/>
  <c r="AK191" i="1"/>
  <c r="AK178" i="1"/>
  <c r="AK163" i="1"/>
  <c r="AK151" i="1"/>
  <c r="AK135" i="1"/>
  <c r="AK121" i="1"/>
  <c r="AK105" i="1"/>
  <c r="AK97" i="1"/>
  <c r="AK81" i="1"/>
  <c r="AK65" i="1"/>
  <c r="AK249" i="1"/>
  <c r="AK241" i="1"/>
  <c r="AK234" i="1"/>
  <c r="AK228" i="1"/>
  <c r="AK216" i="1"/>
  <c r="AK209" i="1"/>
  <c r="AK202" i="1"/>
  <c r="AK196" i="1"/>
  <c r="AK184" i="1"/>
  <c r="AK177" i="1"/>
  <c r="AK170" i="1"/>
  <c r="AK162" i="1"/>
  <c r="AK154" i="1"/>
  <c r="AK148" i="1"/>
  <c r="AK140" i="1"/>
  <c r="AK132" i="1"/>
  <c r="AK124" i="1"/>
  <c r="AK120" i="1"/>
  <c r="AK112" i="1"/>
  <c r="AK104" i="1"/>
  <c r="AK96" i="1"/>
  <c r="AK88" i="1"/>
  <c r="AK80" i="1"/>
  <c r="AK72" i="1"/>
  <c r="AK64" i="1"/>
  <c r="AK56" i="1"/>
  <c r="AK48" i="1"/>
  <c r="AK40" i="1"/>
  <c r="AK32" i="1"/>
  <c r="AK24" i="1"/>
  <c r="AK16" i="1"/>
  <c r="AK7" i="1"/>
  <c r="AK246" i="1"/>
  <c r="AK243" i="1"/>
  <c r="AK240" i="1"/>
  <c r="AK237" i="1"/>
  <c r="AK233" i="1"/>
  <c r="AK226" i="1"/>
  <c r="AK222" i="1"/>
  <c r="AK219" i="1"/>
  <c r="AK215" i="1"/>
  <c r="AK212" i="1"/>
  <c r="AK208" i="1"/>
  <c r="AK205" i="1"/>
  <c r="AK201" i="1"/>
  <c r="AK194" i="1"/>
  <c r="AK190" i="1"/>
  <c r="AK187" i="1"/>
  <c r="AK183" i="1"/>
  <c r="AK180" i="1"/>
  <c r="AK176" i="1"/>
  <c r="AK173" i="1"/>
  <c r="AK169" i="1"/>
  <c r="AK165" i="1"/>
  <c r="AK161" i="1"/>
  <c r="AK157" i="1"/>
  <c r="AK150" i="1"/>
  <c r="AK146" i="1"/>
  <c r="AK142" i="1"/>
  <c r="AK138" i="1"/>
  <c r="AK134" i="1"/>
  <c r="AK130" i="1"/>
  <c r="AK126" i="1"/>
  <c r="AK122" i="1"/>
  <c r="AK119" i="1"/>
  <c r="AK115" i="1"/>
  <c r="AK111" i="1"/>
  <c r="AK107" i="1"/>
  <c r="AK103" i="1"/>
  <c r="AK99" i="1"/>
  <c r="AK95" i="1"/>
  <c r="AK91" i="1"/>
  <c r="AK87" i="1"/>
  <c r="AK83" i="1"/>
  <c r="AK79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9" i="1"/>
  <c r="AK15" i="1"/>
  <c r="AK11" i="1"/>
  <c r="AK5" i="1"/>
  <c r="AK248" i="1"/>
  <c r="AK245" i="1"/>
  <c r="AK239" i="1"/>
  <c r="AK236" i="1"/>
  <c r="AK232" i="1"/>
  <c r="AK229" i="1"/>
  <c r="AK225" i="1"/>
  <c r="AK218" i="1"/>
  <c r="AK214" i="1"/>
  <c r="AK211" i="1"/>
  <c r="AK207" i="1"/>
  <c r="AK204" i="1"/>
  <c r="AK200" i="1"/>
  <c r="AK197" i="1"/>
  <c r="AK193" i="1"/>
  <c r="AK186" i="1"/>
  <c r="AK182" i="1"/>
  <c r="AK179" i="1"/>
  <c r="AK175" i="1"/>
  <c r="AK172" i="1"/>
  <c r="AK168" i="1"/>
  <c r="AK164" i="1"/>
  <c r="AK160" i="1"/>
  <c r="AK156" i="1"/>
  <c r="AK153" i="1"/>
  <c r="AK149" i="1"/>
  <c r="AK145" i="1"/>
  <c r="AK141" i="1"/>
  <c r="AK137" i="1"/>
  <c r="AK133" i="1"/>
  <c r="AK129" i="1"/>
  <c r="AK125" i="1"/>
  <c r="AK118" i="1"/>
  <c r="AK114" i="1"/>
  <c r="AK110" i="1"/>
  <c r="AK106" i="1"/>
  <c r="AK102" i="1"/>
  <c r="AK98" i="1"/>
  <c r="AK94" i="1"/>
  <c r="AK90" i="1"/>
  <c r="AK86" i="1"/>
  <c r="AK82" i="1"/>
  <c r="AK78" i="1"/>
  <c r="AK74" i="1"/>
  <c r="AK70" i="1"/>
  <c r="AK66" i="1"/>
  <c r="AK62" i="1"/>
  <c r="AK58" i="1"/>
  <c r="AK54" i="1"/>
  <c r="AK50" i="1"/>
  <c r="AK46" i="1"/>
  <c r="AK42" i="1"/>
  <c r="AK38" i="1"/>
  <c r="AK34" i="1"/>
  <c r="AK30" i="1"/>
  <c r="AK26" i="1"/>
  <c r="AK22" i="1"/>
  <c r="AK18" i="1"/>
  <c r="AK14" i="1"/>
  <c r="AK10" i="1"/>
  <c r="AK3" i="1"/>
  <c r="AL207" i="1"/>
  <c r="AL5" i="1"/>
  <c r="AL57" i="1"/>
  <c r="AL25" i="1"/>
  <c r="AL231" i="1"/>
  <c r="AL215" i="1"/>
  <c r="AL191" i="1"/>
  <c r="AL175" i="1"/>
  <c r="AL113" i="1"/>
  <c r="AL49" i="1"/>
  <c r="AL17" i="1"/>
  <c r="AL247" i="1"/>
  <c r="AL243" i="1"/>
  <c r="AL233" i="1"/>
  <c r="AL217" i="1"/>
  <c r="AL209" i="1"/>
  <c r="AL201" i="1"/>
  <c r="AL193" i="1"/>
  <c r="AL185" i="1"/>
  <c r="AL177" i="1"/>
  <c r="AL169" i="1"/>
  <c r="AL137" i="1"/>
  <c r="AL105" i="1"/>
  <c r="AL73" i="1"/>
  <c r="AL41" i="1"/>
  <c r="AL9" i="1"/>
  <c r="AL89" i="1"/>
  <c r="AL239" i="1"/>
  <c r="AL223" i="1"/>
  <c r="AL199" i="1"/>
  <c r="AL183" i="1"/>
  <c r="AL145" i="1"/>
  <c r="AL81" i="1"/>
  <c r="AL249" i="1"/>
  <c r="AL245" i="1"/>
  <c r="AL241" i="1"/>
  <c r="AL225" i="1"/>
  <c r="AL235" i="1"/>
  <c r="AL227" i="1"/>
  <c r="AL219" i="1"/>
  <c r="AL211" i="1"/>
  <c r="AL203" i="1"/>
  <c r="AL195" i="1"/>
  <c r="AL187" i="1"/>
  <c r="AL179" i="1"/>
  <c r="AL171" i="1"/>
  <c r="AL161" i="1"/>
  <c r="AL129" i="1"/>
  <c r="AL97" i="1"/>
  <c r="AL65" i="1"/>
  <c r="AL33" i="1"/>
  <c r="AL163" i="1"/>
  <c r="AL155" i="1"/>
  <c r="AL147" i="1"/>
  <c r="AL139" i="1"/>
  <c r="AL131" i="1"/>
  <c r="AL123" i="1"/>
  <c r="AL115" i="1"/>
  <c r="AL107" i="1"/>
  <c r="AL99" i="1"/>
  <c r="AL91" i="1"/>
  <c r="AL83" i="1"/>
  <c r="AL75" i="1"/>
  <c r="AL67" i="1"/>
  <c r="AL59" i="1"/>
  <c r="AL51" i="1"/>
  <c r="AL43" i="1"/>
  <c r="AL35" i="1"/>
  <c r="AL27" i="1"/>
  <c r="AL19" i="1"/>
  <c r="AL11" i="1"/>
  <c r="AL238" i="1"/>
  <c r="AL234" i="1"/>
  <c r="AL230" i="1"/>
  <c r="AL228" i="1"/>
  <c r="AL226" i="1"/>
  <c r="AL222" i="1"/>
  <c r="AL218" i="1"/>
  <c r="AL214" i="1"/>
  <c r="AL210" i="1"/>
  <c r="AL204" i="1"/>
  <c r="AL200" i="1"/>
  <c r="AL196" i="1"/>
  <c r="AL192" i="1"/>
  <c r="AL188" i="1"/>
  <c r="AL186" i="1"/>
  <c r="AL184" i="1"/>
  <c r="AL182" i="1"/>
  <c r="AL180" i="1"/>
  <c r="AL178" i="1"/>
  <c r="AL176" i="1"/>
  <c r="AL174" i="1"/>
  <c r="AL172" i="1"/>
  <c r="AL170" i="1"/>
  <c r="AL165" i="1"/>
  <c r="AL157" i="1"/>
  <c r="AL149" i="1"/>
  <c r="AL141" i="1"/>
  <c r="AL133" i="1"/>
  <c r="AL125" i="1"/>
  <c r="AL117" i="1"/>
  <c r="AL109" i="1"/>
  <c r="AL101" i="1"/>
  <c r="AL93" i="1"/>
  <c r="AL85" i="1"/>
  <c r="AL77" i="1"/>
  <c r="AL69" i="1"/>
  <c r="AL61" i="1"/>
  <c r="AL53" i="1"/>
  <c r="AL45" i="1"/>
  <c r="AL37" i="1"/>
  <c r="AL29" i="1"/>
  <c r="AL21" i="1"/>
  <c r="AL13" i="1"/>
  <c r="AL7" i="1"/>
  <c r="AL3" i="1"/>
  <c r="AL240" i="1"/>
  <c r="AL236" i="1"/>
  <c r="AL232" i="1"/>
  <c r="AL224" i="1"/>
  <c r="AL220" i="1"/>
  <c r="AL216" i="1"/>
  <c r="AL212" i="1"/>
  <c r="AL208" i="1"/>
  <c r="AL206" i="1"/>
  <c r="AL202" i="1"/>
  <c r="AL198" i="1"/>
  <c r="AL194" i="1"/>
  <c r="AL190" i="1"/>
  <c r="AL167" i="1"/>
  <c r="AL159" i="1"/>
  <c r="AL151" i="1"/>
  <c r="AL143" i="1"/>
  <c r="AL135" i="1"/>
  <c r="AL127" i="1"/>
  <c r="AL119" i="1"/>
  <c r="AL111" i="1"/>
  <c r="AL103" i="1"/>
  <c r="AL95" i="1"/>
  <c r="AL87" i="1"/>
  <c r="AL79" i="1"/>
  <c r="AL71" i="1"/>
  <c r="AL63" i="1"/>
  <c r="AL55" i="1"/>
  <c r="AL47" i="1"/>
  <c r="AL39" i="1"/>
  <c r="AL31" i="1"/>
  <c r="AL23" i="1"/>
  <c r="AL2" i="1"/>
  <c r="AL4" i="1"/>
  <c r="AL6" i="1"/>
  <c r="AL8" i="1"/>
  <c r="AL10" i="1"/>
  <c r="AL12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L48" i="1"/>
  <c r="AL50" i="1"/>
  <c r="AL52" i="1"/>
  <c r="AL54" i="1"/>
  <c r="AL56" i="1"/>
  <c r="AL58" i="1"/>
  <c r="AL60" i="1"/>
  <c r="AL62" i="1"/>
  <c r="AL64" i="1"/>
  <c r="AL66" i="1"/>
  <c r="AL68" i="1"/>
  <c r="AL70" i="1"/>
  <c r="AL72" i="1"/>
  <c r="AL74" i="1"/>
  <c r="AL76" i="1"/>
  <c r="AL78" i="1"/>
  <c r="AL80" i="1"/>
  <c r="AL82" i="1"/>
  <c r="AL84" i="1"/>
  <c r="AL86" i="1"/>
  <c r="AL88" i="1"/>
  <c r="AL90" i="1"/>
  <c r="AL92" i="1"/>
  <c r="AL94" i="1"/>
  <c r="AL96" i="1"/>
  <c r="AL98" i="1"/>
  <c r="AL100" i="1"/>
  <c r="AL102" i="1"/>
  <c r="AL104" i="1"/>
  <c r="AL106" i="1"/>
  <c r="AL108" i="1"/>
  <c r="AL110" i="1"/>
  <c r="AL112" i="1"/>
  <c r="AL114" i="1"/>
  <c r="AL116" i="1"/>
  <c r="AL118" i="1"/>
  <c r="AL120" i="1"/>
  <c r="AL122" i="1"/>
  <c r="AL124" i="1"/>
  <c r="AL126" i="1"/>
  <c r="AL128" i="1"/>
  <c r="AL130" i="1"/>
  <c r="AL132" i="1"/>
  <c r="AL134" i="1"/>
  <c r="AL136" i="1"/>
  <c r="AL138" i="1"/>
  <c r="AL140" i="1"/>
  <c r="AL142" i="1"/>
  <c r="AL144" i="1"/>
  <c r="AL146" i="1"/>
  <c r="AL148" i="1"/>
  <c r="AL150" i="1"/>
  <c r="AL152" i="1"/>
  <c r="AL154" i="1"/>
  <c r="AL156" i="1"/>
  <c r="AL158" i="1"/>
  <c r="AL160" i="1"/>
  <c r="AL162" i="1"/>
  <c r="AL164" i="1"/>
  <c r="AL166" i="1"/>
  <c r="AL168" i="1"/>
  <c r="AK8" i="1"/>
  <c r="AK6" i="1"/>
  <c r="AK4" i="1"/>
</calcChain>
</file>

<file path=xl/sharedStrings.xml><?xml version="1.0" encoding="utf-8"?>
<sst xmlns="http://schemas.openxmlformats.org/spreadsheetml/2006/main" count="40" uniqueCount="30">
  <si>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</si>
  <si>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</si>
  <si>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</si>
  <si>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</si>
  <si>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</si>
  <si>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</si>
  <si>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</si>
  <si>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</si>
  <si>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</si>
  <si>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</si>
  <si>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</si>
  <si>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</si>
  <si>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</si>
  <si>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OPEN</t>
  </si>
  <si>
    <t>LOW</t>
  </si>
  <si>
    <t>HIGH</t>
  </si>
  <si>
    <t>52 WEEK LOW</t>
  </si>
  <si>
    <t>52 WEEK HIGH</t>
  </si>
  <si>
    <t>STOCK MARKET DASHBOARD</t>
  </si>
  <si>
    <t>STOCK 1</t>
  </si>
  <si>
    <t>Stock 1</t>
  </si>
  <si>
    <t>Stock 2</t>
  </si>
  <si>
    <t>STOCK 2</t>
  </si>
  <si>
    <t>Sum</t>
  </si>
  <si>
    <t>Average</t>
  </si>
  <si>
    <t>Running Total</t>
  </si>
  <si>
    <t>Count</t>
  </si>
  <si>
    <t>Dropdown Options</t>
  </si>
  <si>
    <t>OPEN-Last year</t>
  </si>
  <si>
    <t>1 year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</si>
</sst>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  <font>
      <b/>
      <u/>
      <sz val="28"/>
      <color theme="1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 vertical="center"/>
    </xf>
    <xf numFmtId="0" fontId="16" fillId="0" borderId="0" xfId="0" applyFont="1"/>
    <xf numFmtId="2" fontId="16" fillId="0" borderId="10" xfId="0" applyNumberFormat="1" applyFont="1" applyBorder="1"/>
    <xf numFmtId="0" fontId="19" fillId="34" borderId="0" xfId="0" applyFont="1" applyFill="1" applyAlignment="1">
      <alignment horizontal="center" vertical="center"/>
    </xf>
    <xf numFmtId="2" fontId="0" fillId="0" borderId="0" xfId="0" applyNumberFormat="1"/>
    <xf numFmtId="2" fontId="16" fillId="0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'Data 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'Data 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40864"/>
        <c:axId val="1682941408"/>
      </c:lineChart>
      <c:dateAx>
        <c:axId val="168294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41408"/>
        <c:crosses val="autoZero"/>
        <c:auto val="1"/>
        <c:lblOffset val="100"/>
        <c:baseTimeUnit val="days"/>
      </c:dateAx>
      <c:valAx>
        <c:axId val="16829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4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Comparison Sheet</a:t>
            </a:r>
          </a:p>
        </c:rich>
      </c:tx>
      <c:layout>
        <c:manualLayout>
          <c:xMode val="edge"/>
          <c:yMode val="edge"/>
          <c:x val="0.34236094627593155"/>
          <c:y val="5.8592973669715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areaChart>
        <c:grouping val="standard"/>
        <c:varyColors val="0"/>
        <c:ser>
          <c:idx val="0"/>
          <c:order val="0"/>
          <c:tx>
            <c:strRef>
              <c:f>'Data 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'Data 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'Data '!$AL$1</c:f>
              <c:strCache>
                <c:ptCount val="1"/>
                <c:pt idx="0">
                  <c:v>DMART Volume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'Data '!$AL$2:$AL$249</c:f>
              <c:numCache>
                <c:formatCode>General</c:formatCode>
                <c:ptCount val="248"/>
                <c:pt idx="0">
                  <c:v>455895</c:v>
                </c:pt>
                <c:pt idx="1">
                  <c:v>621113</c:v>
                </c:pt>
                <c:pt idx="2">
                  <c:v>482759</c:v>
                </c:pt>
                <c:pt idx="3">
                  <c:v>696632</c:v>
                </c:pt>
                <c:pt idx="4">
                  <c:v>433044</c:v>
                </c:pt>
                <c:pt idx="5">
                  <c:v>416624</c:v>
                </c:pt>
                <c:pt idx="6">
                  <c:v>460926</c:v>
                </c:pt>
                <c:pt idx="7">
                  <c:v>342977</c:v>
                </c:pt>
                <c:pt idx="8">
                  <c:v>334645</c:v>
                </c:pt>
                <c:pt idx="9">
                  <c:v>478173</c:v>
                </c:pt>
                <c:pt idx="10">
                  <c:v>808884</c:v>
                </c:pt>
                <c:pt idx="11">
                  <c:v>475661</c:v>
                </c:pt>
                <c:pt idx="12">
                  <c:v>267793</c:v>
                </c:pt>
                <c:pt idx="13">
                  <c:v>377544</c:v>
                </c:pt>
                <c:pt idx="14">
                  <c:v>334483</c:v>
                </c:pt>
                <c:pt idx="15">
                  <c:v>267692</c:v>
                </c:pt>
                <c:pt idx="16">
                  <c:v>451846</c:v>
                </c:pt>
                <c:pt idx="17">
                  <c:v>913846</c:v>
                </c:pt>
                <c:pt idx="18">
                  <c:v>436472</c:v>
                </c:pt>
                <c:pt idx="19">
                  <c:v>476865</c:v>
                </c:pt>
                <c:pt idx="20">
                  <c:v>394477</c:v>
                </c:pt>
                <c:pt idx="21">
                  <c:v>542978</c:v>
                </c:pt>
                <c:pt idx="22">
                  <c:v>296752</c:v>
                </c:pt>
                <c:pt idx="23">
                  <c:v>322948</c:v>
                </c:pt>
                <c:pt idx="24">
                  <c:v>232238</c:v>
                </c:pt>
                <c:pt idx="25">
                  <c:v>239282</c:v>
                </c:pt>
                <c:pt idx="26">
                  <c:v>136956</c:v>
                </c:pt>
                <c:pt idx="27">
                  <c:v>158581</c:v>
                </c:pt>
                <c:pt idx="28">
                  <c:v>365600</c:v>
                </c:pt>
                <c:pt idx="29">
                  <c:v>771218</c:v>
                </c:pt>
                <c:pt idx="30">
                  <c:v>323511</c:v>
                </c:pt>
                <c:pt idx="31">
                  <c:v>246319</c:v>
                </c:pt>
                <c:pt idx="32">
                  <c:v>227259</c:v>
                </c:pt>
                <c:pt idx="33">
                  <c:v>449529</c:v>
                </c:pt>
                <c:pt idx="34">
                  <c:v>1022329</c:v>
                </c:pt>
                <c:pt idx="35">
                  <c:v>683428</c:v>
                </c:pt>
                <c:pt idx="36">
                  <c:v>352477</c:v>
                </c:pt>
                <c:pt idx="37">
                  <c:v>375397</c:v>
                </c:pt>
                <c:pt idx="38">
                  <c:v>236828</c:v>
                </c:pt>
                <c:pt idx="39">
                  <c:v>455042</c:v>
                </c:pt>
                <c:pt idx="40">
                  <c:v>284202</c:v>
                </c:pt>
                <c:pt idx="41">
                  <c:v>433634</c:v>
                </c:pt>
                <c:pt idx="42">
                  <c:v>345903</c:v>
                </c:pt>
                <c:pt idx="43">
                  <c:v>318681</c:v>
                </c:pt>
                <c:pt idx="44">
                  <c:v>180498</c:v>
                </c:pt>
                <c:pt idx="45">
                  <c:v>236968</c:v>
                </c:pt>
                <c:pt idx="46">
                  <c:v>820805</c:v>
                </c:pt>
                <c:pt idx="47">
                  <c:v>393038</c:v>
                </c:pt>
                <c:pt idx="48">
                  <c:v>196757</c:v>
                </c:pt>
                <c:pt idx="49">
                  <c:v>171578</c:v>
                </c:pt>
                <c:pt idx="50">
                  <c:v>397348</c:v>
                </c:pt>
                <c:pt idx="51">
                  <c:v>236409</c:v>
                </c:pt>
                <c:pt idx="52">
                  <c:v>158635</c:v>
                </c:pt>
                <c:pt idx="53">
                  <c:v>735981</c:v>
                </c:pt>
                <c:pt idx="54">
                  <c:v>884874</c:v>
                </c:pt>
                <c:pt idx="55">
                  <c:v>441188</c:v>
                </c:pt>
                <c:pt idx="56">
                  <c:v>290181</c:v>
                </c:pt>
                <c:pt idx="57">
                  <c:v>765935</c:v>
                </c:pt>
                <c:pt idx="58">
                  <c:v>164977</c:v>
                </c:pt>
                <c:pt idx="59">
                  <c:v>518266</c:v>
                </c:pt>
                <c:pt idx="60">
                  <c:v>244160</c:v>
                </c:pt>
                <c:pt idx="61">
                  <c:v>157652</c:v>
                </c:pt>
                <c:pt idx="62">
                  <c:v>107596</c:v>
                </c:pt>
                <c:pt idx="63">
                  <c:v>184379</c:v>
                </c:pt>
                <c:pt idx="64">
                  <c:v>310346</c:v>
                </c:pt>
                <c:pt idx="65">
                  <c:v>502700</c:v>
                </c:pt>
                <c:pt idx="66">
                  <c:v>155967</c:v>
                </c:pt>
                <c:pt idx="67">
                  <c:v>262656</c:v>
                </c:pt>
                <c:pt idx="68">
                  <c:v>379870</c:v>
                </c:pt>
                <c:pt idx="69">
                  <c:v>336459</c:v>
                </c:pt>
                <c:pt idx="70">
                  <c:v>276021</c:v>
                </c:pt>
                <c:pt idx="71">
                  <c:v>184898</c:v>
                </c:pt>
                <c:pt idx="72">
                  <c:v>146424</c:v>
                </c:pt>
                <c:pt idx="73">
                  <c:v>639197</c:v>
                </c:pt>
                <c:pt idx="74">
                  <c:v>264068</c:v>
                </c:pt>
                <c:pt idx="75">
                  <c:v>253367</c:v>
                </c:pt>
                <c:pt idx="76">
                  <c:v>188080</c:v>
                </c:pt>
                <c:pt idx="77">
                  <c:v>316985</c:v>
                </c:pt>
                <c:pt idx="78">
                  <c:v>143633</c:v>
                </c:pt>
                <c:pt idx="79">
                  <c:v>553490</c:v>
                </c:pt>
                <c:pt idx="80">
                  <c:v>216224</c:v>
                </c:pt>
                <c:pt idx="81">
                  <c:v>155192</c:v>
                </c:pt>
                <c:pt idx="82">
                  <c:v>319728</c:v>
                </c:pt>
                <c:pt idx="83">
                  <c:v>286345</c:v>
                </c:pt>
                <c:pt idx="84">
                  <c:v>172832</c:v>
                </c:pt>
                <c:pt idx="85">
                  <c:v>131747</c:v>
                </c:pt>
                <c:pt idx="86">
                  <c:v>270545</c:v>
                </c:pt>
                <c:pt idx="87">
                  <c:v>147600</c:v>
                </c:pt>
                <c:pt idx="88">
                  <c:v>224336</c:v>
                </c:pt>
                <c:pt idx="89">
                  <c:v>197380</c:v>
                </c:pt>
                <c:pt idx="90">
                  <c:v>117492</c:v>
                </c:pt>
                <c:pt idx="91">
                  <c:v>128769</c:v>
                </c:pt>
                <c:pt idx="92">
                  <c:v>254763</c:v>
                </c:pt>
                <c:pt idx="93">
                  <c:v>162584</c:v>
                </c:pt>
                <c:pt idx="94">
                  <c:v>167988</c:v>
                </c:pt>
                <c:pt idx="95">
                  <c:v>114737</c:v>
                </c:pt>
                <c:pt idx="96">
                  <c:v>292706</c:v>
                </c:pt>
                <c:pt idx="97">
                  <c:v>180469</c:v>
                </c:pt>
                <c:pt idx="98">
                  <c:v>201361</c:v>
                </c:pt>
                <c:pt idx="99">
                  <c:v>147888</c:v>
                </c:pt>
                <c:pt idx="100">
                  <c:v>232756</c:v>
                </c:pt>
                <c:pt idx="101">
                  <c:v>163347</c:v>
                </c:pt>
                <c:pt idx="102">
                  <c:v>343937</c:v>
                </c:pt>
                <c:pt idx="103">
                  <c:v>332203</c:v>
                </c:pt>
                <c:pt idx="104">
                  <c:v>532719</c:v>
                </c:pt>
                <c:pt idx="105">
                  <c:v>349704</c:v>
                </c:pt>
                <c:pt idx="106">
                  <c:v>267923</c:v>
                </c:pt>
                <c:pt idx="107">
                  <c:v>378858</c:v>
                </c:pt>
                <c:pt idx="108">
                  <c:v>249485</c:v>
                </c:pt>
                <c:pt idx="109">
                  <c:v>206216</c:v>
                </c:pt>
                <c:pt idx="110">
                  <c:v>262989</c:v>
                </c:pt>
                <c:pt idx="111">
                  <c:v>227165</c:v>
                </c:pt>
                <c:pt idx="112">
                  <c:v>357260</c:v>
                </c:pt>
                <c:pt idx="113">
                  <c:v>462531</c:v>
                </c:pt>
                <c:pt idx="114">
                  <c:v>154864</c:v>
                </c:pt>
                <c:pt idx="115">
                  <c:v>145925</c:v>
                </c:pt>
                <c:pt idx="116">
                  <c:v>203689</c:v>
                </c:pt>
                <c:pt idx="117">
                  <c:v>339798</c:v>
                </c:pt>
                <c:pt idx="118">
                  <c:v>486429</c:v>
                </c:pt>
                <c:pt idx="119">
                  <c:v>767511</c:v>
                </c:pt>
                <c:pt idx="120">
                  <c:v>438432</c:v>
                </c:pt>
                <c:pt idx="121">
                  <c:v>437837</c:v>
                </c:pt>
                <c:pt idx="122">
                  <c:v>243996</c:v>
                </c:pt>
                <c:pt idx="123">
                  <c:v>325049</c:v>
                </c:pt>
                <c:pt idx="124">
                  <c:v>198742</c:v>
                </c:pt>
                <c:pt idx="125">
                  <c:v>555192</c:v>
                </c:pt>
                <c:pt idx="126">
                  <c:v>305671</c:v>
                </c:pt>
                <c:pt idx="127">
                  <c:v>377254</c:v>
                </c:pt>
                <c:pt idx="128">
                  <c:v>339960</c:v>
                </c:pt>
                <c:pt idx="129">
                  <c:v>203932</c:v>
                </c:pt>
                <c:pt idx="130">
                  <c:v>906261</c:v>
                </c:pt>
                <c:pt idx="131">
                  <c:v>242566</c:v>
                </c:pt>
                <c:pt idx="132">
                  <c:v>301394</c:v>
                </c:pt>
                <c:pt idx="133">
                  <c:v>570321</c:v>
                </c:pt>
                <c:pt idx="134">
                  <c:v>314758</c:v>
                </c:pt>
                <c:pt idx="135">
                  <c:v>1017160</c:v>
                </c:pt>
                <c:pt idx="136">
                  <c:v>817027</c:v>
                </c:pt>
                <c:pt idx="137">
                  <c:v>2593684</c:v>
                </c:pt>
                <c:pt idx="138">
                  <c:v>1187904</c:v>
                </c:pt>
                <c:pt idx="139">
                  <c:v>4748382</c:v>
                </c:pt>
                <c:pt idx="140">
                  <c:v>1804742</c:v>
                </c:pt>
                <c:pt idx="141">
                  <c:v>1677557</c:v>
                </c:pt>
                <c:pt idx="142">
                  <c:v>1028678</c:v>
                </c:pt>
                <c:pt idx="143">
                  <c:v>739603</c:v>
                </c:pt>
                <c:pt idx="144">
                  <c:v>591416</c:v>
                </c:pt>
                <c:pt idx="145">
                  <c:v>637834</c:v>
                </c:pt>
                <c:pt idx="146">
                  <c:v>762605</c:v>
                </c:pt>
                <c:pt idx="147">
                  <c:v>375073</c:v>
                </c:pt>
                <c:pt idx="148">
                  <c:v>437818</c:v>
                </c:pt>
                <c:pt idx="149">
                  <c:v>392446</c:v>
                </c:pt>
                <c:pt idx="150">
                  <c:v>304774</c:v>
                </c:pt>
                <c:pt idx="151">
                  <c:v>462222</c:v>
                </c:pt>
                <c:pt idx="152">
                  <c:v>136777</c:v>
                </c:pt>
                <c:pt idx="153">
                  <c:v>340161</c:v>
                </c:pt>
                <c:pt idx="154">
                  <c:v>180363</c:v>
                </c:pt>
                <c:pt idx="155">
                  <c:v>1128493</c:v>
                </c:pt>
                <c:pt idx="156">
                  <c:v>735028</c:v>
                </c:pt>
                <c:pt idx="157">
                  <c:v>487061</c:v>
                </c:pt>
                <c:pt idx="158">
                  <c:v>324397</c:v>
                </c:pt>
                <c:pt idx="159">
                  <c:v>538836</c:v>
                </c:pt>
                <c:pt idx="160">
                  <c:v>447914</c:v>
                </c:pt>
                <c:pt idx="161">
                  <c:v>428372</c:v>
                </c:pt>
                <c:pt idx="162">
                  <c:v>650655</c:v>
                </c:pt>
                <c:pt idx="163">
                  <c:v>580934</c:v>
                </c:pt>
                <c:pt idx="164">
                  <c:v>483901</c:v>
                </c:pt>
                <c:pt idx="165">
                  <c:v>364378</c:v>
                </c:pt>
                <c:pt idx="166">
                  <c:v>518551</c:v>
                </c:pt>
                <c:pt idx="167">
                  <c:v>609710</c:v>
                </c:pt>
                <c:pt idx="168">
                  <c:v>790479</c:v>
                </c:pt>
                <c:pt idx="169">
                  <c:v>374830</c:v>
                </c:pt>
                <c:pt idx="170">
                  <c:v>351343</c:v>
                </c:pt>
                <c:pt idx="171">
                  <c:v>287731</c:v>
                </c:pt>
                <c:pt idx="172">
                  <c:v>466595</c:v>
                </c:pt>
                <c:pt idx="173">
                  <c:v>435517</c:v>
                </c:pt>
                <c:pt idx="174">
                  <c:v>763280</c:v>
                </c:pt>
                <c:pt idx="175">
                  <c:v>316687</c:v>
                </c:pt>
                <c:pt idx="176">
                  <c:v>173574</c:v>
                </c:pt>
                <c:pt idx="177">
                  <c:v>283323</c:v>
                </c:pt>
                <c:pt idx="178">
                  <c:v>352396</c:v>
                </c:pt>
                <c:pt idx="179">
                  <c:v>410084</c:v>
                </c:pt>
                <c:pt idx="180">
                  <c:v>243570</c:v>
                </c:pt>
                <c:pt idx="181">
                  <c:v>454824</c:v>
                </c:pt>
                <c:pt idx="182">
                  <c:v>310441</c:v>
                </c:pt>
                <c:pt idx="183">
                  <c:v>312536</c:v>
                </c:pt>
                <c:pt idx="184">
                  <c:v>338380</c:v>
                </c:pt>
                <c:pt idx="185">
                  <c:v>204211</c:v>
                </c:pt>
                <c:pt idx="186">
                  <c:v>122078</c:v>
                </c:pt>
                <c:pt idx="187">
                  <c:v>294366</c:v>
                </c:pt>
                <c:pt idx="188">
                  <c:v>320963</c:v>
                </c:pt>
                <c:pt idx="189">
                  <c:v>176720</c:v>
                </c:pt>
                <c:pt idx="190">
                  <c:v>195753</c:v>
                </c:pt>
                <c:pt idx="191">
                  <c:v>172788</c:v>
                </c:pt>
                <c:pt idx="192">
                  <c:v>534384</c:v>
                </c:pt>
                <c:pt idx="193">
                  <c:v>242287</c:v>
                </c:pt>
                <c:pt idx="194">
                  <c:v>287948</c:v>
                </c:pt>
                <c:pt idx="195">
                  <c:v>361505</c:v>
                </c:pt>
                <c:pt idx="196">
                  <c:v>301517</c:v>
                </c:pt>
                <c:pt idx="197">
                  <c:v>1037618</c:v>
                </c:pt>
                <c:pt idx="198">
                  <c:v>791417</c:v>
                </c:pt>
                <c:pt idx="199">
                  <c:v>2521043</c:v>
                </c:pt>
                <c:pt idx="200">
                  <c:v>1090010</c:v>
                </c:pt>
                <c:pt idx="201">
                  <c:v>896929</c:v>
                </c:pt>
                <c:pt idx="202">
                  <c:v>870335</c:v>
                </c:pt>
                <c:pt idx="203">
                  <c:v>940894</c:v>
                </c:pt>
                <c:pt idx="204">
                  <c:v>579886</c:v>
                </c:pt>
                <c:pt idx="205">
                  <c:v>350124</c:v>
                </c:pt>
                <c:pt idx="206">
                  <c:v>606584</c:v>
                </c:pt>
                <c:pt idx="207">
                  <c:v>1126974</c:v>
                </c:pt>
                <c:pt idx="208">
                  <c:v>810518</c:v>
                </c:pt>
                <c:pt idx="209">
                  <c:v>675652</c:v>
                </c:pt>
                <c:pt idx="210">
                  <c:v>582484</c:v>
                </c:pt>
                <c:pt idx="211">
                  <c:v>478099</c:v>
                </c:pt>
                <c:pt idx="212">
                  <c:v>321735</c:v>
                </c:pt>
                <c:pt idx="213">
                  <c:v>249200</c:v>
                </c:pt>
                <c:pt idx="214">
                  <c:v>337719</c:v>
                </c:pt>
                <c:pt idx="215">
                  <c:v>299981</c:v>
                </c:pt>
                <c:pt idx="216">
                  <c:v>288091</c:v>
                </c:pt>
                <c:pt idx="217">
                  <c:v>456874</c:v>
                </c:pt>
                <c:pt idx="218">
                  <c:v>380364</c:v>
                </c:pt>
                <c:pt idx="219">
                  <c:v>699250</c:v>
                </c:pt>
                <c:pt idx="220">
                  <c:v>336884</c:v>
                </c:pt>
                <c:pt idx="221">
                  <c:v>466101</c:v>
                </c:pt>
                <c:pt idx="222">
                  <c:v>377212</c:v>
                </c:pt>
                <c:pt idx="223">
                  <c:v>313236</c:v>
                </c:pt>
                <c:pt idx="224">
                  <c:v>357259</c:v>
                </c:pt>
                <c:pt idx="225">
                  <c:v>169496</c:v>
                </c:pt>
                <c:pt idx="226">
                  <c:v>480541</c:v>
                </c:pt>
                <c:pt idx="227">
                  <c:v>484781</c:v>
                </c:pt>
                <c:pt idx="228">
                  <c:v>360454</c:v>
                </c:pt>
                <c:pt idx="229">
                  <c:v>552288</c:v>
                </c:pt>
                <c:pt idx="230">
                  <c:v>425226</c:v>
                </c:pt>
                <c:pt idx="231">
                  <c:v>647569</c:v>
                </c:pt>
                <c:pt idx="232">
                  <c:v>479507</c:v>
                </c:pt>
                <c:pt idx="233">
                  <c:v>303425</c:v>
                </c:pt>
                <c:pt idx="234">
                  <c:v>437691</c:v>
                </c:pt>
                <c:pt idx="235">
                  <c:v>694633</c:v>
                </c:pt>
                <c:pt idx="236">
                  <c:v>713004</c:v>
                </c:pt>
                <c:pt idx="237">
                  <c:v>395071</c:v>
                </c:pt>
                <c:pt idx="238">
                  <c:v>439778</c:v>
                </c:pt>
                <c:pt idx="239">
                  <c:v>387534</c:v>
                </c:pt>
                <c:pt idx="240">
                  <c:v>305326</c:v>
                </c:pt>
                <c:pt idx="241">
                  <c:v>560819</c:v>
                </c:pt>
                <c:pt idx="242">
                  <c:v>470355</c:v>
                </c:pt>
                <c:pt idx="243">
                  <c:v>608024</c:v>
                </c:pt>
                <c:pt idx="244">
                  <c:v>370641</c:v>
                </c:pt>
                <c:pt idx="245">
                  <c:v>396898</c:v>
                </c:pt>
                <c:pt idx="246">
                  <c:v>285639</c:v>
                </c:pt>
                <c:pt idx="247">
                  <c:v>374534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33792"/>
        <c:axId val="1682934336"/>
      </c:areaChart>
      <c:dateAx>
        <c:axId val="168293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34336"/>
        <c:crosses val="autoZero"/>
        <c:auto val="1"/>
        <c:lblOffset val="100"/>
        <c:baseTimeUnit val="days"/>
      </c:dateAx>
      <c:valAx>
        <c:axId val="16829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3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607199</xdr:colOff>
      <xdr:row>2</xdr:row>
      <xdr:rowOff>13584</xdr:rowOff>
    </xdr:from>
    <xdr:to>
      <xdr:col>19</xdr:col>
      <xdr:colOff>574068</xdr:colOff>
      <xdr:row>16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18DBAD3-DF60-46C6-9204-D6C9D2F14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595520</xdr:colOff>
      <xdr:row>1</xdr:row>
      <xdr:rowOff>180975</xdr:rowOff>
    </xdr:from>
    <xdr:to>
      <xdr:col>11</xdr:col>
      <xdr:colOff>19051</xdr:colOff>
      <xdr:row>16</xdr:row>
      <xdr:rowOff>141219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13843A5-B0F3-449B-B549-F62C6F516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showGridLines="0" tabSelected="1" topLeftCell="B1" workbookViewId="0">
      <selection activeCell="C11" sqref="C11"/>
    </sheetView>
  </sheetViews>
  <sheetFormatPr defaultRowHeight="15" x14ac:dyDescent="0.25"/>
  <cols>
    <col min="2" max="2" width="42.42578125" bestFit="1" customWidth="1"/>
    <col min="5" max="5" width="13.7109375" bestFit="1" customWidth="1"/>
    <col min="8" max="9" width="13.7109375" bestFit="1" customWidth="1"/>
    <col min="10" max="10" width="14.5703125" bestFit="1" customWidth="1"/>
    <col min="13" max="13" width="13.7109375" bestFit="1" customWidth="1"/>
    <col min="14" max="14" width="13.140625" bestFit="1" customWidth="1"/>
  </cols>
  <sheetData>
    <row r="1" spans="1:20" ht="15" customHeight="1" x14ac:dyDescent="0.25">
      <c r="B1" s="2" t="s">
        <v>27</v>
      </c>
      <c r="E1" s="6" t="s">
        <v>18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 x14ac:dyDescent="0.25">
      <c r="A2">
        <v>1</v>
      </c>
      <c r="B2" s="4" t="s">
        <v>12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>
        <v>2</v>
      </c>
      <c r="B3" s="4" t="s">
        <v>6</v>
      </c>
    </row>
    <row r="4" spans="1:20" x14ac:dyDescent="0.25">
      <c r="A4" s="4" t="s">
        <v>19</v>
      </c>
      <c r="B4" t="str">
        <f>LEFT(B2,FIND(" ",B2,1)-1)</f>
        <v>ASIANPAINTS</v>
      </c>
    </row>
    <row r="5" spans="1:20" x14ac:dyDescent="0.25">
      <c r="A5" s="4" t="s">
        <v>22</v>
      </c>
      <c r="B5" t="str">
        <f>LEFT(B3,FIND(" ",B3,1)-1)</f>
        <v>DMART</v>
      </c>
    </row>
    <row r="18" spans="9:14" x14ac:dyDescent="0.25">
      <c r="J18" s="4" t="s">
        <v>20</v>
      </c>
      <c r="K18" t="str">
        <f>B4</f>
        <v>ASIANPAINTS</v>
      </c>
      <c r="M18" s="4" t="s">
        <v>21</v>
      </c>
      <c r="N18" t="str">
        <f>B5</f>
        <v>DMART</v>
      </c>
    </row>
    <row r="19" spans="9:14" x14ac:dyDescent="0.25">
      <c r="I19" s="7"/>
      <c r="J19" s="5" t="s">
        <v>13</v>
      </c>
      <c r="K19" s="5">
        <f>INDEX('Data '!$A:$M,MATCH('Data '!A249,'Data '!$A:$A,0),MATCH($B$4&amp;" "&amp;J19,'Data '!$A$1:$M$1,0))</f>
        <v>2969.5</v>
      </c>
      <c r="L19" s="7"/>
      <c r="M19" s="5" t="s">
        <v>13</v>
      </c>
      <c r="N19" s="5">
        <f>INDEX('Data '!$A:$M,MATCH('Data '!A249,'Data '!$A:$A,0),MATCH($B$5&amp;" "&amp;M19,'Data '!$A$1:$M$1,0))</f>
        <v>4086.25</v>
      </c>
    </row>
    <row r="20" spans="9:14" x14ac:dyDescent="0.25">
      <c r="I20" s="7"/>
      <c r="J20" s="5" t="s">
        <v>14</v>
      </c>
      <c r="K20" s="5">
        <f>INDEX('Data '!$A:$M,MATCH('Data '!A249,'Data '!$A:$A,0),MATCH($B$4&amp;" "&amp;J20,'Data '!$A$1:$M$1,0))</f>
        <v>2950.5500489999999</v>
      </c>
      <c r="L20" s="7"/>
      <c r="M20" s="5" t="s">
        <v>14</v>
      </c>
      <c r="N20" s="5">
        <f>INDEX('Data '!$A:$M,MATCH('Data '!A249,'Data '!$A:$A,0),MATCH($B$5&amp;" "&amp;M20,'Data '!$A$1:$M$1,0))</f>
        <v>4031.5500489999999</v>
      </c>
    </row>
    <row r="21" spans="9:14" x14ac:dyDescent="0.25">
      <c r="I21" s="7"/>
      <c r="J21" s="5" t="s">
        <v>15</v>
      </c>
      <c r="K21" s="5">
        <f>INDEX('Data '!$A:$M,MATCH('Data '!A249,'Data '!$A:$A,0),MATCH($B$4&amp;" "&amp;J21,'Data '!$A$1:$M$1,0))</f>
        <v>3038.9499510000001</v>
      </c>
      <c r="L21" s="7"/>
      <c r="M21" s="5" t="s">
        <v>15</v>
      </c>
      <c r="N21" s="5">
        <f>INDEX('Data '!$A:$M,MATCH('Data '!A249,'Data '!$A:$A,0),MATCH($B$5&amp;" "&amp;M21,'Data '!$A$1:$M$1,0))</f>
        <v>4086.25</v>
      </c>
    </row>
    <row r="22" spans="9:14" x14ac:dyDescent="0.25">
      <c r="I22" s="7"/>
      <c r="J22" s="5" t="s">
        <v>16</v>
      </c>
      <c r="K22" s="5">
        <f>MIN(INDEX('Data '!A:M,0,MATCH(B4&amp;" "&amp;J20,'Data '!A1:M1,0)))</f>
        <v>2392</v>
      </c>
      <c r="L22" s="7"/>
      <c r="M22" s="5" t="s">
        <v>16</v>
      </c>
      <c r="N22" s="5">
        <f>MIN(INDEX('Data '!A:M,0,MATCH(B5&amp;" "&amp;M20,'Data '!A1:M1,0)))</f>
        <v>2676.3999020000001</v>
      </c>
    </row>
    <row r="23" spans="9:14" x14ac:dyDescent="0.25">
      <c r="I23" s="7"/>
      <c r="J23" s="5" t="s">
        <v>17</v>
      </c>
      <c r="K23" s="5">
        <f>MAX(INDEX('Data '!A:M,0,MATCH(B4&amp;" "&amp;J21,'Data '!A1:M1,0)))</f>
        <v>3590</v>
      </c>
      <c r="L23" s="7"/>
      <c r="M23" s="5" t="s">
        <v>17</v>
      </c>
      <c r="N23" s="5">
        <f>MAX(INDEX('Data '!A:M,0,MATCH(B5&amp;" "&amp;M21,'Data '!A1:M1,0)))</f>
        <v>5900</v>
      </c>
    </row>
    <row r="24" spans="9:14" x14ac:dyDescent="0.25">
      <c r="I24" s="7"/>
      <c r="J24" s="5" t="s">
        <v>28</v>
      </c>
      <c r="K24" s="5">
        <f>INDEX('Data '!$A:$M,MATCH('Data '!A2,'Data '!$A:$A,0),MATCH($B$4&amp;" "&amp;J19,'Data '!$A$1:$M$1,0))</f>
        <v>2410.3000489999999</v>
      </c>
      <c r="L24" s="7"/>
      <c r="M24" s="5" t="s">
        <v>13</v>
      </c>
      <c r="N24" s="5">
        <f>INDEX('Data '!$A:$M,MATCH('Data '!A2,'Data '!$A:$A,0),MATCH($B$5&amp;" "&amp;M19,'Data '!$A$1:$M$1,0))</f>
        <v>2933.6499020000001</v>
      </c>
    </row>
    <row r="25" spans="9:14" x14ac:dyDescent="0.25">
      <c r="I25" s="7"/>
      <c r="J25" s="8" t="s">
        <v>29</v>
      </c>
      <c r="K25" s="7">
        <f>(((K19-K24)/K24)*100)</f>
        <v>23.200428976965103</v>
      </c>
      <c r="L25" s="7"/>
      <c r="M25" s="8" t="s">
        <v>29</v>
      </c>
      <c r="N25" s="7">
        <f>(((N19-N24)/N24)*100)</f>
        <v>39.288945051494416</v>
      </c>
    </row>
    <row r="26" spans="9:14" x14ac:dyDescent="0.25">
      <c r="I26" s="4"/>
    </row>
    <row r="27" spans="9:14" x14ac:dyDescent="0.25">
      <c r="I27" s="4"/>
    </row>
  </sheetData>
  <mergeCells count="1">
    <mergeCell ref="E1:T2"/>
  </mergeCells>
  <printOptions gridLines="1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'!$A$1:$M$1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9"/>
  <sheetViews>
    <sheetView zoomScale="70" zoomScaleNormal="70" workbookViewId="0"/>
  </sheetViews>
  <sheetFormatPr defaultRowHeight="15" x14ac:dyDescent="0.25"/>
  <cols>
    <col min="1" max="1" width="13.140625" bestFit="1" customWidth="1"/>
    <col min="2" max="2" width="20.7109375" bestFit="1" customWidth="1"/>
    <col min="3" max="3" width="19.7109375" customWidth="1"/>
    <col min="4" max="4" width="19.28515625" bestFit="1" customWidth="1"/>
    <col min="5" max="5" width="20.7109375" bestFit="1" customWidth="1"/>
    <col min="6" max="6" width="24.42578125" bestFit="1" customWidth="1"/>
    <col min="7" max="7" width="22.85546875" bestFit="1" customWidth="1"/>
    <col min="8" max="11" width="14.85546875" bestFit="1" customWidth="1"/>
    <col min="12" max="12" width="17.85546875" customWidth="1"/>
    <col min="13" max="13" width="16.28515625" bestFit="1" customWidth="1"/>
    <col min="14" max="15" width="13.85546875" customWidth="1"/>
    <col min="18" max="18" width="22.85546875" bestFit="1" customWidth="1"/>
    <col min="24" max="24" width="12.85546875" bestFit="1" customWidth="1"/>
    <col min="36" max="36" width="13.140625" bestFit="1" customWidth="1"/>
    <col min="37" max="37" width="16.85546875" bestFit="1" customWidth="1"/>
    <col min="38" max="38" width="12.5703125" bestFit="1" customWidth="1"/>
  </cols>
  <sheetData>
    <row r="1" spans="1:3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AJ1" t="s">
        <v>0</v>
      </c>
      <c r="AK1" t="str">
        <f>DashBoard!B2</f>
        <v>ASIANPAINTS Volume</v>
      </c>
      <c r="AL1" t="str">
        <f>DashBoard!B3</f>
        <v>DMART Volume</v>
      </c>
    </row>
    <row r="2" spans="1:38" x14ac:dyDescent="0.25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AJ2" s="1">
        <v>44279</v>
      </c>
      <c r="AK2">
        <f>INDEX($A:$M,MATCH(AJ2,$A:$A,0),MATCH($AK$1,$A$1:$M$1,0))</f>
        <v>4132092</v>
      </c>
      <c r="AL2">
        <f>INDEX($A:$M,MATCH(AJ2,$A:$A,0),MATCH($AL$1,$A$1:$M$1,0))</f>
        <v>455895</v>
      </c>
    </row>
    <row r="3" spans="1:38" x14ac:dyDescent="0.25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AJ3" s="1">
        <v>44280</v>
      </c>
      <c r="AK3">
        <f>INDEX($A:$M,MATCH(AJ3,$A:$A,0),MATCH($AK$1,$A$1:$M$1,0))</f>
        <v>2272545</v>
      </c>
      <c r="AL3">
        <f>INDEX($A:$M,MATCH(AJ3,$A:$A,0),MATCH($AL$1,$A$1:$M$1,0))</f>
        <v>621113</v>
      </c>
    </row>
    <row r="4" spans="1:38" x14ac:dyDescent="0.25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AJ4" s="1">
        <v>44281</v>
      </c>
      <c r="AK4">
        <f>INDEX($A:$M,MATCH(AJ4,$A:$A,0),MATCH($AK$1,$A$1:$M$1,0))</f>
        <v>3084607</v>
      </c>
      <c r="AL4">
        <f>INDEX($A:$M,MATCH(AJ4,$A:$A,0),MATCH($AL$1,$A$1:$M$1,0))</f>
        <v>482759</v>
      </c>
    </row>
    <row r="5" spans="1:38" x14ac:dyDescent="0.25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>INDEX($A:$M,MATCH(AJ5,$A:$A,0),MATCH($AK$1,$A$1:$M$1,0))</f>
        <v>2332884</v>
      </c>
      <c r="AL5">
        <f>INDEX($A:$M,MATCH(AJ5,$A:$A,0),MATCH($AL$1,$A$1:$M$1,0))</f>
        <v>696632</v>
      </c>
    </row>
    <row r="6" spans="1:38" x14ac:dyDescent="0.25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>INDEX($A:$M,MATCH(AJ6,$A:$A,0),MATCH($AK$1,$A$1:$M$1,0))</f>
        <v>1616044</v>
      </c>
      <c r="AL6">
        <f>INDEX($A:$M,MATCH(AJ6,$A:$A,0),MATCH($AL$1,$A$1:$M$1,0))</f>
        <v>433044</v>
      </c>
    </row>
    <row r="7" spans="1:38" x14ac:dyDescent="0.25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>INDEX($A:$M,MATCH(AJ7,$A:$A,0),MATCH($AK$1,$A$1:$M$1,0))</f>
        <v>1219588</v>
      </c>
      <c r="AL7">
        <f>INDEX($A:$M,MATCH(AJ7,$A:$A,0),MATCH($AL$1,$A$1:$M$1,0))</f>
        <v>416624</v>
      </c>
    </row>
    <row r="8" spans="1:38" x14ac:dyDescent="0.25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>INDEX($A:$M,MATCH(AJ8,$A:$A,0),MATCH($AK$1,$A$1:$M$1,0))</f>
        <v>1268939</v>
      </c>
      <c r="AL8">
        <f>INDEX($A:$M,MATCH(AJ8,$A:$A,0),MATCH($AL$1,$A$1:$M$1,0))</f>
        <v>460926</v>
      </c>
    </row>
    <row r="9" spans="1:38" x14ac:dyDescent="0.25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>INDEX($A:$M,MATCH(AJ9,$A:$A,0),MATCH($AK$1,$A$1:$M$1,0))</f>
        <v>3372846</v>
      </c>
      <c r="AL9">
        <f>INDEX($A:$M,MATCH(AJ9,$A:$A,0),MATCH($AL$1,$A$1:$M$1,0))</f>
        <v>342977</v>
      </c>
    </row>
    <row r="10" spans="1:38" x14ac:dyDescent="0.25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>INDEX($A:$M,MATCH(AJ10,$A:$A,0),MATCH($AK$1,$A$1:$M$1,0))</f>
        <v>1937977</v>
      </c>
      <c r="AL10">
        <f>INDEX($A:$M,MATCH(AJ10,$A:$A,0),MATCH($AL$1,$A$1:$M$1,0))</f>
        <v>334645</v>
      </c>
    </row>
    <row r="11" spans="1:38" x14ac:dyDescent="0.25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>INDEX($A:$M,MATCH(AJ11,$A:$A,0),MATCH($AK$1,$A$1:$M$1,0))</f>
        <v>897483</v>
      </c>
      <c r="AL11">
        <f>INDEX($A:$M,MATCH(AJ11,$A:$A,0),MATCH($AL$1,$A$1:$M$1,0))</f>
        <v>478173</v>
      </c>
    </row>
    <row r="12" spans="1:38" x14ac:dyDescent="0.25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>INDEX($A:$M,MATCH(AJ12,$A:$A,0),MATCH($AK$1,$A$1:$M$1,0))</f>
        <v>1185017</v>
      </c>
      <c r="AL12">
        <f>INDEX($A:$M,MATCH(AJ12,$A:$A,0),MATCH($AL$1,$A$1:$M$1,0))</f>
        <v>808884</v>
      </c>
    </row>
    <row r="13" spans="1:38" x14ac:dyDescent="0.25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>INDEX($A:$M,MATCH(AJ13,$A:$A,0),MATCH($AK$1,$A$1:$M$1,0))</f>
        <v>1427691</v>
      </c>
      <c r="AL13">
        <f>INDEX($A:$M,MATCH(AJ13,$A:$A,0),MATCH($AL$1,$A$1:$M$1,0))</f>
        <v>475661</v>
      </c>
    </row>
    <row r="14" spans="1:38" x14ac:dyDescent="0.25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>INDEX($A:$M,MATCH(AJ14,$A:$A,0),MATCH($AK$1,$A$1:$M$1,0))</f>
        <v>1200230</v>
      </c>
      <c r="AL14">
        <f>INDEX($A:$M,MATCH(AJ14,$A:$A,0),MATCH($AL$1,$A$1:$M$1,0))</f>
        <v>267793</v>
      </c>
    </row>
    <row r="15" spans="1:38" x14ac:dyDescent="0.25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>INDEX($A:$M,MATCH(AJ15,$A:$A,0),MATCH($AK$1,$A$1:$M$1,0))</f>
        <v>1209829</v>
      </c>
      <c r="AL15">
        <f>INDEX($A:$M,MATCH(AJ15,$A:$A,0),MATCH($AL$1,$A$1:$M$1,0))</f>
        <v>377544</v>
      </c>
    </row>
    <row r="16" spans="1:38" x14ac:dyDescent="0.25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>INDEX($A:$M,MATCH(AJ16,$A:$A,0),MATCH($AK$1,$A$1:$M$1,0))</f>
        <v>2760777</v>
      </c>
      <c r="AL16">
        <f>INDEX($A:$M,MATCH(AJ16,$A:$A,0),MATCH($AL$1,$A$1:$M$1,0))</f>
        <v>334483</v>
      </c>
    </row>
    <row r="17" spans="1:38" x14ac:dyDescent="0.25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>INDEX($A:$M,MATCH(AJ17,$A:$A,0),MATCH($AK$1,$A$1:$M$1,0))</f>
        <v>1552036</v>
      </c>
      <c r="AL17">
        <f>INDEX($A:$M,MATCH(AJ17,$A:$A,0),MATCH($AL$1,$A$1:$M$1,0))</f>
        <v>267692</v>
      </c>
    </row>
    <row r="18" spans="1:38" x14ac:dyDescent="0.25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>INDEX($A:$M,MATCH(AJ18,$A:$A,0),MATCH($AK$1,$A$1:$M$1,0))</f>
        <v>1489287</v>
      </c>
      <c r="AL18">
        <f>INDEX($A:$M,MATCH(AJ18,$A:$A,0),MATCH($AL$1,$A$1:$M$1,0))</f>
        <v>451846</v>
      </c>
    </row>
    <row r="19" spans="1:38" x14ac:dyDescent="0.25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AJ19" s="1">
        <v>44308</v>
      </c>
      <c r="AK19">
        <f>INDEX($A:$M,MATCH(AJ19,$A:$A,0),MATCH($AK$1,$A$1:$M$1,0))</f>
        <v>1690758</v>
      </c>
      <c r="AL19">
        <f>INDEX($A:$M,MATCH(AJ19,$A:$A,0),MATCH($AL$1,$A$1:$M$1,0))</f>
        <v>913846</v>
      </c>
    </row>
    <row r="20" spans="1:38" x14ac:dyDescent="0.25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AJ20" s="1">
        <v>44309</v>
      </c>
      <c r="AK20">
        <f>INDEX($A:$M,MATCH(AJ20,$A:$A,0),MATCH($AK$1,$A$1:$M$1,0))</f>
        <v>1614593</v>
      </c>
      <c r="AL20">
        <f>INDEX($A:$M,MATCH(AJ20,$A:$A,0),MATCH($AL$1,$A$1:$M$1,0))</f>
        <v>436472</v>
      </c>
    </row>
    <row r="21" spans="1:38" x14ac:dyDescent="0.25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AJ21" s="1">
        <v>44312</v>
      </c>
      <c r="AK21">
        <f>INDEX($A:$M,MATCH(AJ21,$A:$A,0),MATCH($AK$1,$A$1:$M$1,0))</f>
        <v>1103980</v>
      </c>
      <c r="AL21">
        <f>INDEX($A:$M,MATCH(AJ21,$A:$A,0),MATCH($AL$1,$A$1:$M$1,0))</f>
        <v>476865</v>
      </c>
    </row>
    <row r="22" spans="1:38" x14ac:dyDescent="0.25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AJ22" s="1">
        <v>44313</v>
      </c>
      <c r="AK22">
        <f>INDEX($A:$M,MATCH(AJ22,$A:$A,0),MATCH($AK$1,$A$1:$M$1,0))</f>
        <v>866331</v>
      </c>
      <c r="AL22">
        <f>INDEX($A:$M,MATCH(AJ22,$A:$A,0),MATCH($AL$1,$A$1:$M$1,0))</f>
        <v>394477</v>
      </c>
    </row>
    <row r="23" spans="1:38" x14ac:dyDescent="0.25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AJ23" s="1">
        <v>44314</v>
      </c>
      <c r="AK23">
        <f>INDEX($A:$M,MATCH(AJ23,$A:$A,0),MATCH($AK$1,$A$1:$M$1,0))</f>
        <v>1065561</v>
      </c>
      <c r="AL23">
        <f>INDEX($A:$M,MATCH(AJ23,$A:$A,0),MATCH($AL$1,$A$1:$M$1,0))</f>
        <v>542978</v>
      </c>
    </row>
    <row r="24" spans="1:38" x14ac:dyDescent="0.25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>INDEX($A:$M,MATCH(AJ24,$A:$A,0),MATCH($AK$1,$A$1:$M$1,0))</f>
        <v>1295346</v>
      </c>
      <c r="AL24">
        <f>INDEX($A:$M,MATCH(AJ24,$A:$A,0),MATCH($AL$1,$A$1:$M$1,0))</f>
        <v>296752</v>
      </c>
    </row>
    <row r="25" spans="1:38" x14ac:dyDescent="0.25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>INDEX($A:$M,MATCH(AJ25,$A:$A,0),MATCH($AK$1,$A$1:$M$1,0))</f>
        <v>1384907</v>
      </c>
      <c r="AL25">
        <f>INDEX($A:$M,MATCH(AJ25,$A:$A,0),MATCH($AL$1,$A$1:$M$1,0))</f>
        <v>322948</v>
      </c>
    </row>
    <row r="26" spans="1:38" x14ac:dyDescent="0.25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>INDEX($A:$M,MATCH(AJ26,$A:$A,0),MATCH($AK$1,$A$1:$M$1,0))</f>
        <v>1034774</v>
      </c>
      <c r="AL26">
        <f>INDEX($A:$M,MATCH(AJ26,$A:$A,0),MATCH($AL$1,$A$1:$M$1,0))</f>
        <v>232238</v>
      </c>
    </row>
    <row r="27" spans="1:38" x14ac:dyDescent="0.25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>INDEX($A:$M,MATCH(AJ27,$A:$A,0),MATCH($AK$1,$A$1:$M$1,0))</f>
        <v>1058140</v>
      </c>
      <c r="AL27">
        <f>INDEX($A:$M,MATCH(AJ27,$A:$A,0),MATCH($AL$1,$A$1:$M$1,0))</f>
        <v>239282</v>
      </c>
    </row>
    <row r="28" spans="1:38" x14ac:dyDescent="0.25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>INDEX($A:$M,MATCH(AJ28,$A:$A,0),MATCH($AK$1,$A$1:$M$1,0))</f>
        <v>1220186</v>
      </c>
      <c r="AL28">
        <f>INDEX($A:$M,MATCH(AJ28,$A:$A,0),MATCH($AL$1,$A$1:$M$1,0))</f>
        <v>136956</v>
      </c>
    </row>
    <row r="29" spans="1:38" x14ac:dyDescent="0.25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>INDEX($A:$M,MATCH(AJ29,$A:$A,0),MATCH($AK$1,$A$1:$M$1,0))</f>
        <v>1518119</v>
      </c>
      <c r="AL29">
        <f>INDEX($A:$M,MATCH(AJ29,$A:$A,0),MATCH($AL$1,$A$1:$M$1,0))</f>
        <v>158581</v>
      </c>
    </row>
    <row r="30" spans="1:38" x14ac:dyDescent="0.25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>INDEX($A:$M,MATCH(AJ30,$A:$A,0),MATCH($AK$1,$A$1:$M$1,0))</f>
        <v>1416102</v>
      </c>
      <c r="AL30">
        <f>INDEX($A:$M,MATCH(AJ30,$A:$A,0),MATCH($AL$1,$A$1:$M$1,0))</f>
        <v>365600</v>
      </c>
    </row>
    <row r="31" spans="1:38" x14ac:dyDescent="0.25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>INDEX($A:$M,MATCH(AJ31,$A:$A,0),MATCH($AK$1,$A$1:$M$1,0))</f>
        <v>1526814</v>
      </c>
      <c r="AL31">
        <f>INDEX($A:$M,MATCH(AJ31,$A:$A,0),MATCH($AL$1,$A$1:$M$1,0))</f>
        <v>771218</v>
      </c>
    </row>
    <row r="32" spans="1:38" x14ac:dyDescent="0.25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>INDEX($A:$M,MATCH(AJ32,$A:$A,0),MATCH($AK$1,$A$1:$M$1,0))</f>
        <v>1168363</v>
      </c>
      <c r="AL32">
        <f>INDEX($A:$M,MATCH(AJ32,$A:$A,0),MATCH($AL$1,$A$1:$M$1,0))</f>
        <v>323511</v>
      </c>
    </row>
    <row r="33" spans="1:38" x14ac:dyDescent="0.25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>INDEX($A:$M,MATCH(AJ33,$A:$A,0),MATCH($AK$1,$A$1:$M$1,0))</f>
        <v>2085630</v>
      </c>
      <c r="AL33">
        <f>INDEX($A:$M,MATCH(AJ33,$A:$A,0),MATCH($AL$1,$A$1:$M$1,0))</f>
        <v>246319</v>
      </c>
    </row>
    <row r="34" spans="1:38" x14ac:dyDescent="0.25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>INDEX($A:$M,MATCH(AJ34,$A:$A,0),MATCH($AK$1,$A$1:$M$1,0))</f>
        <v>10543708</v>
      </c>
      <c r="AL34">
        <f>INDEX($A:$M,MATCH(AJ34,$A:$A,0),MATCH($AL$1,$A$1:$M$1,0))</f>
        <v>227259</v>
      </c>
    </row>
    <row r="35" spans="1:38" x14ac:dyDescent="0.25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>INDEX($A:$M,MATCH(AJ35,$A:$A,0),MATCH($AK$1,$A$1:$M$1,0))</f>
        <v>2134352</v>
      </c>
      <c r="AL35">
        <f>INDEX($A:$M,MATCH(AJ35,$A:$A,0),MATCH($AL$1,$A$1:$M$1,0))</f>
        <v>449529</v>
      </c>
    </row>
    <row r="36" spans="1:38" x14ac:dyDescent="0.25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>INDEX($A:$M,MATCH(AJ36,$A:$A,0),MATCH($AK$1,$A$1:$M$1,0))</f>
        <v>1328605</v>
      </c>
      <c r="AL36">
        <f>INDEX($A:$M,MATCH(AJ36,$A:$A,0),MATCH($AL$1,$A$1:$M$1,0))</f>
        <v>1022329</v>
      </c>
    </row>
    <row r="37" spans="1:38" x14ac:dyDescent="0.25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>INDEX($A:$M,MATCH(AJ37,$A:$A,0),MATCH($AK$1,$A$1:$M$1,0))</f>
        <v>1219067</v>
      </c>
      <c r="AL37">
        <f>INDEX($A:$M,MATCH(AJ37,$A:$A,0),MATCH($AL$1,$A$1:$M$1,0))</f>
        <v>683428</v>
      </c>
    </row>
    <row r="38" spans="1:38" x14ac:dyDescent="0.25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>INDEX($A:$M,MATCH(AJ38,$A:$A,0),MATCH($AK$1,$A$1:$M$1,0))</f>
        <v>1211975</v>
      </c>
      <c r="AL38">
        <f>INDEX($A:$M,MATCH(AJ38,$A:$A,0),MATCH($AL$1,$A$1:$M$1,0))</f>
        <v>352477</v>
      </c>
    </row>
    <row r="39" spans="1:38" x14ac:dyDescent="0.25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>INDEX($A:$M,MATCH(AJ39,$A:$A,0),MATCH($AK$1,$A$1:$M$1,0))</f>
        <v>1328308</v>
      </c>
      <c r="AL39">
        <f>INDEX($A:$M,MATCH(AJ39,$A:$A,0),MATCH($AL$1,$A$1:$M$1,0))</f>
        <v>375397</v>
      </c>
    </row>
    <row r="40" spans="1:38" x14ac:dyDescent="0.25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>INDEX($A:$M,MATCH(AJ40,$A:$A,0),MATCH($AK$1,$A$1:$M$1,0))</f>
        <v>813091</v>
      </c>
      <c r="AL40">
        <f>INDEX($A:$M,MATCH(AJ40,$A:$A,0),MATCH($AL$1,$A$1:$M$1,0))</f>
        <v>236828</v>
      </c>
    </row>
    <row r="41" spans="1:38" x14ac:dyDescent="0.25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>INDEX($A:$M,MATCH(AJ41,$A:$A,0),MATCH($AK$1,$A$1:$M$1,0))</f>
        <v>2730112</v>
      </c>
      <c r="AL41">
        <f>INDEX($A:$M,MATCH(AJ41,$A:$A,0),MATCH($AL$1,$A$1:$M$1,0))</f>
        <v>455042</v>
      </c>
    </row>
    <row r="42" spans="1:38" x14ac:dyDescent="0.25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>INDEX($A:$M,MATCH(AJ42,$A:$A,0),MATCH($AK$1,$A$1:$M$1,0))</f>
        <v>1250531</v>
      </c>
      <c r="AL42">
        <f>INDEX($A:$M,MATCH(AJ42,$A:$A,0),MATCH($AL$1,$A$1:$M$1,0))</f>
        <v>284202</v>
      </c>
    </row>
    <row r="43" spans="1:38" x14ac:dyDescent="0.25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>INDEX($A:$M,MATCH(AJ43,$A:$A,0),MATCH($AK$1,$A$1:$M$1,0))</f>
        <v>2415085</v>
      </c>
      <c r="AL43">
        <f>INDEX($A:$M,MATCH(AJ43,$A:$A,0),MATCH($AL$1,$A$1:$M$1,0))</f>
        <v>433634</v>
      </c>
    </row>
    <row r="44" spans="1:38" x14ac:dyDescent="0.25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>INDEX($A:$M,MATCH(AJ44,$A:$A,0),MATCH($AK$1,$A$1:$M$1,0))</f>
        <v>711383</v>
      </c>
      <c r="AL44">
        <f>INDEX($A:$M,MATCH(AJ44,$A:$A,0),MATCH($AL$1,$A$1:$M$1,0))</f>
        <v>345903</v>
      </c>
    </row>
    <row r="45" spans="1:38" x14ac:dyDescent="0.25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>INDEX($A:$M,MATCH(AJ45,$A:$A,0),MATCH($AK$1,$A$1:$M$1,0))</f>
        <v>2093635</v>
      </c>
      <c r="AL45">
        <f>INDEX($A:$M,MATCH(AJ45,$A:$A,0),MATCH($AL$1,$A$1:$M$1,0))</f>
        <v>318681</v>
      </c>
    </row>
    <row r="46" spans="1:38" x14ac:dyDescent="0.25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>INDEX($A:$M,MATCH(AJ46,$A:$A,0),MATCH($AK$1,$A$1:$M$1,0))</f>
        <v>1194073</v>
      </c>
      <c r="AL46">
        <f>INDEX($A:$M,MATCH(AJ46,$A:$A,0),MATCH($AL$1,$A$1:$M$1,0))</f>
        <v>180498</v>
      </c>
    </row>
    <row r="47" spans="1:38" x14ac:dyDescent="0.25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>INDEX($A:$M,MATCH(AJ47,$A:$A,0),MATCH($AK$1,$A$1:$M$1,0))</f>
        <v>2067842</v>
      </c>
      <c r="AL47">
        <f>INDEX($A:$M,MATCH(AJ47,$A:$A,0),MATCH($AL$1,$A$1:$M$1,0))</f>
        <v>236968</v>
      </c>
    </row>
    <row r="48" spans="1:38" x14ac:dyDescent="0.25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>INDEX($A:$M,MATCH(AJ48,$A:$A,0),MATCH($AK$1,$A$1:$M$1,0))</f>
        <v>1404434</v>
      </c>
      <c r="AL48">
        <f>INDEX($A:$M,MATCH(AJ48,$A:$A,0),MATCH($AL$1,$A$1:$M$1,0))</f>
        <v>820805</v>
      </c>
    </row>
    <row r="49" spans="1:38" x14ac:dyDescent="0.25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>INDEX($A:$M,MATCH(AJ49,$A:$A,0),MATCH($AK$1,$A$1:$M$1,0))</f>
        <v>1509084</v>
      </c>
      <c r="AL49">
        <f>INDEX($A:$M,MATCH(AJ49,$A:$A,0),MATCH($AL$1,$A$1:$M$1,0))</f>
        <v>393038</v>
      </c>
    </row>
    <row r="50" spans="1:38" x14ac:dyDescent="0.25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>INDEX($A:$M,MATCH(AJ50,$A:$A,0),MATCH($AK$1,$A$1:$M$1,0))</f>
        <v>802415</v>
      </c>
      <c r="AL50">
        <f>INDEX($A:$M,MATCH(AJ50,$A:$A,0),MATCH($AL$1,$A$1:$M$1,0))</f>
        <v>196757</v>
      </c>
    </row>
    <row r="51" spans="1:38" x14ac:dyDescent="0.25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>INDEX($A:$M,MATCH(AJ51,$A:$A,0),MATCH($AK$1,$A$1:$M$1,0))</f>
        <v>762931</v>
      </c>
      <c r="AL51">
        <f>INDEX($A:$M,MATCH(AJ51,$A:$A,0),MATCH($AL$1,$A$1:$M$1,0))</f>
        <v>171578</v>
      </c>
    </row>
    <row r="52" spans="1:38" x14ac:dyDescent="0.25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>INDEX($A:$M,MATCH(AJ52,$A:$A,0),MATCH($AK$1,$A$1:$M$1,0))</f>
        <v>1340352</v>
      </c>
      <c r="AL52">
        <f>INDEX($A:$M,MATCH(AJ52,$A:$A,0),MATCH($AL$1,$A$1:$M$1,0))</f>
        <v>397348</v>
      </c>
    </row>
    <row r="53" spans="1:38" x14ac:dyDescent="0.25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>INDEX($A:$M,MATCH(AJ53,$A:$A,0),MATCH($AK$1,$A$1:$M$1,0))</f>
        <v>1344559</v>
      </c>
      <c r="AL53">
        <f>INDEX($A:$M,MATCH(AJ53,$A:$A,0),MATCH($AL$1,$A$1:$M$1,0))</f>
        <v>236409</v>
      </c>
    </row>
    <row r="54" spans="1:38" x14ac:dyDescent="0.25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>INDEX($A:$M,MATCH(AJ54,$A:$A,0),MATCH($AK$1,$A$1:$M$1,0))</f>
        <v>878445</v>
      </c>
      <c r="AL54">
        <f>INDEX($A:$M,MATCH(AJ54,$A:$A,0),MATCH($AL$1,$A$1:$M$1,0))</f>
        <v>158635</v>
      </c>
    </row>
    <row r="55" spans="1:38" x14ac:dyDescent="0.25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>INDEX($A:$M,MATCH(AJ55,$A:$A,0),MATCH($AK$1,$A$1:$M$1,0))</f>
        <v>746823</v>
      </c>
      <c r="AL55">
        <f>INDEX($A:$M,MATCH(AJ55,$A:$A,0),MATCH($AL$1,$A$1:$M$1,0))</f>
        <v>735981</v>
      </c>
    </row>
    <row r="56" spans="1:38" x14ac:dyDescent="0.25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>INDEX($A:$M,MATCH(AJ56,$A:$A,0),MATCH($AK$1,$A$1:$M$1,0))</f>
        <v>2262031</v>
      </c>
      <c r="AL56">
        <f>INDEX($A:$M,MATCH(AJ56,$A:$A,0),MATCH($AL$1,$A$1:$M$1,0))</f>
        <v>884874</v>
      </c>
    </row>
    <row r="57" spans="1:38" x14ac:dyDescent="0.25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>INDEX($A:$M,MATCH(AJ57,$A:$A,0),MATCH($AK$1,$A$1:$M$1,0))</f>
        <v>859505</v>
      </c>
      <c r="AL57">
        <f>INDEX($A:$M,MATCH(AJ57,$A:$A,0),MATCH($AL$1,$A$1:$M$1,0))</f>
        <v>441188</v>
      </c>
    </row>
    <row r="58" spans="1:38" x14ac:dyDescent="0.25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>INDEX($A:$M,MATCH(AJ58,$A:$A,0),MATCH($AK$1,$A$1:$M$1,0))</f>
        <v>1533864</v>
      </c>
      <c r="AL58">
        <f>INDEX($A:$M,MATCH(AJ58,$A:$A,0),MATCH($AL$1,$A$1:$M$1,0))</f>
        <v>290181</v>
      </c>
    </row>
    <row r="59" spans="1:38" x14ac:dyDescent="0.25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>INDEX($A:$M,MATCH(AJ59,$A:$A,0),MATCH($AK$1,$A$1:$M$1,0))</f>
        <v>2293860</v>
      </c>
      <c r="AL59">
        <f>INDEX($A:$M,MATCH(AJ59,$A:$A,0),MATCH($AL$1,$A$1:$M$1,0))</f>
        <v>765935</v>
      </c>
    </row>
    <row r="60" spans="1:38" x14ac:dyDescent="0.25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>INDEX($A:$M,MATCH(AJ60,$A:$A,0),MATCH($AK$1,$A$1:$M$1,0))</f>
        <v>720491</v>
      </c>
      <c r="AL60">
        <f>INDEX($A:$M,MATCH(AJ60,$A:$A,0),MATCH($AL$1,$A$1:$M$1,0))</f>
        <v>164977</v>
      </c>
    </row>
    <row r="61" spans="1:38" x14ac:dyDescent="0.25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>INDEX($A:$M,MATCH(AJ61,$A:$A,0),MATCH($AK$1,$A$1:$M$1,0))</f>
        <v>1199238</v>
      </c>
      <c r="AL61">
        <f>INDEX($A:$M,MATCH(AJ61,$A:$A,0),MATCH($AL$1,$A$1:$M$1,0))</f>
        <v>518266</v>
      </c>
    </row>
    <row r="62" spans="1:38" x14ac:dyDescent="0.25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>INDEX($A:$M,MATCH(AJ62,$A:$A,0),MATCH($AK$1,$A$1:$M$1,0))</f>
        <v>1009007</v>
      </c>
      <c r="AL62">
        <f>INDEX($A:$M,MATCH(AJ62,$A:$A,0),MATCH($AL$1,$A$1:$M$1,0))</f>
        <v>244160</v>
      </c>
    </row>
    <row r="63" spans="1:38" x14ac:dyDescent="0.25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>INDEX($A:$M,MATCH(AJ63,$A:$A,0),MATCH($AK$1,$A$1:$M$1,0))</f>
        <v>985596</v>
      </c>
      <c r="AL63">
        <f>INDEX($A:$M,MATCH(AJ63,$A:$A,0),MATCH($AL$1,$A$1:$M$1,0))</f>
        <v>157652</v>
      </c>
    </row>
    <row r="64" spans="1:38" x14ac:dyDescent="0.25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>INDEX($A:$M,MATCH(AJ64,$A:$A,0),MATCH($AK$1,$A$1:$M$1,0))</f>
        <v>786964</v>
      </c>
      <c r="AL64">
        <f>INDEX($A:$M,MATCH(AJ64,$A:$A,0),MATCH($AL$1,$A$1:$M$1,0))</f>
        <v>107596</v>
      </c>
    </row>
    <row r="65" spans="1:38" x14ac:dyDescent="0.25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>INDEX($A:$M,MATCH(AJ65,$A:$A,0),MATCH($AK$1,$A$1:$M$1,0))</f>
        <v>891695</v>
      </c>
      <c r="AL65">
        <f>INDEX($A:$M,MATCH(AJ65,$A:$A,0),MATCH($AL$1,$A$1:$M$1,0))</f>
        <v>184379</v>
      </c>
    </row>
    <row r="66" spans="1:38" x14ac:dyDescent="0.25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>INDEX($A:$M,MATCH(AJ66,$A:$A,0),MATCH($AK$1,$A$1:$M$1,0))</f>
        <v>1242734</v>
      </c>
      <c r="AL66">
        <f>INDEX($A:$M,MATCH(AJ66,$A:$A,0),MATCH($AL$1,$A$1:$M$1,0))</f>
        <v>310346</v>
      </c>
    </row>
    <row r="67" spans="1:38" x14ac:dyDescent="0.25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>INDEX($A:$M,MATCH(AJ67,$A:$A,0),MATCH($AK$1,$A$1:$M$1,0))</f>
        <v>924522</v>
      </c>
      <c r="AL67">
        <f>INDEX($A:$M,MATCH(AJ67,$A:$A,0),MATCH($AL$1,$A$1:$M$1,0))</f>
        <v>502700</v>
      </c>
    </row>
    <row r="68" spans="1:38" x14ac:dyDescent="0.25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>INDEX($A:$M,MATCH(AJ68,$A:$A,0),MATCH($AK$1,$A$1:$M$1,0))</f>
        <v>848235</v>
      </c>
      <c r="AL68">
        <f>INDEX($A:$M,MATCH(AJ68,$A:$A,0),MATCH($AL$1,$A$1:$M$1,0))</f>
        <v>155967</v>
      </c>
    </row>
    <row r="69" spans="1:38" x14ac:dyDescent="0.25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>INDEX($A:$M,MATCH(AJ69,$A:$A,0),MATCH($AK$1,$A$1:$M$1,0))</f>
        <v>805542</v>
      </c>
      <c r="AL69">
        <f>INDEX($A:$M,MATCH(AJ69,$A:$A,0),MATCH($AL$1,$A$1:$M$1,0))</f>
        <v>262656</v>
      </c>
    </row>
    <row r="70" spans="1:38" x14ac:dyDescent="0.25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>INDEX($A:$M,MATCH(AJ70,$A:$A,0),MATCH($AK$1,$A$1:$M$1,0))</f>
        <v>863343</v>
      </c>
      <c r="AL70">
        <f>INDEX($A:$M,MATCH(AJ70,$A:$A,0),MATCH($AL$1,$A$1:$M$1,0))</f>
        <v>379870</v>
      </c>
    </row>
    <row r="71" spans="1:38" x14ac:dyDescent="0.25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>INDEX($A:$M,MATCH(AJ71,$A:$A,0),MATCH($AK$1,$A$1:$M$1,0))</f>
        <v>762630</v>
      </c>
      <c r="AL71">
        <f>INDEX($A:$M,MATCH(AJ71,$A:$A,0),MATCH($AL$1,$A$1:$M$1,0))</f>
        <v>336459</v>
      </c>
    </row>
    <row r="72" spans="1:38" x14ac:dyDescent="0.25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>INDEX($A:$M,MATCH(AJ72,$A:$A,0),MATCH($AK$1,$A$1:$M$1,0))</f>
        <v>1234865</v>
      </c>
      <c r="AL72">
        <f>INDEX($A:$M,MATCH(AJ72,$A:$A,0),MATCH($AL$1,$A$1:$M$1,0))</f>
        <v>276021</v>
      </c>
    </row>
    <row r="73" spans="1:38" x14ac:dyDescent="0.25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>INDEX($A:$M,MATCH(AJ73,$A:$A,0),MATCH($AK$1,$A$1:$M$1,0))</f>
        <v>907391</v>
      </c>
      <c r="AL73">
        <f>INDEX($A:$M,MATCH(AJ73,$A:$A,0),MATCH($AL$1,$A$1:$M$1,0))</f>
        <v>184898</v>
      </c>
    </row>
    <row r="74" spans="1:38" x14ac:dyDescent="0.25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>INDEX($A:$M,MATCH(AJ74,$A:$A,0),MATCH($AK$1,$A$1:$M$1,0))</f>
        <v>547082</v>
      </c>
      <c r="AL74">
        <f>INDEX($A:$M,MATCH(AJ74,$A:$A,0),MATCH($AL$1,$A$1:$M$1,0))</f>
        <v>146424</v>
      </c>
    </row>
    <row r="75" spans="1:38" x14ac:dyDescent="0.25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>INDEX($A:$M,MATCH(AJ75,$A:$A,0),MATCH($AK$1,$A$1:$M$1,0))</f>
        <v>765566</v>
      </c>
      <c r="AL75">
        <f>INDEX($A:$M,MATCH(AJ75,$A:$A,0),MATCH($AL$1,$A$1:$M$1,0))</f>
        <v>639197</v>
      </c>
    </row>
    <row r="76" spans="1:38" x14ac:dyDescent="0.25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>INDEX($A:$M,MATCH(AJ76,$A:$A,0),MATCH($AK$1,$A$1:$M$1,0))</f>
        <v>703484</v>
      </c>
      <c r="AL76">
        <f>INDEX($A:$M,MATCH(AJ76,$A:$A,0),MATCH($AL$1,$A$1:$M$1,0))</f>
        <v>264068</v>
      </c>
    </row>
    <row r="77" spans="1:38" x14ac:dyDescent="0.25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>INDEX($A:$M,MATCH(AJ77,$A:$A,0),MATCH($AK$1,$A$1:$M$1,0))</f>
        <v>470744</v>
      </c>
      <c r="AL77">
        <f>INDEX($A:$M,MATCH(AJ77,$A:$A,0),MATCH($AL$1,$A$1:$M$1,0))</f>
        <v>253367</v>
      </c>
    </row>
    <row r="78" spans="1:38" x14ac:dyDescent="0.25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>INDEX($A:$M,MATCH(AJ78,$A:$A,0),MATCH($AK$1,$A$1:$M$1,0))</f>
        <v>635535</v>
      </c>
      <c r="AL78">
        <f>INDEX($A:$M,MATCH(AJ78,$A:$A,0),MATCH($AL$1,$A$1:$M$1,0))</f>
        <v>188080</v>
      </c>
    </row>
    <row r="79" spans="1:38" x14ac:dyDescent="0.25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>INDEX($A:$M,MATCH(AJ79,$A:$A,0),MATCH($AK$1,$A$1:$M$1,0))</f>
        <v>1062548</v>
      </c>
      <c r="AL79">
        <f>INDEX($A:$M,MATCH(AJ79,$A:$A,0),MATCH($AL$1,$A$1:$M$1,0))</f>
        <v>316985</v>
      </c>
    </row>
    <row r="80" spans="1:38" x14ac:dyDescent="0.25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>INDEX($A:$M,MATCH(AJ80,$A:$A,0),MATCH($AK$1,$A$1:$M$1,0))</f>
        <v>837836</v>
      </c>
      <c r="AL80">
        <f>INDEX($A:$M,MATCH(AJ80,$A:$A,0),MATCH($AL$1,$A$1:$M$1,0))</f>
        <v>143633</v>
      </c>
    </row>
    <row r="81" spans="1:38" x14ac:dyDescent="0.25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>INDEX($A:$M,MATCH(AJ81,$A:$A,0),MATCH($AK$1,$A$1:$M$1,0))</f>
        <v>6755922</v>
      </c>
      <c r="AL81">
        <f>INDEX($A:$M,MATCH(AJ81,$A:$A,0),MATCH($AL$1,$A$1:$M$1,0))</f>
        <v>553490</v>
      </c>
    </row>
    <row r="82" spans="1:38" x14ac:dyDescent="0.25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>INDEX($A:$M,MATCH(AJ82,$A:$A,0),MATCH($AK$1,$A$1:$M$1,0))</f>
        <v>1982572</v>
      </c>
      <c r="AL82">
        <f>INDEX($A:$M,MATCH(AJ82,$A:$A,0),MATCH($AL$1,$A$1:$M$1,0))</f>
        <v>216224</v>
      </c>
    </row>
    <row r="83" spans="1:38" x14ac:dyDescent="0.25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>INDEX($A:$M,MATCH(AJ83,$A:$A,0),MATCH($AK$1,$A$1:$M$1,0))</f>
        <v>815329</v>
      </c>
      <c r="AL83">
        <f>INDEX($A:$M,MATCH(AJ83,$A:$A,0),MATCH($AL$1,$A$1:$M$1,0))</f>
        <v>155192</v>
      </c>
    </row>
    <row r="84" spans="1:38" x14ac:dyDescent="0.25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>INDEX($A:$M,MATCH(AJ84,$A:$A,0),MATCH($AK$1,$A$1:$M$1,0))</f>
        <v>1136884</v>
      </c>
      <c r="AL84">
        <f>INDEX($A:$M,MATCH(AJ84,$A:$A,0),MATCH($AL$1,$A$1:$M$1,0))</f>
        <v>319728</v>
      </c>
    </row>
    <row r="85" spans="1:38" x14ac:dyDescent="0.25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>INDEX($A:$M,MATCH(AJ85,$A:$A,0),MATCH($AK$1,$A$1:$M$1,0))</f>
        <v>904289</v>
      </c>
      <c r="AL85">
        <f>INDEX($A:$M,MATCH(AJ85,$A:$A,0),MATCH($AL$1,$A$1:$M$1,0))</f>
        <v>286345</v>
      </c>
    </row>
    <row r="86" spans="1:38" x14ac:dyDescent="0.25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>INDEX($A:$M,MATCH(AJ86,$A:$A,0),MATCH($AK$1,$A$1:$M$1,0))</f>
        <v>996594</v>
      </c>
      <c r="AL86">
        <f>INDEX($A:$M,MATCH(AJ86,$A:$A,0),MATCH($AL$1,$A$1:$M$1,0))</f>
        <v>172832</v>
      </c>
    </row>
    <row r="87" spans="1:38" x14ac:dyDescent="0.25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>INDEX($A:$M,MATCH(AJ87,$A:$A,0),MATCH($AK$1,$A$1:$M$1,0))</f>
        <v>762683</v>
      </c>
      <c r="AL87">
        <f>INDEX($A:$M,MATCH(AJ87,$A:$A,0),MATCH($AL$1,$A$1:$M$1,0))</f>
        <v>131747</v>
      </c>
    </row>
    <row r="88" spans="1:38" x14ac:dyDescent="0.25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>INDEX($A:$M,MATCH(AJ88,$A:$A,0),MATCH($AK$1,$A$1:$M$1,0))</f>
        <v>1067423</v>
      </c>
      <c r="AL88">
        <f>INDEX($A:$M,MATCH(AJ88,$A:$A,0),MATCH($AL$1,$A$1:$M$1,0))</f>
        <v>270545</v>
      </c>
    </row>
    <row r="89" spans="1:38" x14ac:dyDescent="0.25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>INDEX($A:$M,MATCH(AJ89,$A:$A,0),MATCH($AK$1,$A$1:$M$1,0))</f>
        <v>832285</v>
      </c>
      <c r="AL89">
        <f>INDEX($A:$M,MATCH(AJ89,$A:$A,0),MATCH($AL$1,$A$1:$M$1,0))</f>
        <v>147600</v>
      </c>
    </row>
    <row r="90" spans="1:38" x14ac:dyDescent="0.25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>INDEX($A:$M,MATCH(AJ90,$A:$A,0),MATCH($AK$1,$A$1:$M$1,0))</f>
        <v>2433031</v>
      </c>
      <c r="AL90">
        <f>INDEX($A:$M,MATCH(AJ90,$A:$A,0),MATCH($AL$1,$A$1:$M$1,0))</f>
        <v>224336</v>
      </c>
    </row>
    <row r="91" spans="1:38" x14ac:dyDescent="0.25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>INDEX($A:$M,MATCH(AJ91,$A:$A,0),MATCH($AK$1,$A$1:$M$1,0))</f>
        <v>659295</v>
      </c>
      <c r="AL91">
        <f>INDEX($A:$M,MATCH(AJ91,$A:$A,0),MATCH($AL$1,$A$1:$M$1,0))</f>
        <v>197380</v>
      </c>
    </row>
    <row r="92" spans="1:38" x14ac:dyDescent="0.25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>INDEX($A:$M,MATCH(AJ92,$A:$A,0),MATCH($AK$1,$A$1:$M$1,0))</f>
        <v>693694</v>
      </c>
      <c r="AL92">
        <f>INDEX($A:$M,MATCH(AJ92,$A:$A,0),MATCH($AL$1,$A$1:$M$1,0))</f>
        <v>117492</v>
      </c>
    </row>
    <row r="93" spans="1:38" x14ac:dyDescent="0.25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>INDEX($A:$M,MATCH(AJ93,$A:$A,0),MATCH($AK$1,$A$1:$M$1,0))</f>
        <v>744159</v>
      </c>
      <c r="AL93">
        <f>INDEX($A:$M,MATCH(AJ93,$A:$A,0),MATCH($AL$1,$A$1:$M$1,0))</f>
        <v>128769</v>
      </c>
    </row>
    <row r="94" spans="1:38" x14ac:dyDescent="0.25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>INDEX($A:$M,MATCH(AJ94,$A:$A,0),MATCH($AK$1,$A$1:$M$1,0))</f>
        <v>825462</v>
      </c>
      <c r="AL94">
        <f>INDEX($A:$M,MATCH(AJ94,$A:$A,0),MATCH($AL$1,$A$1:$M$1,0))</f>
        <v>254763</v>
      </c>
    </row>
    <row r="95" spans="1:38" x14ac:dyDescent="0.25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>INDEX($A:$M,MATCH(AJ95,$A:$A,0),MATCH($AK$1,$A$1:$M$1,0))</f>
        <v>724335</v>
      </c>
      <c r="AL95">
        <f>INDEX($A:$M,MATCH(AJ95,$A:$A,0),MATCH($AL$1,$A$1:$M$1,0))</f>
        <v>162584</v>
      </c>
    </row>
    <row r="96" spans="1:38" x14ac:dyDescent="0.25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>INDEX($A:$M,MATCH(AJ96,$A:$A,0),MATCH($AK$1,$A$1:$M$1,0))</f>
        <v>987941</v>
      </c>
      <c r="AL96">
        <f>INDEX($A:$M,MATCH(AJ96,$A:$A,0),MATCH($AL$1,$A$1:$M$1,0))</f>
        <v>167988</v>
      </c>
    </row>
    <row r="97" spans="1:38" x14ac:dyDescent="0.25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>INDEX($A:$M,MATCH(AJ97,$A:$A,0),MATCH($AK$1,$A$1:$M$1,0))</f>
        <v>438552</v>
      </c>
      <c r="AL97">
        <f>INDEX($A:$M,MATCH(AJ97,$A:$A,0),MATCH($AL$1,$A$1:$M$1,0))</f>
        <v>114737</v>
      </c>
    </row>
    <row r="98" spans="1:38" x14ac:dyDescent="0.25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>INDEX($A:$M,MATCH(AJ98,$A:$A,0),MATCH($AK$1,$A$1:$M$1,0))</f>
        <v>572250</v>
      </c>
      <c r="AL98">
        <f>INDEX($A:$M,MATCH(AJ98,$A:$A,0),MATCH($AL$1,$A$1:$M$1,0))</f>
        <v>292706</v>
      </c>
    </row>
    <row r="99" spans="1:38" x14ac:dyDescent="0.25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>INDEX($A:$M,MATCH(AJ99,$A:$A,0),MATCH($AK$1,$A$1:$M$1,0))</f>
        <v>461742</v>
      </c>
      <c r="AL99">
        <f>INDEX($A:$M,MATCH(AJ99,$A:$A,0),MATCH($AL$1,$A$1:$M$1,0))</f>
        <v>180469</v>
      </c>
    </row>
    <row r="100" spans="1:38" x14ac:dyDescent="0.25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>INDEX($A:$M,MATCH(AJ100,$A:$A,0),MATCH($AK$1,$A$1:$M$1,0))</f>
        <v>2036757</v>
      </c>
      <c r="AL100">
        <f>INDEX($A:$M,MATCH(AJ100,$A:$A,0),MATCH($AL$1,$A$1:$M$1,0))</f>
        <v>201361</v>
      </c>
    </row>
    <row r="101" spans="1:38" x14ac:dyDescent="0.25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>INDEX($A:$M,MATCH(AJ101,$A:$A,0),MATCH($AK$1,$A$1:$M$1,0))</f>
        <v>1375320</v>
      </c>
      <c r="AL101">
        <f>INDEX($A:$M,MATCH(AJ101,$A:$A,0),MATCH($AL$1,$A$1:$M$1,0))</f>
        <v>147888</v>
      </c>
    </row>
    <row r="102" spans="1:38" x14ac:dyDescent="0.25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>INDEX($A:$M,MATCH(AJ102,$A:$A,0),MATCH($AK$1,$A$1:$M$1,0))</f>
        <v>3931334</v>
      </c>
      <c r="AL102">
        <f>INDEX($A:$M,MATCH(AJ102,$A:$A,0),MATCH($AL$1,$A$1:$M$1,0))</f>
        <v>232756</v>
      </c>
    </row>
    <row r="103" spans="1:38" x14ac:dyDescent="0.25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>INDEX($A:$M,MATCH(AJ103,$A:$A,0),MATCH($AK$1,$A$1:$M$1,0))</f>
        <v>1578949</v>
      </c>
      <c r="AL103">
        <f>INDEX($A:$M,MATCH(AJ103,$A:$A,0),MATCH($AL$1,$A$1:$M$1,0))</f>
        <v>163347</v>
      </c>
    </row>
    <row r="104" spans="1:38" x14ac:dyDescent="0.25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>INDEX($A:$M,MATCH(AJ104,$A:$A,0),MATCH($AK$1,$A$1:$M$1,0))</f>
        <v>763704</v>
      </c>
      <c r="AL104">
        <f>INDEX($A:$M,MATCH(AJ104,$A:$A,0),MATCH($AL$1,$A$1:$M$1,0))</f>
        <v>343937</v>
      </c>
    </row>
    <row r="105" spans="1:38" x14ac:dyDescent="0.25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>INDEX($A:$M,MATCH(AJ105,$A:$A,0),MATCH($AK$1,$A$1:$M$1,0))</f>
        <v>797870</v>
      </c>
      <c r="AL105">
        <f>INDEX($A:$M,MATCH(AJ105,$A:$A,0),MATCH($AL$1,$A$1:$M$1,0))</f>
        <v>332203</v>
      </c>
    </row>
    <row r="106" spans="1:38" x14ac:dyDescent="0.25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>INDEX($A:$M,MATCH(AJ106,$A:$A,0),MATCH($AK$1,$A$1:$M$1,0))</f>
        <v>1319516</v>
      </c>
      <c r="AL106">
        <f>INDEX($A:$M,MATCH(AJ106,$A:$A,0),MATCH($AL$1,$A$1:$M$1,0))</f>
        <v>532719</v>
      </c>
    </row>
    <row r="107" spans="1:38" x14ac:dyDescent="0.25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>INDEX($A:$M,MATCH(AJ107,$A:$A,0),MATCH($AK$1,$A$1:$M$1,0))</f>
        <v>634375</v>
      </c>
      <c r="AL107">
        <f>INDEX($A:$M,MATCH(AJ107,$A:$A,0),MATCH($AL$1,$A$1:$M$1,0))</f>
        <v>349704</v>
      </c>
    </row>
    <row r="108" spans="1:38" x14ac:dyDescent="0.25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>INDEX($A:$M,MATCH(AJ108,$A:$A,0),MATCH($AK$1,$A$1:$M$1,0))</f>
        <v>1051747</v>
      </c>
      <c r="AL108">
        <f>INDEX($A:$M,MATCH(AJ108,$A:$A,0),MATCH($AL$1,$A$1:$M$1,0))</f>
        <v>267923</v>
      </c>
    </row>
    <row r="109" spans="1:38" x14ac:dyDescent="0.25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>INDEX($A:$M,MATCH(AJ109,$A:$A,0),MATCH($AK$1,$A$1:$M$1,0))</f>
        <v>2283290</v>
      </c>
      <c r="AL109">
        <f>INDEX($A:$M,MATCH(AJ109,$A:$A,0),MATCH($AL$1,$A$1:$M$1,0))</f>
        <v>378858</v>
      </c>
    </row>
    <row r="110" spans="1:38" x14ac:dyDescent="0.25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>INDEX($A:$M,MATCH(AJ110,$A:$A,0),MATCH($AK$1,$A$1:$M$1,0))</f>
        <v>2423168</v>
      </c>
      <c r="AL110">
        <f>INDEX($A:$M,MATCH(AJ110,$A:$A,0),MATCH($AL$1,$A$1:$M$1,0))</f>
        <v>249485</v>
      </c>
    </row>
    <row r="111" spans="1:38" x14ac:dyDescent="0.25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>INDEX($A:$M,MATCH(AJ111,$A:$A,0),MATCH($AK$1,$A$1:$M$1,0))</f>
        <v>847517</v>
      </c>
      <c r="AL111">
        <f>INDEX($A:$M,MATCH(AJ111,$A:$A,0),MATCH($AL$1,$A$1:$M$1,0))</f>
        <v>206216</v>
      </c>
    </row>
    <row r="112" spans="1:38" x14ac:dyDescent="0.25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>INDEX($A:$M,MATCH(AJ112,$A:$A,0),MATCH($AK$1,$A$1:$M$1,0))</f>
        <v>832039</v>
      </c>
      <c r="AL112">
        <f>INDEX($A:$M,MATCH(AJ112,$A:$A,0),MATCH($AL$1,$A$1:$M$1,0))</f>
        <v>262989</v>
      </c>
    </row>
    <row r="113" spans="1:38" x14ac:dyDescent="0.25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>INDEX($A:$M,MATCH(AJ113,$A:$A,0),MATCH($AK$1,$A$1:$M$1,0))</f>
        <v>664394</v>
      </c>
      <c r="AL113">
        <f>INDEX($A:$M,MATCH(AJ113,$A:$A,0),MATCH($AL$1,$A$1:$M$1,0))</f>
        <v>227165</v>
      </c>
    </row>
    <row r="114" spans="1:38" x14ac:dyDescent="0.25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>INDEX($A:$M,MATCH(AJ114,$A:$A,0),MATCH($AK$1,$A$1:$M$1,0))</f>
        <v>1285818</v>
      </c>
      <c r="AL114">
        <f>INDEX($A:$M,MATCH(AJ114,$A:$A,0),MATCH($AL$1,$A$1:$M$1,0))</f>
        <v>357260</v>
      </c>
    </row>
    <row r="115" spans="1:38" x14ac:dyDescent="0.25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>INDEX($A:$M,MATCH(AJ115,$A:$A,0),MATCH($AK$1,$A$1:$M$1,0))</f>
        <v>702598</v>
      </c>
      <c r="AL115">
        <f>INDEX($A:$M,MATCH(AJ115,$A:$A,0),MATCH($AL$1,$A$1:$M$1,0))</f>
        <v>462531</v>
      </c>
    </row>
    <row r="116" spans="1:38" x14ac:dyDescent="0.25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>INDEX($A:$M,MATCH(AJ116,$A:$A,0),MATCH($AK$1,$A$1:$M$1,0))</f>
        <v>591745</v>
      </c>
      <c r="AL116">
        <f>INDEX($A:$M,MATCH(AJ116,$A:$A,0),MATCH($AL$1,$A$1:$M$1,0))</f>
        <v>154864</v>
      </c>
    </row>
    <row r="117" spans="1:38" x14ac:dyDescent="0.25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>INDEX($A:$M,MATCH(AJ117,$A:$A,0),MATCH($AK$1,$A$1:$M$1,0))</f>
        <v>610920</v>
      </c>
      <c r="AL117">
        <f>INDEX($A:$M,MATCH(AJ117,$A:$A,0),MATCH($AL$1,$A$1:$M$1,0))</f>
        <v>145925</v>
      </c>
    </row>
    <row r="118" spans="1:38" x14ac:dyDescent="0.25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>INDEX($A:$M,MATCH(AJ118,$A:$A,0),MATCH($AK$1,$A$1:$M$1,0))</f>
        <v>569412</v>
      </c>
      <c r="AL118">
        <f>INDEX($A:$M,MATCH(AJ118,$A:$A,0),MATCH($AL$1,$A$1:$M$1,0))</f>
        <v>203689</v>
      </c>
    </row>
    <row r="119" spans="1:38" x14ac:dyDescent="0.25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>INDEX($A:$M,MATCH(AJ119,$A:$A,0),MATCH($AK$1,$A$1:$M$1,0))</f>
        <v>587855</v>
      </c>
      <c r="AL119">
        <f>INDEX($A:$M,MATCH(AJ119,$A:$A,0),MATCH($AL$1,$A$1:$M$1,0))</f>
        <v>339798</v>
      </c>
    </row>
    <row r="120" spans="1:38" x14ac:dyDescent="0.25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>INDEX($A:$M,MATCH(AJ120,$A:$A,0),MATCH($AK$1,$A$1:$M$1,0))</f>
        <v>516746</v>
      </c>
      <c r="AL120">
        <f>INDEX($A:$M,MATCH(AJ120,$A:$A,0),MATCH($AL$1,$A$1:$M$1,0))</f>
        <v>486429</v>
      </c>
    </row>
    <row r="121" spans="1:38" x14ac:dyDescent="0.25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>INDEX($A:$M,MATCH(AJ121,$A:$A,0),MATCH($AK$1,$A$1:$M$1,0))</f>
        <v>1545695</v>
      </c>
      <c r="AL121">
        <f>INDEX($A:$M,MATCH(AJ121,$A:$A,0),MATCH($AL$1,$A$1:$M$1,0))</f>
        <v>767511</v>
      </c>
    </row>
    <row r="122" spans="1:38" x14ac:dyDescent="0.25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>INDEX($A:$M,MATCH(AJ122,$A:$A,0),MATCH($AK$1,$A$1:$M$1,0))</f>
        <v>689288</v>
      </c>
      <c r="AL122">
        <f>INDEX($A:$M,MATCH(AJ122,$A:$A,0),MATCH($AL$1,$A$1:$M$1,0))</f>
        <v>438432</v>
      </c>
    </row>
    <row r="123" spans="1:38" x14ac:dyDescent="0.25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>INDEX($A:$M,MATCH(AJ123,$A:$A,0),MATCH($AK$1,$A$1:$M$1,0))</f>
        <v>922057</v>
      </c>
      <c r="AL123">
        <f>INDEX($A:$M,MATCH(AJ123,$A:$A,0),MATCH($AL$1,$A$1:$M$1,0))</f>
        <v>437837</v>
      </c>
    </row>
    <row r="124" spans="1:38" x14ac:dyDescent="0.25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>INDEX($A:$M,MATCH(AJ124,$A:$A,0),MATCH($AK$1,$A$1:$M$1,0))</f>
        <v>825945</v>
      </c>
      <c r="AL124">
        <f>INDEX($A:$M,MATCH(AJ124,$A:$A,0),MATCH($AL$1,$A$1:$M$1,0))</f>
        <v>243996</v>
      </c>
    </row>
    <row r="125" spans="1:38" x14ac:dyDescent="0.25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>INDEX($A:$M,MATCH(AJ125,$A:$A,0),MATCH($AK$1,$A$1:$M$1,0))</f>
        <v>694716</v>
      </c>
      <c r="AL125">
        <f>INDEX($A:$M,MATCH(AJ125,$A:$A,0),MATCH($AL$1,$A$1:$M$1,0))</f>
        <v>325049</v>
      </c>
    </row>
    <row r="126" spans="1:38" x14ac:dyDescent="0.25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>INDEX($A:$M,MATCH(AJ126,$A:$A,0),MATCH($AK$1,$A$1:$M$1,0))</f>
        <v>2775975</v>
      </c>
      <c r="AL126">
        <f>INDEX($A:$M,MATCH(AJ126,$A:$A,0),MATCH($AL$1,$A$1:$M$1,0))</f>
        <v>198742</v>
      </c>
    </row>
    <row r="127" spans="1:38" x14ac:dyDescent="0.25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>INDEX($A:$M,MATCH(AJ127,$A:$A,0),MATCH($AK$1,$A$1:$M$1,0))</f>
        <v>902449</v>
      </c>
      <c r="AL127">
        <f>INDEX($A:$M,MATCH(AJ127,$A:$A,0),MATCH($AL$1,$A$1:$M$1,0))</f>
        <v>555192</v>
      </c>
    </row>
    <row r="128" spans="1:38" x14ac:dyDescent="0.25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>INDEX($A:$M,MATCH(AJ128,$A:$A,0),MATCH($AK$1,$A$1:$M$1,0))</f>
        <v>961271</v>
      </c>
      <c r="AL128">
        <f>INDEX($A:$M,MATCH(AJ128,$A:$A,0),MATCH($AL$1,$A$1:$M$1,0))</f>
        <v>305671</v>
      </c>
    </row>
    <row r="129" spans="1:38" x14ac:dyDescent="0.25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>INDEX($A:$M,MATCH(AJ129,$A:$A,0),MATCH($AK$1,$A$1:$M$1,0))</f>
        <v>973387</v>
      </c>
      <c r="AL129">
        <f>INDEX($A:$M,MATCH(AJ129,$A:$A,0),MATCH($AL$1,$A$1:$M$1,0))</f>
        <v>377254</v>
      </c>
    </row>
    <row r="130" spans="1:38" x14ac:dyDescent="0.25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>INDEX($A:$M,MATCH(AJ130,$A:$A,0),MATCH($AK$1,$A$1:$M$1,0))</f>
        <v>2077896</v>
      </c>
      <c r="AL130">
        <f>INDEX($A:$M,MATCH(AJ130,$A:$A,0),MATCH($AL$1,$A$1:$M$1,0))</f>
        <v>339960</v>
      </c>
    </row>
    <row r="131" spans="1:38" x14ac:dyDescent="0.25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>INDEX($A:$M,MATCH(AJ131,$A:$A,0),MATCH($AK$1,$A$1:$M$1,0))</f>
        <v>1512332</v>
      </c>
      <c r="AL131">
        <f>INDEX($A:$M,MATCH(AJ131,$A:$A,0),MATCH($AL$1,$A$1:$M$1,0))</f>
        <v>203932</v>
      </c>
    </row>
    <row r="132" spans="1:38" x14ac:dyDescent="0.25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>INDEX($A:$M,MATCH(AJ132,$A:$A,0),MATCH($AK$1,$A$1:$M$1,0))</f>
        <v>921241</v>
      </c>
      <c r="AL132">
        <f>INDEX($A:$M,MATCH(AJ132,$A:$A,0),MATCH($AL$1,$A$1:$M$1,0))</f>
        <v>906261</v>
      </c>
    </row>
    <row r="133" spans="1:38" x14ac:dyDescent="0.25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>INDEX($A:$M,MATCH(AJ133,$A:$A,0),MATCH($AK$1,$A$1:$M$1,0))</f>
        <v>909337</v>
      </c>
      <c r="AL133">
        <f>INDEX($A:$M,MATCH(AJ133,$A:$A,0),MATCH($AL$1,$A$1:$M$1,0))</f>
        <v>242566</v>
      </c>
    </row>
    <row r="134" spans="1:38" x14ac:dyDescent="0.25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>INDEX($A:$M,MATCH(AJ134,$A:$A,0),MATCH($AK$1,$A$1:$M$1,0))</f>
        <v>786378</v>
      </c>
      <c r="AL134">
        <f>INDEX($A:$M,MATCH(AJ134,$A:$A,0),MATCH($AL$1,$A$1:$M$1,0))</f>
        <v>301394</v>
      </c>
    </row>
    <row r="135" spans="1:38" x14ac:dyDescent="0.25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>INDEX($A:$M,MATCH(AJ135,$A:$A,0),MATCH($AK$1,$A$1:$M$1,0))</f>
        <v>1177283</v>
      </c>
      <c r="AL135">
        <f>INDEX($A:$M,MATCH(AJ135,$A:$A,0),MATCH($AL$1,$A$1:$M$1,0))</f>
        <v>570321</v>
      </c>
    </row>
    <row r="136" spans="1:38" x14ac:dyDescent="0.25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>INDEX($A:$M,MATCH(AJ136,$A:$A,0),MATCH($AK$1,$A$1:$M$1,0))</f>
        <v>882436</v>
      </c>
      <c r="AL136">
        <f>INDEX($A:$M,MATCH(AJ136,$A:$A,0),MATCH($AL$1,$A$1:$M$1,0))</f>
        <v>314758</v>
      </c>
    </row>
    <row r="137" spans="1:38" x14ac:dyDescent="0.25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>INDEX($A:$M,MATCH(AJ137,$A:$A,0),MATCH($AK$1,$A$1:$M$1,0))</f>
        <v>460197</v>
      </c>
      <c r="AL137">
        <f>INDEX($A:$M,MATCH(AJ137,$A:$A,0),MATCH($AL$1,$A$1:$M$1,0))</f>
        <v>1017160</v>
      </c>
    </row>
    <row r="138" spans="1:38" x14ac:dyDescent="0.25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>INDEX($A:$M,MATCH(AJ138,$A:$A,0),MATCH($AK$1,$A$1:$M$1,0))</f>
        <v>564524</v>
      </c>
      <c r="AL138">
        <f>INDEX($A:$M,MATCH(AJ138,$A:$A,0),MATCH($AL$1,$A$1:$M$1,0))</f>
        <v>817027</v>
      </c>
    </row>
    <row r="139" spans="1:38" x14ac:dyDescent="0.25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>INDEX($A:$M,MATCH(AJ139,$A:$A,0),MATCH($AK$1,$A$1:$M$1,0))</f>
        <v>770144</v>
      </c>
      <c r="AL139">
        <f>INDEX($A:$M,MATCH(AJ139,$A:$A,0),MATCH($AL$1,$A$1:$M$1,0))</f>
        <v>2593684</v>
      </c>
    </row>
    <row r="140" spans="1:38" x14ac:dyDescent="0.25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>INDEX($A:$M,MATCH(AJ140,$A:$A,0),MATCH($AK$1,$A$1:$M$1,0))</f>
        <v>648597</v>
      </c>
      <c r="AL140">
        <f>INDEX($A:$M,MATCH(AJ140,$A:$A,0),MATCH($AL$1,$A$1:$M$1,0))</f>
        <v>1187904</v>
      </c>
    </row>
    <row r="141" spans="1:38" x14ac:dyDescent="0.25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>INDEX($A:$M,MATCH(AJ141,$A:$A,0),MATCH($AK$1,$A$1:$M$1,0))</f>
        <v>1576121</v>
      </c>
      <c r="AL141">
        <f>INDEX($A:$M,MATCH(AJ141,$A:$A,0),MATCH($AL$1,$A$1:$M$1,0))</f>
        <v>4748382</v>
      </c>
    </row>
    <row r="142" spans="1:38" x14ac:dyDescent="0.25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>INDEX($A:$M,MATCH(AJ142,$A:$A,0),MATCH($AK$1,$A$1:$M$1,0))</f>
        <v>1042069</v>
      </c>
      <c r="AL142">
        <f>INDEX($A:$M,MATCH(AJ142,$A:$A,0),MATCH($AL$1,$A$1:$M$1,0))</f>
        <v>1804742</v>
      </c>
    </row>
    <row r="143" spans="1:38" x14ac:dyDescent="0.25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>INDEX($A:$M,MATCH(AJ143,$A:$A,0),MATCH($AK$1,$A$1:$M$1,0))</f>
        <v>1205540</v>
      </c>
      <c r="AL143">
        <f>INDEX($A:$M,MATCH(AJ143,$A:$A,0),MATCH($AL$1,$A$1:$M$1,0))</f>
        <v>1677557</v>
      </c>
    </row>
    <row r="144" spans="1:38" x14ac:dyDescent="0.25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>INDEX($A:$M,MATCH(AJ144,$A:$A,0),MATCH($AK$1,$A$1:$M$1,0))</f>
        <v>5103543</v>
      </c>
      <c r="AL144">
        <f>INDEX($A:$M,MATCH(AJ144,$A:$A,0),MATCH($AL$1,$A$1:$M$1,0))</f>
        <v>1028678</v>
      </c>
    </row>
    <row r="145" spans="1:38" x14ac:dyDescent="0.25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>INDEX($A:$M,MATCH(AJ145,$A:$A,0),MATCH($AK$1,$A$1:$M$1,0))</f>
        <v>2855592</v>
      </c>
      <c r="AL145">
        <f>INDEX($A:$M,MATCH(AJ145,$A:$A,0),MATCH($AL$1,$A$1:$M$1,0))</f>
        <v>739603</v>
      </c>
    </row>
    <row r="146" spans="1:38" x14ac:dyDescent="0.25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>INDEX($A:$M,MATCH(AJ146,$A:$A,0),MATCH($AK$1,$A$1:$M$1,0))</f>
        <v>2161537</v>
      </c>
      <c r="AL146">
        <f>INDEX($A:$M,MATCH(AJ146,$A:$A,0),MATCH($AL$1,$A$1:$M$1,0))</f>
        <v>591416</v>
      </c>
    </row>
    <row r="147" spans="1:38" x14ac:dyDescent="0.25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>INDEX($A:$M,MATCH(AJ147,$A:$A,0),MATCH($AK$1,$A$1:$M$1,0))</f>
        <v>1988263</v>
      </c>
      <c r="AL147">
        <f>INDEX($A:$M,MATCH(AJ147,$A:$A,0),MATCH($AL$1,$A$1:$M$1,0))</f>
        <v>637834</v>
      </c>
    </row>
    <row r="148" spans="1:38" x14ac:dyDescent="0.25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>INDEX($A:$M,MATCH(AJ148,$A:$A,0),MATCH($AK$1,$A$1:$M$1,0))</f>
        <v>4609951</v>
      </c>
      <c r="AL148">
        <f>INDEX($A:$M,MATCH(AJ148,$A:$A,0),MATCH($AL$1,$A$1:$M$1,0))</f>
        <v>762605</v>
      </c>
    </row>
    <row r="149" spans="1:38" x14ac:dyDescent="0.25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>INDEX($A:$M,MATCH(AJ149,$A:$A,0),MATCH($AK$1,$A$1:$M$1,0))</f>
        <v>1791065</v>
      </c>
      <c r="AL149">
        <f>INDEX($A:$M,MATCH(AJ149,$A:$A,0),MATCH($AL$1,$A$1:$M$1,0))</f>
        <v>375073</v>
      </c>
    </row>
    <row r="150" spans="1:38" x14ac:dyDescent="0.25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>INDEX($A:$M,MATCH(AJ150,$A:$A,0),MATCH($AK$1,$A$1:$M$1,0))</f>
        <v>1118903</v>
      </c>
      <c r="AL150">
        <f>INDEX($A:$M,MATCH(AJ150,$A:$A,0),MATCH($AL$1,$A$1:$M$1,0))</f>
        <v>437818</v>
      </c>
    </row>
    <row r="151" spans="1:38" x14ac:dyDescent="0.25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>INDEX($A:$M,MATCH(AJ151,$A:$A,0),MATCH($AK$1,$A$1:$M$1,0))</f>
        <v>750393</v>
      </c>
      <c r="AL151">
        <f>INDEX($A:$M,MATCH(AJ151,$A:$A,0),MATCH($AL$1,$A$1:$M$1,0))</f>
        <v>392446</v>
      </c>
    </row>
    <row r="152" spans="1:38" x14ac:dyDescent="0.25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>INDEX($A:$M,MATCH(AJ152,$A:$A,0),MATCH($AK$1,$A$1:$M$1,0))</f>
        <v>881916</v>
      </c>
      <c r="AL152">
        <f>INDEX($A:$M,MATCH(AJ152,$A:$A,0),MATCH($AL$1,$A$1:$M$1,0))</f>
        <v>304774</v>
      </c>
    </row>
    <row r="153" spans="1:38" x14ac:dyDescent="0.25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>INDEX($A:$M,MATCH(AJ153,$A:$A,0),MATCH($AK$1,$A$1:$M$1,0))</f>
        <v>879227</v>
      </c>
      <c r="AL153">
        <f>INDEX($A:$M,MATCH(AJ153,$A:$A,0),MATCH($AL$1,$A$1:$M$1,0))</f>
        <v>462222</v>
      </c>
    </row>
    <row r="154" spans="1:38" x14ac:dyDescent="0.25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>INDEX($A:$M,MATCH(AJ154,$A:$A,0),MATCH($AK$1,$A$1:$M$1,0))</f>
        <v>263595</v>
      </c>
      <c r="AL154">
        <f>INDEX($A:$M,MATCH(AJ154,$A:$A,0),MATCH($AL$1,$A$1:$M$1,0))</f>
        <v>136777</v>
      </c>
    </row>
    <row r="155" spans="1:38" x14ac:dyDescent="0.25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>INDEX($A:$M,MATCH(AJ155,$A:$A,0),MATCH($AK$1,$A$1:$M$1,0))</f>
        <v>787824</v>
      </c>
      <c r="AL155">
        <f>INDEX($A:$M,MATCH(AJ155,$A:$A,0),MATCH($AL$1,$A$1:$M$1,0))</f>
        <v>340161</v>
      </c>
    </row>
    <row r="156" spans="1:38" x14ac:dyDescent="0.25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>INDEX($A:$M,MATCH(AJ156,$A:$A,0),MATCH($AK$1,$A$1:$M$1,0))</f>
        <v>668840</v>
      </c>
      <c r="AL156">
        <f>INDEX($A:$M,MATCH(AJ156,$A:$A,0),MATCH($AL$1,$A$1:$M$1,0))</f>
        <v>180363</v>
      </c>
    </row>
    <row r="157" spans="1:38" x14ac:dyDescent="0.25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>INDEX($A:$M,MATCH(AJ157,$A:$A,0),MATCH($AK$1,$A$1:$M$1,0))</f>
        <v>872975</v>
      </c>
      <c r="AL157">
        <f>INDEX($A:$M,MATCH(AJ157,$A:$A,0),MATCH($AL$1,$A$1:$M$1,0))</f>
        <v>1128493</v>
      </c>
    </row>
    <row r="158" spans="1:38" x14ac:dyDescent="0.25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>INDEX($A:$M,MATCH(AJ158,$A:$A,0),MATCH($AK$1,$A$1:$M$1,0))</f>
        <v>958143</v>
      </c>
      <c r="AL158">
        <f>INDEX($A:$M,MATCH(AJ158,$A:$A,0),MATCH($AL$1,$A$1:$M$1,0))</f>
        <v>735028</v>
      </c>
    </row>
    <row r="159" spans="1:38" x14ac:dyDescent="0.25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>INDEX($A:$M,MATCH(AJ159,$A:$A,0),MATCH($AK$1,$A$1:$M$1,0))</f>
        <v>682344</v>
      </c>
      <c r="AL159">
        <f>INDEX($A:$M,MATCH(AJ159,$A:$A,0),MATCH($AL$1,$A$1:$M$1,0))</f>
        <v>487061</v>
      </c>
    </row>
    <row r="160" spans="1:38" x14ac:dyDescent="0.25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>INDEX($A:$M,MATCH(AJ160,$A:$A,0),MATCH($AK$1,$A$1:$M$1,0))</f>
        <v>696377</v>
      </c>
      <c r="AL160">
        <f>INDEX($A:$M,MATCH(AJ160,$A:$A,0),MATCH($AL$1,$A$1:$M$1,0))</f>
        <v>324397</v>
      </c>
    </row>
    <row r="161" spans="1:38" x14ac:dyDescent="0.25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>INDEX($A:$M,MATCH(AJ161,$A:$A,0),MATCH($AK$1,$A$1:$M$1,0))</f>
        <v>1400107</v>
      </c>
      <c r="AL161">
        <f>INDEX($A:$M,MATCH(AJ161,$A:$A,0),MATCH($AL$1,$A$1:$M$1,0))</f>
        <v>538836</v>
      </c>
    </row>
    <row r="162" spans="1:38" x14ac:dyDescent="0.25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>INDEX($A:$M,MATCH(AJ162,$A:$A,0),MATCH($AK$1,$A$1:$M$1,0))</f>
        <v>1616452</v>
      </c>
      <c r="AL162">
        <f>INDEX($A:$M,MATCH(AJ162,$A:$A,0),MATCH($AL$1,$A$1:$M$1,0))</f>
        <v>447914</v>
      </c>
    </row>
    <row r="163" spans="1:38" x14ac:dyDescent="0.25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>INDEX($A:$M,MATCH(AJ163,$A:$A,0),MATCH($AK$1,$A$1:$M$1,0))</f>
        <v>1609821</v>
      </c>
      <c r="AL163">
        <f>INDEX($A:$M,MATCH(AJ163,$A:$A,0),MATCH($AL$1,$A$1:$M$1,0))</f>
        <v>428372</v>
      </c>
    </row>
    <row r="164" spans="1:38" x14ac:dyDescent="0.25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>INDEX($A:$M,MATCH(AJ164,$A:$A,0),MATCH($AK$1,$A$1:$M$1,0))</f>
        <v>2146970</v>
      </c>
      <c r="AL164">
        <f>INDEX($A:$M,MATCH(AJ164,$A:$A,0),MATCH($AL$1,$A$1:$M$1,0))</f>
        <v>650655</v>
      </c>
    </row>
    <row r="165" spans="1:38" x14ac:dyDescent="0.25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>INDEX($A:$M,MATCH(AJ165,$A:$A,0),MATCH($AK$1,$A$1:$M$1,0))</f>
        <v>1482618</v>
      </c>
      <c r="AL165">
        <f>INDEX($A:$M,MATCH(AJ165,$A:$A,0),MATCH($AL$1,$A$1:$M$1,0))</f>
        <v>580934</v>
      </c>
    </row>
    <row r="166" spans="1:38" x14ac:dyDescent="0.25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>INDEX($A:$M,MATCH(AJ166,$A:$A,0),MATCH($AK$1,$A$1:$M$1,0))</f>
        <v>1056213</v>
      </c>
      <c r="AL166">
        <f>INDEX($A:$M,MATCH(AJ166,$A:$A,0),MATCH($AL$1,$A$1:$M$1,0))</f>
        <v>483901</v>
      </c>
    </row>
    <row r="167" spans="1:38" x14ac:dyDescent="0.25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>INDEX($A:$M,MATCH(AJ167,$A:$A,0),MATCH($AK$1,$A$1:$M$1,0))</f>
        <v>728825</v>
      </c>
      <c r="AL167">
        <f>INDEX($A:$M,MATCH(AJ167,$A:$A,0),MATCH($AL$1,$A$1:$M$1,0))</f>
        <v>364378</v>
      </c>
    </row>
    <row r="168" spans="1:38" x14ac:dyDescent="0.25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>INDEX($A:$M,MATCH(AJ168,$A:$A,0),MATCH($AK$1,$A$1:$M$1,0))</f>
        <v>1029110</v>
      </c>
      <c r="AL168">
        <f>INDEX($A:$M,MATCH(AJ168,$A:$A,0),MATCH($AL$1,$A$1:$M$1,0))</f>
        <v>518551</v>
      </c>
    </row>
    <row r="169" spans="1:38" x14ac:dyDescent="0.25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>INDEX($A:$M,MATCH(AJ169,$A:$A,0),MATCH($AK$1,$A$1:$M$1,0))</f>
        <v>876651</v>
      </c>
      <c r="AL169">
        <f>INDEX($A:$M,MATCH(AJ169,$A:$A,0),MATCH($AL$1,$A$1:$M$1,0))</f>
        <v>609710</v>
      </c>
    </row>
    <row r="170" spans="1:38" x14ac:dyDescent="0.25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>INDEX($A:$M,MATCH(AJ170,$A:$A,0),MATCH($AK$1,$A$1:$M$1,0))</f>
        <v>2340489</v>
      </c>
      <c r="AL170">
        <f>INDEX($A:$M,MATCH(AJ170,$A:$A,0),MATCH($AL$1,$A$1:$M$1,0))</f>
        <v>790479</v>
      </c>
    </row>
    <row r="171" spans="1:38" x14ac:dyDescent="0.25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>INDEX($A:$M,MATCH(AJ171,$A:$A,0),MATCH($AK$1,$A$1:$M$1,0))</f>
        <v>1741820</v>
      </c>
      <c r="AL171">
        <f>INDEX($A:$M,MATCH(AJ171,$A:$A,0),MATCH($AL$1,$A$1:$M$1,0))</f>
        <v>374830</v>
      </c>
    </row>
    <row r="172" spans="1:38" x14ac:dyDescent="0.25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>INDEX($A:$M,MATCH(AJ172,$A:$A,0),MATCH($AK$1,$A$1:$M$1,0))</f>
        <v>939320</v>
      </c>
      <c r="AL172">
        <f>INDEX($A:$M,MATCH(AJ172,$A:$A,0),MATCH($AL$1,$A$1:$M$1,0))</f>
        <v>351343</v>
      </c>
    </row>
    <row r="173" spans="1:38" x14ac:dyDescent="0.25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>INDEX($A:$M,MATCH(AJ173,$A:$A,0),MATCH($AK$1,$A$1:$M$1,0))</f>
        <v>1216263</v>
      </c>
      <c r="AL173">
        <f>INDEX($A:$M,MATCH(AJ173,$A:$A,0),MATCH($AL$1,$A$1:$M$1,0))</f>
        <v>287731</v>
      </c>
    </row>
    <row r="174" spans="1:38" x14ac:dyDescent="0.25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>INDEX($A:$M,MATCH(AJ174,$A:$A,0),MATCH($AK$1,$A$1:$M$1,0))</f>
        <v>1107363</v>
      </c>
      <c r="AL174">
        <f>INDEX($A:$M,MATCH(AJ174,$A:$A,0),MATCH($AL$1,$A$1:$M$1,0))</f>
        <v>466595</v>
      </c>
    </row>
    <row r="175" spans="1:38" x14ac:dyDescent="0.25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>INDEX($A:$M,MATCH(AJ175,$A:$A,0),MATCH($AK$1,$A$1:$M$1,0))</f>
        <v>2056459</v>
      </c>
      <c r="AL175">
        <f>INDEX($A:$M,MATCH(AJ175,$A:$A,0),MATCH($AL$1,$A$1:$M$1,0))</f>
        <v>435517</v>
      </c>
    </row>
    <row r="176" spans="1:38" x14ac:dyDescent="0.25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>INDEX($A:$M,MATCH(AJ176,$A:$A,0),MATCH($AK$1,$A$1:$M$1,0))</f>
        <v>1171484</v>
      </c>
      <c r="AL176">
        <f>INDEX($A:$M,MATCH(AJ176,$A:$A,0),MATCH($AL$1,$A$1:$M$1,0))</f>
        <v>763280</v>
      </c>
    </row>
    <row r="177" spans="1:38" x14ac:dyDescent="0.25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>INDEX($A:$M,MATCH(AJ177,$A:$A,0),MATCH($AK$1,$A$1:$M$1,0))</f>
        <v>1287243</v>
      </c>
      <c r="AL177">
        <f>INDEX($A:$M,MATCH(AJ177,$A:$A,0),MATCH($AL$1,$A$1:$M$1,0))</f>
        <v>316687</v>
      </c>
    </row>
    <row r="178" spans="1:38" x14ac:dyDescent="0.25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>INDEX($A:$M,MATCH(AJ178,$A:$A,0),MATCH($AK$1,$A$1:$M$1,0))</f>
        <v>2554394</v>
      </c>
      <c r="AL178">
        <f>INDEX($A:$M,MATCH(AJ178,$A:$A,0),MATCH($AL$1,$A$1:$M$1,0))</f>
        <v>173574</v>
      </c>
    </row>
    <row r="179" spans="1:38" x14ac:dyDescent="0.25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>INDEX($A:$M,MATCH(AJ179,$A:$A,0),MATCH($AK$1,$A$1:$M$1,0))</f>
        <v>1265832</v>
      </c>
      <c r="AL179">
        <f>INDEX($A:$M,MATCH(AJ179,$A:$A,0),MATCH($AL$1,$A$1:$M$1,0))</f>
        <v>283323</v>
      </c>
    </row>
    <row r="180" spans="1:38" x14ac:dyDescent="0.25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>INDEX($A:$M,MATCH(AJ180,$A:$A,0),MATCH($AK$1,$A$1:$M$1,0))</f>
        <v>863179</v>
      </c>
      <c r="AL180">
        <f>INDEX($A:$M,MATCH(AJ180,$A:$A,0),MATCH($AL$1,$A$1:$M$1,0))</f>
        <v>352396</v>
      </c>
    </row>
    <row r="181" spans="1:38" x14ac:dyDescent="0.25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>INDEX($A:$M,MATCH(AJ181,$A:$A,0),MATCH($AK$1,$A$1:$M$1,0))</f>
        <v>811946</v>
      </c>
      <c r="AL181">
        <f>INDEX($A:$M,MATCH(AJ181,$A:$A,0),MATCH($AL$1,$A$1:$M$1,0))</f>
        <v>410084</v>
      </c>
    </row>
    <row r="182" spans="1:38" x14ac:dyDescent="0.25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>INDEX($A:$M,MATCH(AJ182,$A:$A,0),MATCH($AK$1,$A$1:$M$1,0))</f>
        <v>502930</v>
      </c>
      <c r="AL182">
        <f>INDEX($A:$M,MATCH(AJ182,$A:$A,0),MATCH($AL$1,$A$1:$M$1,0))</f>
        <v>243570</v>
      </c>
    </row>
    <row r="183" spans="1:38" x14ac:dyDescent="0.25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>INDEX($A:$M,MATCH(AJ183,$A:$A,0),MATCH($AK$1,$A$1:$M$1,0))</f>
        <v>1019403</v>
      </c>
      <c r="AL183">
        <f>INDEX($A:$M,MATCH(AJ183,$A:$A,0),MATCH($AL$1,$A$1:$M$1,0))</f>
        <v>454824</v>
      </c>
    </row>
    <row r="184" spans="1:38" x14ac:dyDescent="0.25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>INDEX($A:$M,MATCH(AJ184,$A:$A,0),MATCH($AK$1,$A$1:$M$1,0))</f>
        <v>948872</v>
      </c>
      <c r="AL184">
        <f>INDEX($A:$M,MATCH(AJ184,$A:$A,0),MATCH($AL$1,$A$1:$M$1,0))</f>
        <v>310441</v>
      </c>
    </row>
    <row r="185" spans="1:38" x14ac:dyDescent="0.25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>INDEX($A:$M,MATCH(AJ185,$A:$A,0),MATCH($AK$1,$A$1:$M$1,0))</f>
        <v>712026</v>
      </c>
      <c r="AL185">
        <f>INDEX($A:$M,MATCH(AJ185,$A:$A,0),MATCH($AL$1,$A$1:$M$1,0))</f>
        <v>312536</v>
      </c>
    </row>
    <row r="186" spans="1:38" x14ac:dyDescent="0.25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>INDEX($A:$M,MATCH(AJ186,$A:$A,0),MATCH($AK$1,$A$1:$M$1,0))</f>
        <v>619865</v>
      </c>
      <c r="AL186">
        <f>INDEX($A:$M,MATCH(AJ186,$A:$A,0),MATCH($AL$1,$A$1:$M$1,0))</f>
        <v>338380</v>
      </c>
    </row>
    <row r="187" spans="1:38" x14ac:dyDescent="0.25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>INDEX($A:$M,MATCH(AJ187,$A:$A,0),MATCH($AK$1,$A$1:$M$1,0))</f>
        <v>1051596</v>
      </c>
      <c r="AL187">
        <f>INDEX($A:$M,MATCH(AJ187,$A:$A,0),MATCH($AL$1,$A$1:$M$1,0))</f>
        <v>204211</v>
      </c>
    </row>
    <row r="188" spans="1:38" x14ac:dyDescent="0.25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>INDEX($A:$M,MATCH(AJ188,$A:$A,0),MATCH($AK$1,$A$1:$M$1,0))</f>
        <v>651404</v>
      </c>
      <c r="AL188">
        <f>INDEX($A:$M,MATCH(AJ188,$A:$A,0),MATCH($AL$1,$A$1:$M$1,0))</f>
        <v>122078</v>
      </c>
    </row>
    <row r="189" spans="1:38" x14ac:dyDescent="0.25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>INDEX($A:$M,MATCH(AJ189,$A:$A,0),MATCH($AK$1,$A$1:$M$1,0))</f>
        <v>640701</v>
      </c>
      <c r="AL189">
        <f>INDEX($A:$M,MATCH(AJ189,$A:$A,0),MATCH($AL$1,$A$1:$M$1,0))</f>
        <v>294366</v>
      </c>
    </row>
    <row r="190" spans="1:38" x14ac:dyDescent="0.25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>INDEX($A:$M,MATCH(AJ190,$A:$A,0),MATCH($AK$1,$A$1:$M$1,0))</f>
        <v>1211648</v>
      </c>
      <c r="AL190">
        <f>INDEX($A:$M,MATCH(AJ190,$A:$A,0),MATCH($AL$1,$A$1:$M$1,0))</f>
        <v>320963</v>
      </c>
    </row>
    <row r="191" spans="1:38" x14ac:dyDescent="0.25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>INDEX($A:$M,MATCH(AJ191,$A:$A,0),MATCH($AK$1,$A$1:$M$1,0))</f>
        <v>598421</v>
      </c>
      <c r="AL191">
        <f>INDEX($A:$M,MATCH(AJ191,$A:$A,0),MATCH($AL$1,$A$1:$M$1,0))</f>
        <v>176720</v>
      </c>
    </row>
    <row r="192" spans="1:38" x14ac:dyDescent="0.25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>INDEX($A:$M,MATCH(AJ192,$A:$A,0),MATCH($AK$1,$A$1:$M$1,0))</f>
        <v>691223</v>
      </c>
      <c r="AL192">
        <f>INDEX($A:$M,MATCH(AJ192,$A:$A,0),MATCH($AL$1,$A$1:$M$1,0))</f>
        <v>195753</v>
      </c>
    </row>
    <row r="193" spans="1:38" x14ac:dyDescent="0.25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>INDEX($A:$M,MATCH(AJ193,$A:$A,0),MATCH($AK$1,$A$1:$M$1,0))</f>
        <v>570671</v>
      </c>
      <c r="AL193">
        <f>INDEX($A:$M,MATCH(AJ193,$A:$A,0),MATCH($AL$1,$A$1:$M$1,0))</f>
        <v>172788</v>
      </c>
    </row>
    <row r="194" spans="1:38" x14ac:dyDescent="0.25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>INDEX($A:$M,MATCH(AJ194,$A:$A,0),MATCH($AK$1,$A$1:$M$1,0))</f>
        <v>696276</v>
      </c>
      <c r="AL194">
        <f>INDEX($A:$M,MATCH(AJ194,$A:$A,0),MATCH($AL$1,$A$1:$M$1,0))</f>
        <v>534384</v>
      </c>
    </row>
    <row r="195" spans="1:38" x14ac:dyDescent="0.25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>INDEX($A:$M,MATCH(AJ195,$A:$A,0),MATCH($AK$1,$A$1:$M$1,0))</f>
        <v>790886</v>
      </c>
      <c r="AL195">
        <f>INDEX($A:$M,MATCH(AJ195,$A:$A,0),MATCH($AL$1,$A$1:$M$1,0))</f>
        <v>242287</v>
      </c>
    </row>
    <row r="196" spans="1:38" x14ac:dyDescent="0.25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>INDEX($A:$M,MATCH(AJ196,$A:$A,0),MATCH($AK$1,$A$1:$M$1,0))</f>
        <v>1024506</v>
      </c>
      <c r="AL196">
        <f>INDEX($A:$M,MATCH(AJ196,$A:$A,0),MATCH($AL$1,$A$1:$M$1,0))</f>
        <v>287948</v>
      </c>
    </row>
    <row r="197" spans="1:38" x14ac:dyDescent="0.25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>INDEX($A:$M,MATCH(AJ197,$A:$A,0),MATCH($AK$1,$A$1:$M$1,0))</f>
        <v>1312743</v>
      </c>
      <c r="AL197">
        <f>INDEX($A:$M,MATCH(AJ197,$A:$A,0),MATCH($AL$1,$A$1:$M$1,0))</f>
        <v>361505</v>
      </c>
    </row>
    <row r="198" spans="1:38" x14ac:dyDescent="0.25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>INDEX($A:$M,MATCH(AJ198,$A:$A,0),MATCH($AK$1,$A$1:$M$1,0))</f>
        <v>964364</v>
      </c>
      <c r="AL198">
        <f>INDEX($A:$M,MATCH(AJ198,$A:$A,0),MATCH($AL$1,$A$1:$M$1,0))</f>
        <v>301517</v>
      </c>
    </row>
    <row r="199" spans="1:38" x14ac:dyDescent="0.25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>INDEX($A:$M,MATCH(AJ199,$A:$A,0),MATCH($AK$1,$A$1:$M$1,0))</f>
        <v>657511</v>
      </c>
      <c r="AL199">
        <f>INDEX($A:$M,MATCH(AJ199,$A:$A,0),MATCH($AL$1,$A$1:$M$1,0))</f>
        <v>1037618</v>
      </c>
    </row>
    <row r="200" spans="1:38" x14ac:dyDescent="0.25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>INDEX($A:$M,MATCH(AJ200,$A:$A,0),MATCH($AK$1,$A$1:$M$1,0))</f>
        <v>734344</v>
      </c>
      <c r="AL200">
        <f>INDEX($A:$M,MATCH(AJ200,$A:$A,0),MATCH($AL$1,$A$1:$M$1,0))</f>
        <v>791417</v>
      </c>
    </row>
    <row r="201" spans="1:38" x14ac:dyDescent="0.25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>INDEX($A:$M,MATCH(AJ201,$A:$A,0),MATCH($AK$1,$A$1:$M$1,0))</f>
        <v>594543</v>
      </c>
      <c r="AL201">
        <f>INDEX($A:$M,MATCH(AJ201,$A:$A,0),MATCH($AL$1,$A$1:$M$1,0))</f>
        <v>2521043</v>
      </c>
    </row>
    <row r="202" spans="1:38" x14ac:dyDescent="0.25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>INDEX($A:$M,MATCH(AJ202,$A:$A,0),MATCH($AK$1,$A$1:$M$1,0))</f>
        <v>1153984</v>
      </c>
      <c r="AL202">
        <f>INDEX($A:$M,MATCH(AJ202,$A:$A,0),MATCH($AL$1,$A$1:$M$1,0))</f>
        <v>1090010</v>
      </c>
    </row>
    <row r="203" spans="1:38" x14ac:dyDescent="0.25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>INDEX($A:$M,MATCH(AJ203,$A:$A,0),MATCH($AK$1,$A$1:$M$1,0))</f>
        <v>1558978</v>
      </c>
      <c r="AL203">
        <f>INDEX($A:$M,MATCH(AJ203,$A:$A,0),MATCH($AL$1,$A$1:$M$1,0))</f>
        <v>896929</v>
      </c>
    </row>
    <row r="204" spans="1:38" x14ac:dyDescent="0.25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>INDEX($A:$M,MATCH(AJ204,$A:$A,0),MATCH($AK$1,$A$1:$M$1,0))</f>
        <v>1103159</v>
      </c>
      <c r="AL204">
        <f>INDEX($A:$M,MATCH(AJ204,$A:$A,0),MATCH($AL$1,$A$1:$M$1,0))</f>
        <v>870335</v>
      </c>
    </row>
    <row r="205" spans="1:38" x14ac:dyDescent="0.25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>INDEX($A:$M,MATCH(AJ205,$A:$A,0),MATCH($AK$1,$A$1:$M$1,0))</f>
        <v>558543</v>
      </c>
      <c r="AL205">
        <f>INDEX($A:$M,MATCH(AJ205,$A:$A,0),MATCH($AL$1,$A$1:$M$1,0))</f>
        <v>940894</v>
      </c>
    </row>
    <row r="206" spans="1:38" x14ac:dyDescent="0.25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>INDEX($A:$M,MATCH(AJ206,$A:$A,0),MATCH($AK$1,$A$1:$M$1,0))</f>
        <v>1495218</v>
      </c>
      <c r="AL206">
        <f>INDEX($A:$M,MATCH(AJ206,$A:$A,0),MATCH($AL$1,$A$1:$M$1,0))</f>
        <v>579886</v>
      </c>
    </row>
    <row r="207" spans="1:38" x14ac:dyDescent="0.25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>INDEX($A:$M,MATCH(AJ207,$A:$A,0),MATCH($AK$1,$A$1:$M$1,0))</f>
        <v>3075678</v>
      </c>
      <c r="AL207">
        <f>INDEX($A:$M,MATCH(AJ207,$A:$A,0),MATCH($AL$1,$A$1:$M$1,0))</f>
        <v>350124</v>
      </c>
    </row>
    <row r="208" spans="1:38" x14ac:dyDescent="0.25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>INDEX($A:$M,MATCH(AJ208,$A:$A,0),MATCH($AK$1,$A$1:$M$1,0))</f>
        <v>1441694</v>
      </c>
      <c r="AL208">
        <f>INDEX($A:$M,MATCH(AJ208,$A:$A,0),MATCH($AL$1,$A$1:$M$1,0))</f>
        <v>606584</v>
      </c>
    </row>
    <row r="209" spans="1:38" x14ac:dyDescent="0.25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>INDEX($A:$M,MATCH(AJ209,$A:$A,0),MATCH($AK$1,$A$1:$M$1,0))</f>
        <v>1575665</v>
      </c>
      <c r="AL209">
        <f>INDEX($A:$M,MATCH(AJ209,$A:$A,0),MATCH($AL$1,$A$1:$M$1,0))</f>
        <v>1126974</v>
      </c>
    </row>
    <row r="210" spans="1:38" x14ac:dyDescent="0.25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>INDEX($A:$M,MATCH(AJ210,$A:$A,0),MATCH($AK$1,$A$1:$M$1,0))</f>
        <v>2699779</v>
      </c>
      <c r="AL210">
        <f>INDEX($A:$M,MATCH(AJ210,$A:$A,0),MATCH($AL$1,$A$1:$M$1,0))</f>
        <v>810518</v>
      </c>
    </row>
    <row r="211" spans="1:38" x14ac:dyDescent="0.25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>INDEX($A:$M,MATCH(AJ211,$A:$A,0),MATCH($AK$1,$A$1:$M$1,0))</f>
        <v>1834684</v>
      </c>
      <c r="AL211">
        <f>INDEX($A:$M,MATCH(AJ211,$A:$A,0),MATCH($AL$1,$A$1:$M$1,0))</f>
        <v>675652</v>
      </c>
    </row>
    <row r="212" spans="1:38" x14ac:dyDescent="0.25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>INDEX($A:$M,MATCH(AJ212,$A:$A,0),MATCH($AK$1,$A$1:$M$1,0))</f>
        <v>892060</v>
      </c>
      <c r="AL212">
        <f>INDEX($A:$M,MATCH(AJ212,$A:$A,0),MATCH($AL$1,$A$1:$M$1,0))</f>
        <v>582484</v>
      </c>
    </row>
    <row r="213" spans="1:38" x14ac:dyDescent="0.25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>INDEX($A:$M,MATCH(AJ213,$A:$A,0),MATCH($AK$1,$A$1:$M$1,0))</f>
        <v>944530</v>
      </c>
      <c r="AL213">
        <f>INDEX($A:$M,MATCH(AJ213,$A:$A,0),MATCH($AL$1,$A$1:$M$1,0))</f>
        <v>478099</v>
      </c>
    </row>
    <row r="214" spans="1:38" x14ac:dyDescent="0.25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>INDEX($A:$M,MATCH(AJ214,$A:$A,0),MATCH($AK$1,$A$1:$M$1,0))</f>
        <v>1008915</v>
      </c>
      <c r="AL214">
        <f>INDEX($A:$M,MATCH(AJ214,$A:$A,0),MATCH($AL$1,$A$1:$M$1,0))</f>
        <v>321735</v>
      </c>
    </row>
    <row r="215" spans="1:38" x14ac:dyDescent="0.25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>INDEX($A:$M,MATCH(AJ215,$A:$A,0),MATCH($AK$1,$A$1:$M$1,0))</f>
        <v>667265</v>
      </c>
      <c r="AL215">
        <f>INDEX($A:$M,MATCH(AJ215,$A:$A,0),MATCH($AL$1,$A$1:$M$1,0))</f>
        <v>249200</v>
      </c>
    </row>
    <row r="216" spans="1:38" x14ac:dyDescent="0.25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>INDEX($A:$M,MATCH(AJ216,$A:$A,0),MATCH($AK$1,$A$1:$M$1,0))</f>
        <v>899753</v>
      </c>
      <c r="AL216">
        <f>INDEX($A:$M,MATCH(AJ216,$A:$A,0),MATCH($AL$1,$A$1:$M$1,0))</f>
        <v>337719</v>
      </c>
    </row>
    <row r="217" spans="1:38" x14ac:dyDescent="0.25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>INDEX($A:$M,MATCH(AJ217,$A:$A,0),MATCH($AK$1,$A$1:$M$1,0))</f>
        <v>705765</v>
      </c>
      <c r="AL217">
        <f>INDEX($A:$M,MATCH(AJ217,$A:$A,0),MATCH($AL$1,$A$1:$M$1,0))</f>
        <v>299981</v>
      </c>
    </row>
    <row r="218" spans="1:38" x14ac:dyDescent="0.25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>INDEX($A:$M,MATCH(AJ218,$A:$A,0),MATCH($AK$1,$A$1:$M$1,0))</f>
        <v>860393</v>
      </c>
      <c r="AL218">
        <f>INDEX($A:$M,MATCH(AJ218,$A:$A,0),MATCH($AL$1,$A$1:$M$1,0))</f>
        <v>288091</v>
      </c>
    </row>
    <row r="219" spans="1:38" x14ac:dyDescent="0.25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>INDEX($A:$M,MATCH(AJ219,$A:$A,0),MATCH($AK$1,$A$1:$M$1,0))</f>
        <v>799206</v>
      </c>
      <c r="AL219">
        <f>INDEX($A:$M,MATCH(AJ219,$A:$A,0),MATCH($AL$1,$A$1:$M$1,0))</f>
        <v>456874</v>
      </c>
    </row>
    <row r="220" spans="1:38" x14ac:dyDescent="0.25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>INDEX($A:$M,MATCH(AJ220,$A:$A,0),MATCH($AK$1,$A$1:$M$1,0))</f>
        <v>472725</v>
      </c>
      <c r="AL220">
        <f>INDEX($A:$M,MATCH(AJ220,$A:$A,0),MATCH($AL$1,$A$1:$M$1,0))</f>
        <v>380364</v>
      </c>
    </row>
    <row r="221" spans="1:38" x14ac:dyDescent="0.25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>INDEX($A:$M,MATCH(AJ221,$A:$A,0),MATCH($AK$1,$A$1:$M$1,0))</f>
        <v>728666</v>
      </c>
      <c r="AL221">
        <f>INDEX($A:$M,MATCH(AJ221,$A:$A,0),MATCH($AL$1,$A$1:$M$1,0))</f>
        <v>699250</v>
      </c>
    </row>
    <row r="222" spans="1:38" x14ac:dyDescent="0.25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>INDEX($A:$M,MATCH(AJ222,$A:$A,0),MATCH($AK$1,$A$1:$M$1,0))</f>
        <v>587840</v>
      </c>
      <c r="AL222">
        <f>INDEX($A:$M,MATCH(AJ222,$A:$A,0),MATCH($AL$1,$A$1:$M$1,0))</f>
        <v>336884</v>
      </c>
    </row>
    <row r="223" spans="1:38" x14ac:dyDescent="0.25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>INDEX($A:$M,MATCH(AJ223,$A:$A,0),MATCH($AK$1,$A$1:$M$1,0))</f>
        <v>681236</v>
      </c>
      <c r="AL223">
        <f>INDEX($A:$M,MATCH(AJ223,$A:$A,0),MATCH($AL$1,$A$1:$M$1,0))</f>
        <v>466101</v>
      </c>
    </row>
    <row r="224" spans="1:38" x14ac:dyDescent="0.25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>INDEX($A:$M,MATCH(AJ224,$A:$A,0),MATCH($AK$1,$A$1:$M$1,0))</f>
        <v>676844</v>
      </c>
      <c r="AL224">
        <f>INDEX($A:$M,MATCH(AJ224,$A:$A,0),MATCH($AL$1,$A$1:$M$1,0))</f>
        <v>377212</v>
      </c>
    </row>
    <row r="225" spans="1:38" x14ac:dyDescent="0.25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>INDEX($A:$M,MATCH(AJ225,$A:$A,0),MATCH($AK$1,$A$1:$M$1,0))</f>
        <v>624320</v>
      </c>
      <c r="AL225">
        <f>INDEX($A:$M,MATCH(AJ225,$A:$A,0),MATCH($AL$1,$A$1:$M$1,0))</f>
        <v>313236</v>
      </c>
    </row>
    <row r="226" spans="1:38" x14ac:dyDescent="0.25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>INDEX($A:$M,MATCH(AJ226,$A:$A,0),MATCH($AK$1,$A$1:$M$1,0))</f>
        <v>636735</v>
      </c>
      <c r="AL226">
        <f>INDEX($A:$M,MATCH(AJ226,$A:$A,0),MATCH($AL$1,$A$1:$M$1,0))</f>
        <v>357259</v>
      </c>
    </row>
    <row r="227" spans="1:38" x14ac:dyDescent="0.25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>INDEX($A:$M,MATCH(AJ227,$A:$A,0),MATCH($AK$1,$A$1:$M$1,0))</f>
        <v>423801</v>
      </c>
      <c r="AL227">
        <f>INDEX($A:$M,MATCH(AJ227,$A:$A,0),MATCH($AL$1,$A$1:$M$1,0))</f>
        <v>169496</v>
      </c>
    </row>
    <row r="228" spans="1:38" x14ac:dyDescent="0.25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>INDEX($A:$M,MATCH(AJ228,$A:$A,0),MATCH($AK$1,$A$1:$M$1,0))</f>
        <v>547472</v>
      </c>
      <c r="AL228">
        <f>INDEX($A:$M,MATCH(AJ228,$A:$A,0),MATCH($AL$1,$A$1:$M$1,0))</f>
        <v>480541</v>
      </c>
    </row>
    <row r="229" spans="1:38" x14ac:dyDescent="0.25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>INDEX($A:$M,MATCH(AJ229,$A:$A,0),MATCH($AK$1,$A$1:$M$1,0))</f>
        <v>1147209</v>
      </c>
      <c r="AL229">
        <f>INDEX($A:$M,MATCH(AJ229,$A:$A,0),MATCH($AL$1,$A$1:$M$1,0))</f>
        <v>484781</v>
      </c>
    </row>
    <row r="230" spans="1:38" x14ac:dyDescent="0.25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>INDEX($A:$M,MATCH(AJ230,$A:$A,0),MATCH($AK$1,$A$1:$M$1,0))</f>
        <v>935896</v>
      </c>
      <c r="AL230">
        <f>INDEX($A:$M,MATCH(AJ230,$A:$A,0),MATCH($AL$1,$A$1:$M$1,0))</f>
        <v>360454</v>
      </c>
    </row>
    <row r="231" spans="1:38" x14ac:dyDescent="0.25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>INDEX($A:$M,MATCH(AJ231,$A:$A,0),MATCH($AK$1,$A$1:$M$1,0))</f>
        <v>1823450</v>
      </c>
      <c r="AL231">
        <f>INDEX($A:$M,MATCH(AJ231,$A:$A,0),MATCH($AL$1,$A$1:$M$1,0))</f>
        <v>552288</v>
      </c>
    </row>
    <row r="232" spans="1:38" x14ac:dyDescent="0.25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>INDEX($A:$M,MATCH(AJ232,$A:$A,0),MATCH($AK$1,$A$1:$M$1,0))</f>
        <v>1239456</v>
      </c>
      <c r="AL232">
        <f>INDEX($A:$M,MATCH(AJ232,$A:$A,0),MATCH($AL$1,$A$1:$M$1,0))</f>
        <v>425226</v>
      </c>
    </row>
    <row r="233" spans="1:38" x14ac:dyDescent="0.25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>INDEX($A:$M,MATCH(AJ233,$A:$A,0),MATCH($AK$1,$A$1:$M$1,0))</f>
        <v>1678348</v>
      </c>
      <c r="AL233">
        <f>INDEX($A:$M,MATCH(AJ233,$A:$A,0),MATCH($AL$1,$A$1:$M$1,0))</f>
        <v>647569</v>
      </c>
    </row>
    <row r="234" spans="1:38" x14ac:dyDescent="0.25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>INDEX($A:$M,MATCH(AJ234,$A:$A,0),MATCH($AK$1,$A$1:$M$1,0))</f>
        <v>3014206</v>
      </c>
      <c r="AL234">
        <f>INDEX($A:$M,MATCH(AJ234,$A:$A,0),MATCH($AL$1,$A$1:$M$1,0))</f>
        <v>479507</v>
      </c>
    </row>
    <row r="235" spans="1:38" x14ac:dyDescent="0.25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>INDEX($A:$M,MATCH(AJ235,$A:$A,0),MATCH($AK$1,$A$1:$M$1,0))</f>
        <v>4406840</v>
      </c>
      <c r="AL235">
        <f>INDEX($A:$M,MATCH(AJ235,$A:$A,0),MATCH($AL$1,$A$1:$M$1,0))</f>
        <v>303425</v>
      </c>
    </row>
    <row r="236" spans="1:38" x14ac:dyDescent="0.25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>INDEX($A:$M,MATCH(AJ236,$A:$A,0),MATCH($AK$1,$A$1:$M$1,0))</f>
        <v>6979253</v>
      </c>
      <c r="AL236">
        <f>INDEX($A:$M,MATCH(AJ236,$A:$A,0),MATCH($AL$1,$A$1:$M$1,0))</f>
        <v>437691</v>
      </c>
    </row>
    <row r="237" spans="1:38" x14ac:dyDescent="0.25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>INDEX($A:$M,MATCH(AJ237,$A:$A,0),MATCH($AK$1,$A$1:$M$1,0))</f>
        <v>3233760</v>
      </c>
      <c r="AL237">
        <f>INDEX($A:$M,MATCH(AJ237,$A:$A,0),MATCH($AL$1,$A$1:$M$1,0))</f>
        <v>694633</v>
      </c>
    </row>
    <row r="238" spans="1:38" x14ac:dyDescent="0.25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>INDEX($A:$M,MATCH(AJ238,$A:$A,0),MATCH($AK$1,$A$1:$M$1,0))</f>
        <v>2611102</v>
      </c>
      <c r="AL238">
        <f>INDEX($A:$M,MATCH(AJ238,$A:$A,0),MATCH($AL$1,$A$1:$M$1,0))</f>
        <v>713004</v>
      </c>
    </row>
    <row r="239" spans="1:38" x14ac:dyDescent="0.25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>INDEX($A:$M,MATCH(AJ239,$A:$A,0),MATCH($AK$1,$A$1:$M$1,0))</f>
        <v>4076068</v>
      </c>
      <c r="AL239">
        <f>INDEX($A:$M,MATCH(AJ239,$A:$A,0),MATCH($AL$1,$A$1:$M$1,0))</f>
        <v>395071</v>
      </c>
    </row>
    <row r="240" spans="1:38" x14ac:dyDescent="0.25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>INDEX($A:$M,MATCH(AJ240,$A:$A,0),MATCH($AK$1,$A$1:$M$1,0))</f>
        <v>3971987</v>
      </c>
      <c r="AL240">
        <f>INDEX($A:$M,MATCH(AJ240,$A:$A,0),MATCH($AL$1,$A$1:$M$1,0))</f>
        <v>439778</v>
      </c>
    </row>
    <row r="241" spans="1:38" x14ac:dyDescent="0.25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>INDEX($A:$M,MATCH(AJ241,$A:$A,0),MATCH($AK$1,$A$1:$M$1,0))</f>
        <v>1265493</v>
      </c>
      <c r="AL241">
        <f>INDEX($A:$M,MATCH(AJ241,$A:$A,0),MATCH($AL$1,$A$1:$M$1,0))</f>
        <v>387534</v>
      </c>
    </row>
    <row r="242" spans="1:38" x14ac:dyDescent="0.25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>INDEX($A:$M,MATCH(AJ242,$A:$A,0),MATCH($AK$1,$A$1:$M$1,0))</f>
        <v>1214217</v>
      </c>
      <c r="AL242">
        <f>INDEX($A:$M,MATCH(AJ242,$A:$A,0),MATCH($AL$1,$A$1:$M$1,0))</f>
        <v>305326</v>
      </c>
    </row>
    <row r="243" spans="1:38" x14ac:dyDescent="0.25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>INDEX($A:$M,MATCH(AJ243,$A:$A,0),MATCH($AK$1,$A$1:$M$1,0))</f>
        <v>1857685</v>
      </c>
      <c r="AL243">
        <f>INDEX($A:$M,MATCH(AJ243,$A:$A,0),MATCH($AL$1,$A$1:$M$1,0))</f>
        <v>560819</v>
      </c>
    </row>
    <row r="244" spans="1:38" x14ac:dyDescent="0.25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>INDEX($A:$M,MATCH(AJ244,$A:$A,0),MATCH($AK$1,$A$1:$M$1,0))</f>
        <v>1287234</v>
      </c>
      <c r="AL244">
        <f>INDEX($A:$M,MATCH(AJ244,$A:$A,0),MATCH($AL$1,$A$1:$M$1,0))</f>
        <v>470355</v>
      </c>
    </row>
    <row r="245" spans="1:38" x14ac:dyDescent="0.25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>INDEX($A:$M,MATCH(AJ245,$A:$A,0),MATCH($AK$1,$A$1:$M$1,0))</f>
        <v>2867519</v>
      </c>
      <c r="AL245">
        <f>INDEX($A:$M,MATCH(AJ245,$A:$A,0),MATCH($AL$1,$A$1:$M$1,0))</f>
        <v>608024</v>
      </c>
    </row>
    <row r="246" spans="1:38" x14ac:dyDescent="0.25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>INDEX($A:$M,MATCH(AJ246,$A:$A,0),MATCH($AK$1,$A$1:$M$1,0))</f>
        <v>1259015</v>
      </c>
      <c r="AL246">
        <f>INDEX($A:$M,MATCH(AJ246,$A:$A,0),MATCH($AL$1,$A$1:$M$1,0))</f>
        <v>370641</v>
      </c>
    </row>
    <row r="247" spans="1:38" x14ac:dyDescent="0.25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>INDEX($A:$M,MATCH(AJ247,$A:$A,0),MATCH($AK$1,$A$1:$M$1,0))</f>
        <v>1515772</v>
      </c>
      <c r="AL247">
        <f>INDEX($A:$M,MATCH(AJ247,$A:$A,0),MATCH($AL$1,$A$1:$M$1,0))</f>
        <v>396898</v>
      </c>
    </row>
    <row r="248" spans="1:38" x14ac:dyDescent="0.25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>INDEX($A:$M,MATCH(AJ248,$A:$A,0),MATCH($AK$1,$A$1:$M$1,0))</f>
        <v>948403</v>
      </c>
      <c r="AL248">
        <f>INDEX($A:$M,MATCH(AJ248,$A:$A,0),MATCH($AL$1,$A$1:$M$1,0))</f>
        <v>285639</v>
      </c>
    </row>
    <row r="249" spans="1:38" x14ac:dyDescent="0.25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>INDEX($A:$M,MATCH(AJ249,$A:$A,0),MATCH($AK$1,$A$1:$M$1,0))</f>
        <v>1243890</v>
      </c>
      <c r="AL249">
        <f>INDEX($A:$M,MATCH(AJ249,$A:$A,0),MATCH($AL$1,$A$1:$M$1,0))</f>
        <v>374534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DELL</cp:lastModifiedBy>
  <dcterms:created xsi:type="dcterms:W3CDTF">2022-03-24T14:19:41Z</dcterms:created>
  <dcterms:modified xsi:type="dcterms:W3CDTF">2022-11-16T13:33:30Z</dcterms:modified>
</cp:coreProperties>
</file>