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ha\Documents\Programming\MATLAB\AERO 303 - Gas Dynamics\SSWT_2A\"/>
    </mc:Choice>
  </mc:AlternateContent>
  <xr:revisionPtr revIDLastSave="0" documentId="13_ncr:1_{D9BAB1D4-2BCF-46F6-9597-41B4DA2BCDC2}" xr6:coauthVersionLast="47" xr6:coauthVersionMax="47" xr10:uidLastSave="{00000000-0000-0000-0000-000000000000}"/>
  <bookViews>
    <workbookView xWindow="-110" yWindow="-110" windowWidth="25820" windowHeight="13900" xr2:uid="{7B5F63EF-50BF-4923-92A1-7DD326C298B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J10" i="1" s="1"/>
  <c r="K10" i="1" s="1"/>
  <c r="G11" i="1"/>
  <c r="G12" i="1"/>
  <c r="G13" i="1"/>
  <c r="J13" i="1" s="1"/>
  <c r="K13" i="1" s="1"/>
  <c r="P13" i="1" s="1"/>
  <c r="G14" i="1"/>
  <c r="J14" i="1" s="1"/>
  <c r="K14" i="1" s="1"/>
  <c r="G15" i="1"/>
  <c r="G16" i="1"/>
  <c r="G17" i="1"/>
  <c r="G18" i="1"/>
  <c r="J18" i="1" s="1"/>
  <c r="K18" i="1" s="1"/>
  <c r="G19" i="1"/>
  <c r="G20" i="1"/>
  <c r="G21" i="1"/>
  <c r="G22" i="1"/>
  <c r="G23" i="1"/>
  <c r="G24" i="1"/>
  <c r="G25" i="1"/>
  <c r="J25" i="1" s="1"/>
  <c r="K25" i="1" s="1"/>
  <c r="G26" i="1"/>
  <c r="G27" i="1"/>
  <c r="G28" i="1"/>
  <c r="J28" i="1" s="1"/>
  <c r="K28" i="1" s="1"/>
  <c r="G29" i="1"/>
  <c r="J29" i="1" s="1"/>
  <c r="K29" i="1" s="1"/>
  <c r="G30" i="1"/>
  <c r="J30" i="1" s="1"/>
  <c r="K30" i="1" s="1"/>
  <c r="G31" i="1"/>
  <c r="J31" i="1" s="1"/>
  <c r="K31" i="1" s="1"/>
  <c r="P31" i="1" s="1"/>
  <c r="G32" i="1"/>
  <c r="J32" i="1" s="1"/>
  <c r="K32" i="1" s="1"/>
  <c r="G33" i="1"/>
  <c r="J33" i="1" s="1"/>
  <c r="K33" i="1" s="1"/>
  <c r="G34" i="1"/>
  <c r="G35" i="1"/>
  <c r="G36" i="1"/>
  <c r="G37" i="1"/>
  <c r="J37" i="1" s="1"/>
  <c r="K37" i="1" s="1"/>
  <c r="G38" i="1"/>
  <c r="J38" i="1" s="1"/>
  <c r="K38" i="1" s="1"/>
  <c r="G39" i="1"/>
  <c r="G40" i="1"/>
  <c r="G41" i="1"/>
  <c r="G42" i="1"/>
  <c r="J42" i="1" s="1"/>
  <c r="K42" i="1" s="1"/>
  <c r="G43" i="1"/>
  <c r="G44" i="1"/>
  <c r="G45" i="1"/>
  <c r="G46" i="1"/>
  <c r="G47" i="1"/>
  <c r="G48" i="1"/>
  <c r="G49" i="1"/>
  <c r="G50" i="1"/>
  <c r="G51" i="1"/>
  <c r="G52" i="1"/>
  <c r="G53" i="1"/>
  <c r="J53" i="1" s="1"/>
  <c r="K53" i="1" s="1"/>
  <c r="G54" i="1"/>
  <c r="G55" i="1"/>
  <c r="J55" i="1" s="1"/>
  <c r="K55" i="1" s="1"/>
  <c r="G56" i="1"/>
  <c r="J56" i="1" s="1"/>
  <c r="K56" i="1" s="1"/>
  <c r="P56" i="1" s="1"/>
  <c r="G57" i="1"/>
  <c r="J57" i="1" s="1"/>
  <c r="K57" i="1" s="1"/>
  <c r="G58" i="1"/>
  <c r="J58" i="1" s="1"/>
  <c r="K58" i="1" s="1"/>
  <c r="P58" i="1" s="1"/>
  <c r="G59" i="1"/>
  <c r="J59" i="1" s="1"/>
  <c r="K59" i="1" s="1"/>
  <c r="G60" i="1"/>
  <c r="J60" i="1" s="1"/>
  <c r="K60" i="1" s="1"/>
  <c r="G61" i="1"/>
  <c r="G62" i="1"/>
  <c r="J62" i="1" s="1"/>
  <c r="K62" i="1" s="1"/>
  <c r="G63" i="1"/>
  <c r="G64" i="1"/>
  <c r="G65" i="1"/>
  <c r="G66" i="1"/>
  <c r="G67" i="1"/>
  <c r="G68" i="1"/>
  <c r="G69" i="1"/>
  <c r="G70" i="1"/>
  <c r="G71" i="1"/>
  <c r="G72" i="1"/>
  <c r="G73" i="1"/>
  <c r="J73" i="1" s="1"/>
  <c r="K73" i="1" s="1"/>
  <c r="P73" i="1" s="1"/>
  <c r="G74" i="1"/>
  <c r="G75" i="1"/>
  <c r="G76" i="1"/>
  <c r="J76" i="1" s="1"/>
  <c r="K76" i="1" s="1"/>
  <c r="G77" i="1"/>
  <c r="G78" i="1"/>
  <c r="G79" i="1"/>
  <c r="J79" i="1" s="1"/>
  <c r="K79" i="1" s="1"/>
  <c r="G80" i="1"/>
  <c r="G81" i="1"/>
  <c r="G82" i="1"/>
  <c r="J82" i="1" s="1"/>
  <c r="K82" i="1" s="1"/>
  <c r="G83" i="1"/>
  <c r="G84" i="1"/>
  <c r="G85" i="1"/>
  <c r="G86" i="1"/>
  <c r="G87" i="1"/>
  <c r="G88" i="1"/>
  <c r="G89" i="1"/>
  <c r="G90" i="1"/>
  <c r="G91" i="1"/>
  <c r="J91" i="1" s="1"/>
  <c r="K91" i="1" s="1"/>
  <c r="G92" i="1"/>
  <c r="J92" i="1" s="1"/>
  <c r="K92" i="1" s="1"/>
  <c r="P92" i="1" s="1"/>
  <c r="G93" i="1"/>
  <c r="J93" i="1" s="1"/>
  <c r="K93" i="1" s="1"/>
  <c r="P93" i="1" s="1"/>
  <c r="G94" i="1"/>
  <c r="G95" i="1"/>
  <c r="G96" i="1"/>
  <c r="G97" i="1"/>
  <c r="J97" i="1" s="1"/>
  <c r="K97" i="1" s="1"/>
  <c r="G98" i="1"/>
  <c r="J98" i="1" s="1"/>
  <c r="K98" i="1" s="1"/>
  <c r="G99" i="1"/>
  <c r="J99" i="1" s="1"/>
  <c r="K99" i="1" s="1"/>
  <c r="G100" i="1"/>
  <c r="G101" i="1"/>
  <c r="G102" i="1"/>
  <c r="J102" i="1" s="1"/>
  <c r="K102" i="1" s="1"/>
  <c r="G103" i="1"/>
  <c r="G104" i="1"/>
  <c r="G105" i="1"/>
  <c r="G106" i="1"/>
  <c r="G107" i="1"/>
  <c r="G108" i="1"/>
  <c r="G109" i="1"/>
  <c r="G110" i="1"/>
  <c r="G111" i="1"/>
  <c r="G112" i="1"/>
  <c r="J112" i="1" s="1"/>
  <c r="K112" i="1" s="1"/>
  <c r="G113" i="1"/>
  <c r="J113" i="1" s="1"/>
  <c r="K113" i="1" s="1"/>
  <c r="G114" i="1"/>
  <c r="G115" i="1"/>
  <c r="G116" i="1"/>
  <c r="G117" i="1"/>
  <c r="J117" i="1" s="1"/>
  <c r="K117" i="1" s="1"/>
  <c r="G118" i="1"/>
  <c r="G119" i="1"/>
  <c r="G120" i="1"/>
  <c r="J120" i="1" s="1"/>
  <c r="K120" i="1" s="1"/>
  <c r="G121" i="1"/>
  <c r="G122" i="1"/>
  <c r="J122" i="1" s="1"/>
  <c r="K122" i="1" s="1"/>
  <c r="L122" i="1" s="1"/>
  <c r="M122" i="1" s="1"/>
  <c r="G123" i="1"/>
  <c r="G124" i="1"/>
  <c r="G125" i="1"/>
  <c r="G126" i="1"/>
  <c r="G127" i="1"/>
  <c r="G128" i="1"/>
  <c r="G129" i="1"/>
  <c r="G130" i="1"/>
  <c r="G131" i="1"/>
  <c r="J131" i="1" s="1"/>
  <c r="K131" i="1" s="1"/>
  <c r="G132" i="1"/>
  <c r="G133" i="1"/>
  <c r="J133" i="1" s="1"/>
  <c r="K133" i="1" s="1"/>
  <c r="G134" i="1"/>
  <c r="G135" i="1"/>
  <c r="G136" i="1"/>
  <c r="J136" i="1" s="1"/>
  <c r="K136" i="1" s="1"/>
  <c r="G137" i="1"/>
  <c r="J137" i="1" s="1"/>
  <c r="K137" i="1" s="1"/>
  <c r="G138" i="1"/>
  <c r="G139" i="1"/>
  <c r="J139" i="1" s="1"/>
  <c r="K139" i="1" s="1"/>
  <c r="G140" i="1"/>
  <c r="G141" i="1"/>
  <c r="G142" i="1"/>
  <c r="J142" i="1" s="1"/>
  <c r="K142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J156" i="1" s="1"/>
  <c r="K156" i="1" s="1"/>
  <c r="G157" i="1"/>
  <c r="G158" i="1"/>
  <c r="G159" i="1"/>
  <c r="G160" i="1"/>
  <c r="G161" i="1"/>
  <c r="G162" i="1"/>
  <c r="J162" i="1" s="1"/>
  <c r="K162" i="1" s="1"/>
  <c r="G163" i="1"/>
  <c r="G164" i="1"/>
  <c r="G165" i="1"/>
  <c r="G166" i="1"/>
  <c r="G167" i="1"/>
  <c r="G168" i="1"/>
  <c r="G169" i="1"/>
  <c r="G170" i="1"/>
  <c r="G171" i="1"/>
  <c r="J171" i="1" s="1"/>
  <c r="K171" i="1" s="1"/>
  <c r="G172" i="1"/>
  <c r="G173" i="1"/>
  <c r="J173" i="1" s="1"/>
  <c r="K173" i="1" s="1"/>
  <c r="G174" i="1"/>
  <c r="G175" i="1"/>
  <c r="G176" i="1"/>
  <c r="G177" i="1"/>
  <c r="J177" i="1" s="1"/>
  <c r="K177" i="1" s="1"/>
  <c r="G178" i="1"/>
  <c r="J178" i="1" s="1"/>
  <c r="K178" i="1" s="1"/>
  <c r="G179" i="1"/>
  <c r="J179" i="1" s="1"/>
  <c r="K179" i="1" s="1"/>
  <c r="G180" i="1"/>
  <c r="G181" i="1"/>
  <c r="G182" i="1"/>
  <c r="J182" i="1" s="1"/>
  <c r="K182" i="1" s="1"/>
  <c r="G183" i="1"/>
  <c r="G184" i="1"/>
  <c r="G185" i="1"/>
  <c r="G186" i="1"/>
  <c r="G187" i="1"/>
  <c r="G188" i="1"/>
  <c r="G189" i="1"/>
  <c r="G190" i="1"/>
  <c r="G191" i="1"/>
  <c r="G192" i="1"/>
  <c r="G193" i="1"/>
  <c r="J193" i="1" s="1"/>
  <c r="K193" i="1" s="1"/>
  <c r="G194" i="1"/>
  <c r="G195" i="1"/>
  <c r="G196" i="1"/>
  <c r="J196" i="1" s="1"/>
  <c r="K196" i="1" s="1"/>
  <c r="G197" i="1"/>
  <c r="J197" i="1" s="1"/>
  <c r="K197" i="1" s="1"/>
  <c r="G198" i="1"/>
  <c r="J198" i="1" s="1"/>
  <c r="K198" i="1" s="1"/>
  <c r="G199" i="1"/>
  <c r="G200" i="1"/>
  <c r="J200" i="1" s="1"/>
  <c r="K200" i="1" s="1"/>
  <c r="G201" i="1"/>
  <c r="G202" i="1"/>
  <c r="J202" i="1" s="1"/>
  <c r="K202" i="1" s="1"/>
  <c r="G203" i="1"/>
  <c r="G204" i="1"/>
  <c r="G205" i="1"/>
  <c r="G206" i="1"/>
  <c r="G207" i="1"/>
  <c r="G208" i="1"/>
  <c r="G209" i="1"/>
  <c r="J209" i="1" s="1"/>
  <c r="K209" i="1" s="1"/>
  <c r="G210" i="1"/>
  <c r="J210" i="1" s="1"/>
  <c r="K210" i="1" s="1"/>
  <c r="G211" i="1"/>
  <c r="J211" i="1" s="1"/>
  <c r="K211" i="1" s="1"/>
  <c r="L211" i="1" s="1"/>
  <c r="M211" i="1" s="1"/>
  <c r="G212" i="1"/>
  <c r="J212" i="1" s="1"/>
  <c r="K212" i="1" s="1"/>
  <c r="G213" i="1"/>
  <c r="J213" i="1" s="1"/>
  <c r="K213" i="1" s="1"/>
  <c r="G214" i="1"/>
  <c r="G215" i="1"/>
  <c r="G216" i="1"/>
  <c r="J216" i="1" s="1"/>
  <c r="K216" i="1" s="1"/>
  <c r="G217" i="1"/>
  <c r="J217" i="1" s="1"/>
  <c r="K217" i="1" s="1"/>
  <c r="G218" i="1"/>
  <c r="J218" i="1" s="1"/>
  <c r="K218" i="1" s="1"/>
  <c r="G219" i="1"/>
  <c r="G220" i="1"/>
  <c r="J220" i="1" s="1"/>
  <c r="K220" i="1" s="1"/>
  <c r="G221" i="1"/>
  <c r="G222" i="1"/>
  <c r="J222" i="1" s="1"/>
  <c r="K222" i="1" s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J236" i="1" s="1"/>
  <c r="K236" i="1" s="1"/>
  <c r="P236" i="1" s="1"/>
  <c r="G237" i="1"/>
  <c r="G238" i="1"/>
  <c r="J238" i="1" s="1"/>
  <c r="K238" i="1" s="1"/>
  <c r="P238" i="1" s="1"/>
  <c r="G239" i="1"/>
  <c r="G240" i="1"/>
  <c r="G241" i="1"/>
  <c r="G242" i="1"/>
  <c r="J242" i="1" s="1"/>
  <c r="K242" i="1" s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J257" i="1" s="1"/>
  <c r="K257" i="1" s="1"/>
  <c r="G258" i="1"/>
  <c r="J258" i="1" s="1"/>
  <c r="K258" i="1" s="1"/>
  <c r="G259" i="1"/>
  <c r="G260" i="1"/>
  <c r="J260" i="1" s="1"/>
  <c r="K260" i="1" s="1"/>
  <c r="G261" i="1"/>
  <c r="J261" i="1" s="1"/>
  <c r="K261" i="1" s="1"/>
  <c r="G262" i="1"/>
  <c r="J262" i="1" s="1"/>
  <c r="K262" i="1" s="1"/>
  <c r="G263" i="1"/>
  <c r="G264" i="1"/>
  <c r="G265" i="1"/>
  <c r="G266" i="1"/>
  <c r="G267" i="1"/>
  <c r="G268" i="1"/>
  <c r="G269" i="1"/>
  <c r="G270" i="1"/>
  <c r="J270" i="1" s="1"/>
  <c r="K270" i="1" s="1"/>
  <c r="G271" i="1"/>
  <c r="J271" i="1" s="1"/>
  <c r="K271" i="1" s="1"/>
  <c r="P271" i="1" s="1"/>
  <c r="G272" i="1"/>
  <c r="J272" i="1" s="1"/>
  <c r="K272" i="1" s="1"/>
  <c r="G273" i="1"/>
  <c r="J273" i="1" s="1"/>
  <c r="K273" i="1" s="1"/>
  <c r="G274" i="1"/>
  <c r="J274" i="1" s="1"/>
  <c r="K274" i="1" s="1"/>
  <c r="G275" i="1"/>
  <c r="G276" i="1"/>
  <c r="J276" i="1" s="1"/>
  <c r="K276" i="1" s="1"/>
  <c r="G277" i="1"/>
  <c r="G278" i="1"/>
  <c r="G279" i="1"/>
  <c r="G280" i="1"/>
  <c r="G281" i="1"/>
  <c r="G282" i="1"/>
  <c r="J282" i="1" s="1"/>
  <c r="K282" i="1" s="1"/>
  <c r="G283" i="1"/>
  <c r="G284" i="1"/>
  <c r="G285" i="1"/>
  <c r="G286" i="1"/>
  <c r="G287" i="1"/>
  <c r="G288" i="1"/>
  <c r="G289" i="1"/>
  <c r="G290" i="1"/>
  <c r="G291" i="1"/>
  <c r="J291" i="1" s="1"/>
  <c r="K291" i="1" s="1"/>
  <c r="G292" i="1"/>
  <c r="J292" i="1" s="1"/>
  <c r="K292" i="1" s="1"/>
  <c r="G293" i="1"/>
  <c r="G294" i="1"/>
  <c r="J294" i="1" s="1"/>
  <c r="G295" i="1"/>
  <c r="G296" i="1"/>
  <c r="J296" i="1" s="1"/>
  <c r="K296" i="1" s="1"/>
  <c r="G297" i="1"/>
  <c r="J297" i="1" s="1"/>
  <c r="K297" i="1" s="1"/>
  <c r="G298" i="1"/>
  <c r="J298" i="1" s="1"/>
  <c r="K298" i="1" s="1"/>
  <c r="G299" i="1"/>
  <c r="G300" i="1"/>
  <c r="J300" i="1" s="1"/>
  <c r="K300" i="1" s="1"/>
  <c r="G301" i="1"/>
  <c r="J301" i="1" s="1"/>
  <c r="K301" i="1" s="1"/>
  <c r="G302" i="1"/>
  <c r="J302" i="1" s="1"/>
  <c r="K302" i="1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J317" i="1" s="1"/>
  <c r="K317" i="1" s="1"/>
  <c r="G318" i="1"/>
  <c r="J318" i="1" s="1"/>
  <c r="K318" i="1" s="1"/>
  <c r="G319" i="1"/>
  <c r="G320" i="1"/>
  <c r="G321" i="1"/>
  <c r="G322" i="1"/>
  <c r="J322" i="1" s="1"/>
  <c r="K322" i="1" s="1"/>
  <c r="G323" i="1"/>
  <c r="G324" i="1"/>
  <c r="G325" i="1"/>
  <c r="G326" i="1"/>
  <c r="G327" i="1"/>
  <c r="G328" i="1"/>
  <c r="G329" i="1"/>
  <c r="G330" i="1"/>
  <c r="G331" i="1"/>
  <c r="G332" i="1"/>
  <c r="G333" i="1"/>
  <c r="G334" i="1"/>
  <c r="J334" i="1" s="1"/>
  <c r="K334" i="1" s="1"/>
  <c r="G335" i="1"/>
  <c r="G336" i="1"/>
  <c r="J336" i="1" s="1"/>
  <c r="K336" i="1" s="1"/>
  <c r="G337" i="1"/>
  <c r="J337" i="1" s="1"/>
  <c r="K337" i="1" s="1"/>
  <c r="G338" i="1"/>
  <c r="J338" i="1" s="1"/>
  <c r="K338" i="1" s="1"/>
  <c r="G339" i="1"/>
  <c r="J339" i="1" s="1"/>
  <c r="K339" i="1" s="1"/>
  <c r="G340" i="1"/>
  <c r="J340" i="1" s="1"/>
  <c r="K340" i="1" s="1"/>
  <c r="G341" i="1"/>
  <c r="G342" i="1"/>
  <c r="J342" i="1" s="1"/>
  <c r="K342" i="1" s="1"/>
  <c r="G343" i="1"/>
  <c r="G344" i="1"/>
  <c r="G345" i="1"/>
  <c r="G346" i="1"/>
  <c r="G347" i="1"/>
  <c r="G348" i="1"/>
  <c r="G349" i="1"/>
  <c r="G350" i="1"/>
  <c r="G351" i="1"/>
  <c r="G352" i="1"/>
  <c r="G353" i="1"/>
  <c r="G354" i="1"/>
  <c r="J354" i="1" s="1"/>
  <c r="K354" i="1" s="1"/>
  <c r="G355" i="1"/>
  <c r="G356" i="1"/>
  <c r="G357" i="1"/>
  <c r="J357" i="1" s="1"/>
  <c r="K357" i="1" s="1"/>
  <c r="G358" i="1"/>
  <c r="G359" i="1"/>
  <c r="G360" i="1"/>
  <c r="J360" i="1" s="1"/>
  <c r="K360" i="1" s="1"/>
  <c r="G361" i="1"/>
  <c r="G362" i="1"/>
  <c r="G363" i="1"/>
  <c r="G364" i="1"/>
  <c r="G365" i="1"/>
  <c r="G366" i="1"/>
  <c r="G367" i="1"/>
  <c r="G368" i="1"/>
  <c r="G369" i="1"/>
  <c r="G370" i="1"/>
  <c r="J370" i="1" s="1"/>
  <c r="K370" i="1" s="1"/>
  <c r="G371" i="1"/>
  <c r="J371" i="1" s="1"/>
  <c r="K371" i="1" s="1"/>
  <c r="G372" i="1"/>
  <c r="J372" i="1" s="1"/>
  <c r="K372" i="1" s="1"/>
  <c r="P372" i="1" s="1"/>
  <c r="G373" i="1"/>
  <c r="J373" i="1" s="1"/>
  <c r="K373" i="1" s="1"/>
  <c r="G374" i="1"/>
  <c r="J374" i="1" s="1"/>
  <c r="K374" i="1" s="1"/>
  <c r="G375" i="1"/>
  <c r="G376" i="1"/>
  <c r="J376" i="1" s="1"/>
  <c r="K376" i="1" s="1"/>
  <c r="L376" i="1" s="1"/>
  <c r="M376" i="1" s="1"/>
  <c r="G377" i="1"/>
  <c r="J377" i="1" s="1"/>
  <c r="K377" i="1" s="1"/>
  <c r="L377" i="1" s="1"/>
  <c r="M377" i="1" s="1"/>
  <c r="G378" i="1"/>
  <c r="J378" i="1" s="1"/>
  <c r="K378" i="1" s="1"/>
  <c r="G379" i="1"/>
  <c r="G380" i="1"/>
  <c r="G381" i="1"/>
  <c r="J381" i="1" s="1"/>
  <c r="K381" i="1" s="1"/>
  <c r="G382" i="1"/>
  <c r="J382" i="1" s="1"/>
  <c r="K382" i="1" s="1"/>
  <c r="G383" i="1"/>
  <c r="G384" i="1"/>
  <c r="G385" i="1"/>
  <c r="G386" i="1"/>
  <c r="G387" i="1"/>
  <c r="G388" i="1"/>
  <c r="G389" i="1"/>
  <c r="G390" i="1"/>
  <c r="G391" i="1"/>
  <c r="G392" i="1"/>
  <c r="G393" i="1"/>
  <c r="G394" i="1"/>
  <c r="J394" i="1" s="1"/>
  <c r="K394" i="1" s="1"/>
  <c r="G395" i="1"/>
  <c r="G396" i="1"/>
  <c r="J396" i="1" s="1"/>
  <c r="K396" i="1" s="1"/>
  <c r="P396" i="1" s="1"/>
  <c r="G397" i="1"/>
  <c r="J397" i="1" s="1"/>
  <c r="K397" i="1" s="1"/>
  <c r="G398" i="1"/>
  <c r="G399" i="1"/>
  <c r="G400" i="1"/>
  <c r="G401" i="1"/>
  <c r="G402" i="1"/>
  <c r="J402" i="1" s="1"/>
  <c r="K402" i="1" s="1"/>
  <c r="G403" i="1"/>
  <c r="G404" i="1"/>
  <c r="G405" i="1"/>
  <c r="G406" i="1"/>
  <c r="G407" i="1"/>
  <c r="G408" i="1"/>
  <c r="G409" i="1"/>
  <c r="G410" i="1"/>
  <c r="G411" i="1"/>
  <c r="G412" i="1"/>
  <c r="G413" i="1"/>
  <c r="G414" i="1"/>
  <c r="J414" i="1" s="1"/>
  <c r="K414" i="1" s="1"/>
  <c r="G415" i="1"/>
  <c r="J415" i="1" s="1"/>
  <c r="K415" i="1" s="1"/>
  <c r="G416" i="1"/>
  <c r="G417" i="1"/>
  <c r="J417" i="1" s="1"/>
  <c r="K417" i="1" s="1"/>
  <c r="G418" i="1"/>
  <c r="G419" i="1"/>
  <c r="G420" i="1"/>
  <c r="J420" i="1" s="1"/>
  <c r="K420" i="1" s="1"/>
  <c r="G421" i="1"/>
  <c r="G422" i="1"/>
  <c r="J422" i="1" s="1"/>
  <c r="K422" i="1" s="1"/>
  <c r="G423" i="1"/>
  <c r="G424" i="1"/>
  <c r="G425" i="1"/>
  <c r="G426" i="1"/>
  <c r="G427" i="1"/>
  <c r="G428" i="1"/>
  <c r="G429" i="1"/>
  <c r="G430" i="1"/>
  <c r="G431" i="1"/>
  <c r="G432" i="1"/>
  <c r="G433" i="1"/>
  <c r="J433" i="1" s="1"/>
  <c r="K433" i="1" s="1"/>
  <c r="G434" i="1"/>
  <c r="J434" i="1" s="1"/>
  <c r="K434" i="1" s="1"/>
  <c r="G435" i="1"/>
  <c r="G436" i="1"/>
  <c r="J436" i="1" s="1"/>
  <c r="K436" i="1" s="1"/>
  <c r="G437" i="1"/>
  <c r="J437" i="1" s="1"/>
  <c r="K437" i="1" s="1"/>
  <c r="G438" i="1"/>
  <c r="G439" i="1"/>
  <c r="G440" i="1"/>
  <c r="G441" i="1"/>
  <c r="G442" i="1"/>
  <c r="J442" i="1" s="1"/>
  <c r="K442" i="1" s="1"/>
  <c r="G443" i="1"/>
  <c r="G444" i="1"/>
  <c r="G445" i="1"/>
  <c r="G446" i="1"/>
  <c r="G447" i="1"/>
  <c r="G448" i="1"/>
  <c r="G449" i="1"/>
  <c r="G450" i="1"/>
  <c r="J450" i="1" s="1"/>
  <c r="K450" i="1" s="1"/>
  <c r="G451" i="1"/>
  <c r="J451" i="1" s="1"/>
  <c r="K451" i="1" s="1"/>
  <c r="G452" i="1"/>
  <c r="J452" i="1" s="1"/>
  <c r="K452" i="1" s="1"/>
  <c r="G453" i="1"/>
  <c r="J453" i="1" s="1"/>
  <c r="K453" i="1" s="1"/>
  <c r="G454" i="1"/>
  <c r="J454" i="1" s="1"/>
  <c r="K454" i="1" s="1"/>
  <c r="G455" i="1"/>
  <c r="G456" i="1"/>
  <c r="J456" i="1" s="1"/>
  <c r="K456" i="1" s="1"/>
  <c r="G457" i="1"/>
  <c r="J457" i="1" s="1"/>
  <c r="K457" i="1" s="1"/>
  <c r="G458" i="1"/>
  <c r="J458" i="1" s="1"/>
  <c r="K458" i="1" s="1"/>
  <c r="G459" i="1"/>
  <c r="J459" i="1" s="1"/>
  <c r="K459" i="1" s="1"/>
  <c r="G460" i="1"/>
  <c r="G461" i="1"/>
  <c r="G462" i="1"/>
  <c r="J462" i="1" s="1"/>
  <c r="K462" i="1" s="1"/>
  <c r="G463" i="1"/>
  <c r="G464" i="1"/>
  <c r="G465" i="1"/>
  <c r="G466" i="1"/>
  <c r="G467" i="1"/>
  <c r="G468" i="1"/>
  <c r="G469" i="1"/>
  <c r="G470" i="1"/>
  <c r="G471" i="1"/>
  <c r="G472" i="1"/>
  <c r="G473" i="1"/>
  <c r="G474" i="1"/>
  <c r="J474" i="1" s="1"/>
  <c r="K474" i="1" s="1"/>
  <c r="G475" i="1"/>
  <c r="G476" i="1"/>
  <c r="J476" i="1" s="1"/>
  <c r="K476" i="1" s="1"/>
  <c r="L476" i="1" s="1"/>
  <c r="M476" i="1" s="1"/>
  <c r="G477" i="1"/>
  <c r="J477" i="1" s="1"/>
  <c r="K477" i="1" s="1"/>
  <c r="G478" i="1"/>
  <c r="J478" i="1" s="1"/>
  <c r="K478" i="1" s="1"/>
  <c r="P478" i="1" s="1"/>
  <c r="G479" i="1"/>
  <c r="G480" i="1"/>
  <c r="G481" i="1"/>
  <c r="J481" i="1" s="1"/>
  <c r="K481" i="1" s="1"/>
  <c r="G2" i="1"/>
  <c r="T481" i="1"/>
  <c r="O481" i="1"/>
  <c r="N481" i="1"/>
  <c r="I481" i="1"/>
  <c r="H48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L9" i="1"/>
  <c r="M9" i="1" s="1"/>
  <c r="L12" i="1"/>
  <c r="M12" i="1" s="1"/>
  <c r="L56" i="1"/>
  <c r="M56" i="1" s="1"/>
  <c r="L465" i="1"/>
  <c r="M465" i="1" s="1"/>
  <c r="K159" i="1"/>
  <c r="K219" i="1"/>
  <c r="K294" i="1"/>
  <c r="J9" i="1"/>
  <c r="K9" i="1" s="1"/>
  <c r="P9" i="1" s="1"/>
  <c r="J15" i="1"/>
  <c r="K15" i="1" s="1"/>
  <c r="J16" i="1"/>
  <c r="K16" i="1" s="1"/>
  <c r="J19" i="1"/>
  <c r="K19" i="1" s="1"/>
  <c r="L19" i="1" s="1"/>
  <c r="M19" i="1" s="1"/>
  <c r="J34" i="1"/>
  <c r="K34" i="1" s="1"/>
  <c r="J35" i="1"/>
  <c r="K35" i="1" s="1"/>
  <c r="L35" i="1" s="1"/>
  <c r="M35" i="1" s="1"/>
  <c r="J39" i="1"/>
  <c r="K39" i="1" s="1"/>
  <c r="J49" i="1"/>
  <c r="K49" i="1" s="1"/>
  <c r="J109" i="1"/>
  <c r="K109" i="1" s="1"/>
  <c r="J119" i="1"/>
  <c r="K119" i="1" s="1"/>
  <c r="L119" i="1" s="1"/>
  <c r="M119" i="1" s="1"/>
  <c r="J129" i="1"/>
  <c r="K129" i="1" s="1"/>
  <c r="J132" i="1"/>
  <c r="K132" i="1" s="1"/>
  <c r="P132" i="1" s="1"/>
  <c r="J152" i="1"/>
  <c r="K152" i="1" s="1"/>
  <c r="J153" i="1"/>
  <c r="K153" i="1" s="1"/>
  <c r="J158" i="1"/>
  <c r="K158" i="1" s="1"/>
  <c r="J159" i="1"/>
  <c r="J161" i="1"/>
  <c r="K161" i="1" s="1"/>
  <c r="J164" i="1"/>
  <c r="K164" i="1" s="1"/>
  <c r="J219" i="1"/>
  <c r="J232" i="1"/>
  <c r="K232" i="1" s="1"/>
  <c r="J239" i="1"/>
  <c r="K239" i="1" s="1"/>
  <c r="J244" i="1"/>
  <c r="K244" i="1" s="1"/>
  <c r="J252" i="1"/>
  <c r="K252" i="1" s="1"/>
  <c r="J253" i="1"/>
  <c r="K253" i="1" s="1"/>
  <c r="J267" i="1"/>
  <c r="K267" i="1" s="1"/>
  <c r="J303" i="1"/>
  <c r="K303" i="1" s="1"/>
  <c r="P303" i="1" s="1"/>
  <c r="J311" i="1"/>
  <c r="K311" i="1" s="1"/>
  <c r="J319" i="1"/>
  <c r="K319" i="1" s="1"/>
  <c r="L319" i="1" s="1"/>
  <c r="M319" i="1" s="1"/>
  <c r="J329" i="1"/>
  <c r="K329" i="1" s="1"/>
  <c r="J332" i="1"/>
  <c r="K332" i="1" s="1"/>
  <c r="J333" i="1"/>
  <c r="K333" i="1" s="1"/>
  <c r="J349" i="1"/>
  <c r="K349" i="1" s="1"/>
  <c r="P349" i="1" s="1"/>
  <c r="J351" i="1"/>
  <c r="K351" i="1" s="1"/>
  <c r="P351" i="1" s="1"/>
  <c r="J352" i="1"/>
  <c r="K352" i="1" s="1"/>
  <c r="J359" i="1"/>
  <c r="K359" i="1" s="1"/>
  <c r="J391" i="1"/>
  <c r="K391" i="1" s="1"/>
  <c r="J399" i="1"/>
  <c r="K399" i="1" s="1"/>
  <c r="J405" i="1"/>
  <c r="K405" i="1" s="1"/>
  <c r="J409" i="1"/>
  <c r="K409" i="1" s="1"/>
  <c r="J412" i="1"/>
  <c r="K412" i="1" s="1"/>
  <c r="L412" i="1" s="1"/>
  <c r="M412" i="1" s="1"/>
  <c r="J413" i="1"/>
  <c r="K413" i="1" s="1"/>
  <c r="J416" i="1"/>
  <c r="K416" i="1" s="1"/>
  <c r="L416" i="1" s="1"/>
  <c r="M416" i="1" s="1"/>
  <c r="J427" i="1"/>
  <c r="K427" i="1" s="1"/>
  <c r="L427" i="1" s="1"/>
  <c r="M427" i="1" s="1"/>
  <c r="J431" i="1"/>
  <c r="K431" i="1" s="1"/>
  <c r="J432" i="1"/>
  <c r="K432" i="1" s="1"/>
  <c r="J438" i="1"/>
  <c r="K438" i="1" s="1"/>
  <c r="L438" i="1" s="1"/>
  <c r="M438" i="1" s="1"/>
  <c r="J479" i="1"/>
  <c r="K47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J46" i="1" s="1"/>
  <c r="K46" i="1" s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J86" i="1" s="1"/>
  <c r="K86" i="1" s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J106" i="1" s="1"/>
  <c r="K106" i="1" s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J126" i="1" s="1"/>
  <c r="K126" i="1" s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J146" i="1" s="1"/>
  <c r="K146" i="1" s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J169" i="1" s="1"/>
  <c r="K169" i="1" s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J246" i="1" s="1"/>
  <c r="K246" i="1" s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J266" i="1" s="1"/>
  <c r="K266" i="1" s="1"/>
  <c r="H267" i="1"/>
  <c r="H268" i="1"/>
  <c r="H269" i="1"/>
  <c r="J269" i="1" s="1"/>
  <c r="K269" i="1" s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J326" i="1" s="1"/>
  <c r="K326" i="1" s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J346" i="1" s="1"/>
  <c r="K346" i="1" s="1"/>
  <c r="P346" i="1" s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J426" i="1" s="1"/>
  <c r="K426" i="1" s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1" i="1"/>
  <c r="K11" i="1" s="1"/>
  <c r="J12" i="1"/>
  <c r="K12" i="1" s="1"/>
  <c r="P12" i="1" s="1"/>
  <c r="J17" i="1"/>
  <c r="K17" i="1" s="1"/>
  <c r="J21" i="1"/>
  <c r="K21" i="1" s="1"/>
  <c r="J22" i="1"/>
  <c r="K22" i="1" s="1"/>
  <c r="J23" i="1"/>
  <c r="K23" i="1" s="1"/>
  <c r="J24" i="1"/>
  <c r="K24" i="1" s="1"/>
  <c r="J26" i="1"/>
  <c r="K26" i="1" s="1"/>
  <c r="J27" i="1"/>
  <c r="K27" i="1" s="1"/>
  <c r="J43" i="1"/>
  <c r="K43" i="1" s="1"/>
  <c r="J44" i="1"/>
  <c r="K44" i="1" s="1"/>
  <c r="P44" i="1" s="1"/>
  <c r="J45" i="1"/>
  <c r="K45" i="1" s="1"/>
  <c r="J47" i="1"/>
  <c r="K47" i="1" s="1"/>
  <c r="J50" i="1"/>
  <c r="K50" i="1" s="1"/>
  <c r="J51" i="1"/>
  <c r="K51" i="1" s="1"/>
  <c r="L51" i="1" s="1"/>
  <c r="M51" i="1" s="1"/>
  <c r="J52" i="1"/>
  <c r="K52" i="1" s="1"/>
  <c r="J54" i="1"/>
  <c r="K54" i="1" s="1"/>
  <c r="J63" i="1"/>
  <c r="K63" i="1" s="1"/>
  <c r="J64" i="1"/>
  <c r="K64" i="1" s="1"/>
  <c r="J65" i="1"/>
  <c r="K65" i="1" s="1"/>
  <c r="J67" i="1"/>
  <c r="K67" i="1" s="1"/>
  <c r="J70" i="1"/>
  <c r="K70" i="1" s="1"/>
  <c r="J71" i="1"/>
  <c r="K71" i="1" s="1"/>
  <c r="L71" i="1" s="1"/>
  <c r="M71" i="1" s="1"/>
  <c r="J72" i="1"/>
  <c r="K72" i="1" s="1"/>
  <c r="J77" i="1"/>
  <c r="K77" i="1" s="1"/>
  <c r="J83" i="1"/>
  <c r="K83" i="1" s="1"/>
  <c r="J84" i="1"/>
  <c r="K84" i="1" s="1"/>
  <c r="J85" i="1"/>
  <c r="K85" i="1" s="1"/>
  <c r="J87" i="1"/>
  <c r="K87" i="1" s="1"/>
  <c r="J89" i="1"/>
  <c r="K89" i="1" s="1"/>
  <c r="J90" i="1"/>
  <c r="K90" i="1" s="1"/>
  <c r="J103" i="1"/>
  <c r="K103" i="1" s="1"/>
  <c r="J104" i="1"/>
  <c r="K104" i="1" s="1"/>
  <c r="J105" i="1"/>
  <c r="K105" i="1" s="1"/>
  <c r="J107" i="1"/>
  <c r="K107" i="1" s="1"/>
  <c r="J110" i="1"/>
  <c r="K110" i="1" s="1"/>
  <c r="J111" i="1"/>
  <c r="K111" i="1" s="1"/>
  <c r="J115" i="1"/>
  <c r="K115" i="1" s="1"/>
  <c r="J121" i="1"/>
  <c r="K121" i="1" s="1"/>
  <c r="J123" i="1"/>
  <c r="K123" i="1" s="1"/>
  <c r="J124" i="1"/>
  <c r="K124" i="1" s="1"/>
  <c r="J125" i="1"/>
  <c r="K125" i="1" s="1"/>
  <c r="J127" i="1"/>
  <c r="K127" i="1" s="1"/>
  <c r="J130" i="1"/>
  <c r="K130" i="1" s="1"/>
  <c r="J143" i="1"/>
  <c r="K143" i="1" s="1"/>
  <c r="J144" i="1"/>
  <c r="K144" i="1" s="1"/>
  <c r="J145" i="1"/>
  <c r="K145" i="1" s="1"/>
  <c r="J147" i="1"/>
  <c r="K147" i="1" s="1"/>
  <c r="J149" i="1"/>
  <c r="K149" i="1" s="1"/>
  <c r="J150" i="1"/>
  <c r="K150" i="1" s="1"/>
  <c r="J151" i="1"/>
  <c r="K151" i="1" s="1"/>
  <c r="J157" i="1"/>
  <c r="K157" i="1" s="1"/>
  <c r="J163" i="1"/>
  <c r="K163" i="1" s="1"/>
  <c r="J165" i="1"/>
  <c r="K165" i="1" s="1"/>
  <c r="J167" i="1"/>
  <c r="K167" i="1" s="1"/>
  <c r="J170" i="1"/>
  <c r="K170" i="1" s="1"/>
  <c r="J172" i="1"/>
  <c r="K172" i="1" s="1"/>
  <c r="J176" i="1"/>
  <c r="K176" i="1" s="1"/>
  <c r="J183" i="1"/>
  <c r="K183" i="1" s="1"/>
  <c r="J184" i="1"/>
  <c r="K184" i="1" s="1"/>
  <c r="J185" i="1"/>
  <c r="K185" i="1" s="1"/>
  <c r="J187" i="1"/>
  <c r="K187" i="1" s="1"/>
  <c r="J190" i="1"/>
  <c r="K190" i="1" s="1"/>
  <c r="J191" i="1"/>
  <c r="K191" i="1" s="1"/>
  <c r="J192" i="1"/>
  <c r="K192" i="1" s="1"/>
  <c r="J199" i="1"/>
  <c r="K199" i="1" s="1"/>
  <c r="J203" i="1"/>
  <c r="K203" i="1" s="1"/>
  <c r="J204" i="1"/>
  <c r="K204" i="1" s="1"/>
  <c r="J205" i="1"/>
  <c r="K205" i="1" s="1"/>
  <c r="J207" i="1"/>
  <c r="K207" i="1" s="1"/>
  <c r="J223" i="1"/>
  <c r="K223" i="1" s="1"/>
  <c r="J224" i="1"/>
  <c r="K224" i="1" s="1"/>
  <c r="J225" i="1"/>
  <c r="K225" i="1" s="1"/>
  <c r="J227" i="1"/>
  <c r="K227" i="1" s="1"/>
  <c r="J230" i="1"/>
  <c r="K230" i="1" s="1"/>
  <c r="J231" i="1"/>
  <c r="K231" i="1" s="1"/>
  <c r="J233" i="1"/>
  <c r="K233" i="1" s="1"/>
  <c r="J237" i="1"/>
  <c r="K237" i="1" s="1"/>
  <c r="L237" i="1" s="1"/>
  <c r="M237" i="1" s="1"/>
  <c r="J243" i="1"/>
  <c r="K243" i="1" s="1"/>
  <c r="J245" i="1"/>
  <c r="K245" i="1" s="1"/>
  <c r="J247" i="1"/>
  <c r="K247" i="1" s="1"/>
  <c r="J250" i="1"/>
  <c r="K250" i="1" s="1"/>
  <c r="J251" i="1"/>
  <c r="K251" i="1" s="1"/>
  <c r="P251" i="1" s="1"/>
  <c r="J255" i="1"/>
  <c r="K255" i="1" s="1"/>
  <c r="J263" i="1"/>
  <c r="K263" i="1" s="1"/>
  <c r="J264" i="1"/>
  <c r="K264" i="1" s="1"/>
  <c r="J265" i="1"/>
  <c r="K265" i="1" s="1"/>
  <c r="J277" i="1"/>
  <c r="K277" i="1" s="1"/>
  <c r="J279" i="1"/>
  <c r="K279" i="1" s="1"/>
  <c r="J283" i="1"/>
  <c r="K283" i="1" s="1"/>
  <c r="J284" i="1"/>
  <c r="K284" i="1" s="1"/>
  <c r="J285" i="1"/>
  <c r="K285" i="1" s="1"/>
  <c r="J287" i="1"/>
  <c r="K287" i="1" s="1"/>
  <c r="J289" i="1"/>
  <c r="K289" i="1" s="1"/>
  <c r="J290" i="1"/>
  <c r="K290" i="1" s="1"/>
  <c r="J293" i="1"/>
  <c r="K293" i="1" s="1"/>
  <c r="P293" i="1" s="1"/>
  <c r="J304" i="1"/>
  <c r="K304" i="1" s="1"/>
  <c r="J305" i="1"/>
  <c r="K305" i="1" s="1"/>
  <c r="J307" i="1"/>
  <c r="K307" i="1" s="1"/>
  <c r="J309" i="1"/>
  <c r="K309" i="1" s="1"/>
  <c r="J310" i="1"/>
  <c r="K310" i="1" s="1"/>
  <c r="J312" i="1"/>
  <c r="K312" i="1" s="1"/>
  <c r="J313" i="1"/>
  <c r="K313" i="1" s="1"/>
  <c r="J314" i="1"/>
  <c r="K314" i="1" s="1"/>
  <c r="J323" i="1"/>
  <c r="K323" i="1" s="1"/>
  <c r="J324" i="1"/>
  <c r="K324" i="1" s="1"/>
  <c r="J325" i="1"/>
  <c r="K325" i="1" s="1"/>
  <c r="J327" i="1"/>
  <c r="K327" i="1" s="1"/>
  <c r="J330" i="1"/>
  <c r="K330" i="1" s="1"/>
  <c r="J331" i="1"/>
  <c r="K331" i="1" s="1"/>
  <c r="J343" i="1"/>
  <c r="K343" i="1" s="1"/>
  <c r="J344" i="1"/>
  <c r="K344" i="1" s="1"/>
  <c r="J345" i="1"/>
  <c r="K345" i="1" s="1"/>
  <c r="J347" i="1"/>
  <c r="K347" i="1" s="1"/>
  <c r="J350" i="1"/>
  <c r="K350" i="1" s="1"/>
  <c r="J353" i="1"/>
  <c r="K353" i="1" s="1"/>
  <c r="J361" i="1"/>
  <c r="K361" i="1" s="1"/>
  <c r="J362" i="1"/>
  <c r="K362" i="1" s="1"/>
  <c r="J363" i="1"/>
  <c r="K363" i="1" s="1"/>
  <c r="J364" i="1"/>
  <c r="K364" i="1" s="1"/>
  <c r="J365" i="1"/>
  <c r="K365" i="1" s="1"/>
  <c r="J367" i="1"/>
  <c r="K367" i="1" s="1"/>
  <c r="J369" i="1"/>
  <c r="K369" i="1" s="1"/>
  <c r="J383" i="1"/>
  <c r="K383" i="1" s="1"/>
  <c r="J384" i="1"/>
  <c r="K384" i="1" s="1"/>
  <c r="J385" i="1"/>
  <c r="K385" i="1" s="1"/>
  <c r="J387" i="1"/>
  <c r="K387" i="1" s="1"/>
  <c r="J389" i="1"/>
  <c r="K389" i="1" s="1"/>
  <c r="J390" i="1"/>
  <c r="K390" i="1" s="1"/>
  <c r="J392" i="1"/>
  <c r="K392" i="1" s="1"/>
  <c r="J393" i="1"/>
  <c r="K393" i="1" s="1"/>
  <c r="J403" i="1"/>
  <c r="K403" i="1" s="1"/>
  <c r="J404" i="1"/>
  <c r="K404" i="1" s="1"/>
  <c r="J407" i="1"/>
  <c r="K407" i="1" s="1"/>
  <c r="J410" i="1"/>
  <c r="K410" i="1" s="1"/>
  <c r="J411" i="1"/>
  <c r="K411" i="1" s="1"/>
  <c r="J423" i="1"/>
  <c r="K423" i="1" s="1"/>
  <c r="J424" i="1"/>
  <c r="K424" i="1" s="1"/>
  <c r="J425" i="1"/>
  <c r="K425" i="1" s="1"/>
  <c r="J430" i="1"/>
  <c r="K430" i="1" s="1"/>
  <c r="J439" i="1"/>
  <c r="K439" i="1" s="1"/>
  <c r="J441" i="1"/>
  <c r="K441" i="1" s="1"/>
  <c r="J443" i="1"/>
  <c r="K443" i="1" s="1"/>
  <c r="J444" i="1"/>
  <c r="K444" i="1" s="1"/>
  <c r="J445" i="1"/>
  <c r="K445" i="1" s="1"/>
  <c r="J447" i="1"/>
  <c r="K447" i="1" s="1"/>
  <c r="J449" i="1"/>
  <c r="K449" i="1" s="1"/>
  <c r="J463" i="1"/>
  <c r="K463" i="1" s="1"/>
  <c r="J464" i="1"/>
  <c r="K464" i="1" s="1"/>
  <c r="J465" i="1"/>
  <c r="K465" i="1" s="1"/>
  <c r="J467" i="1"/>
  <c r="K467" i="1" s="1"/>
  <c r="J469" i="1"/>
  <c r="K469" i="1" s="1"/>
  <c r="J470" i="1"/>
  <c r="K470" i="1" s="1"/>
  <c r="J471" i="1"/>
  <c r="K471" i="1" s="1"/>
  <c r="J472" i="1"/>
  <c r="K472" i="1" s="1"/>
  <c r="J473" i="1"/>
  <c r="K473" i="1" s="1"/>
  <c r="T2" i="1"/>
  <c r="I2" i="1"/>
  <c r="H2" i="1"/>
  <c r="J2" i="1"/>
  <c r="K2" i="1" s="1"/>
  <c r="P162" i="1" l="1"/>
  <c r="L162" i="1"/>
  <c r="M162" i="1" s="1"/>
  <c r="P481" i="1"/>
  <c r="L481" i="1"/>
  <c r="M481" i="1" s="1"/>
  <c r="N102" i="1" s="1"/>
  <c r="O116" i="1"/>
  <c r="P57" i="1"/>
  <c r="L57" i="1"/>
  <c r="M57" i="1" s="1"/>
  <c r="P159" i="1"/>
  <c r="L159" i="1"/>
  <c r="M159" i="1" s="1"/>
  <c r="P52" i="1"/>
  <c r="L52" i="1"/>
  <c r="M52" i="1" s="1"/>
  <c r="P476" i="1"/>
  <c r="L192" i="1"/>
  <c r="M192" i="1" s="1"/>
  <c r="P192" i="1"/>
  <c r="P119" i="1"/>
  <c r="J401" i="1"/>
  <c r="K401" i="1" s="1"/>
  <c r="L401" i="1" s="1"/>
  <c r="M401" i="1" s="1"/>
  <c r="J321" i="1"/>
  <c r="K321" i="1" s="1"/>
  <c r="J241" i="1"/>
  <c r="K241" i="1" s="1"/>
  <c r="J221" i="1"/>
  <c r="K221" i="1" s="1"/>
  <c r="J201" i="1"/>
  <c r="K201" i="1" s="1"/>
  <c r="L201" i="1" s="1"/>
  <c r="M201" i="1" s="1"/>
  <c r="J181" i="1"/>
  <c r="K181" i="1" s="1"/>
  <c r="J141" i="1"/>
  <c r="K141" i="1" s="1"/>
  <c r="J101" i="1"/>
  <c r="K101" i="1" s="1"/>
  <c r="P101" i="1" s="1"/>
  <c r="J41" i="1"/>
  <c r="K41" i="1" s="1"/>
  <c r="J480" i="1"/>
  <c r="K480" i="1" s="1"/>
  <c r="O114" i="1" s="1"/>
  <c r="J460" i="1"/>
  <c r="K460" i="1" s="1"/>
  <c r="J380" i="1"/>
  <c r="K380" i="1" s="1"/>
  <c r="J280" i="1"/>
  <c r="K280" i="1" s="1"/>
  <c r="J240" i="1"/>
  <c r="K240" i="1" s="1"/>
  <c r="J180" i="1"/>
  <c r="K180" i="1" s="1"/>
  <c r="L180" i="1" s="1"/>
  <c r="M180" i="1" s="1"/>
  <c r="J80" i="1"/>
  <c r="K80" i="1" s="1"/>
  <c r="P80" i="1" s="1"/>
  <c r="J40" i="1"/>
  <c r="K40" i="1" s="1"/>
  <c r="L40" i="1" s="1"/>
  <c r="M40" i="1" s="1"/>
  <c r="J418" i="1"/>
  <c r="K418" i="1" s="1"/>
  <c r="O46" i="1" s="1"/>
  <c r="L303" i="1"/>
  <c r="M303" i="1" s="1"/>
  <c r="J36" i="1"/>
  <c r="K36" i="1" s="1"/>
  <c r="L36" i="1" s="1"/>
  <c r="M36" i="1" s="1"/>
  <c r="J61" i="1"/>
  <c r="K61" i="1" s="1"/>
  <c r="L61" i="1" s="1"/>
  <c r="M61" i="1" s="1"/>
  <c r="J475" i="1"/>
  <c r="K475" i="1" s="1"/>
  <c r="O109" i="1" s="1"/>
  <c r="J455" i="1"/>
  <c r="K455" i="1" s="1"/>
  <c r="L455" i="1" s="1"/>
  <c r="M455" i="1" s="1"/>
  <c r="J435" i="1"/>
  <c r="K435" i="1" s="1"/>
  <c r="L435" i="1" s="1"/>
  <c r="M435" i="1" s="1"/>
  <c r="J395" i="1"/>
  <c r="K395" i="1" s="1"/>
  <c r="P395" i="1" s="1"/>
  <c r="J375" i="1"/>
  <c r="K375" i="1" s="1"/>
  <c r="J355" i="1"/>
  <c r="K355" i="1" s="1"/>
  <c r="J315" i="1"/>
  <c r="K315" i="1" s="1"/>
  <c r="J275" i="1"/>
  <c r="K275" i="1" s="1"/>
  <c r="J235" i="1"/>
  <c r="K235" i="1" s="1"/>
  <c r="J195" i="1"/>
  <c r="K195" i="1" s="1"/>
  <c r="J175" i="1"/>
  <c r="K175" i="1" s="1"/>
  <c r="J155" i="1"/>
  <c r="K155" i="1" s="1"/>
  <c r="J135" i="1"/>
  <c r="K135" i="1" s="1"/>
  <c r="J95" i="1"/>
  <c r="K95" i="1" s="1"/>
  <c r="L95" i="1" s="1"/>
  <c r="M95" i="1" s="1"/>
  <c r="J75" i="1"/>
  <c r="K75" i="1" s="1"/>
  <c r="P75" i="1" s="1"/>
  <c r="L464" i="1"/>
  <c r="M464" i="1" s="1"/>
  <c r="P464" i="1"/>
  <c r="P183" i="1"/>
  <c r="L183" i="1"/>
  <c r="M183" i="1" s="1"/>
  <c r="P181" i="1"/>
  <c r="L181" i="1"/>
  <c r="M181" i="1" s="1"/>
  <c r="L257" i="1"/>
  <c r="M257" i="1" s="1"/>
  <c r="P257" i="1"/>
  <c r="P432" i="1"/>
  <c r="L432" i="1"/>
  <c r="M432" i="1" s="1"/>
  <c r="L392" i="1"/>
  <c r="M392" i="1" s="1"/>
  <c r="P392" i="1"/>
  <c r="L190" i="1"/>
  <c r="M190" i="1" s="1"/>
  <c r="P190" i="1"/>
  <c r="P28" i="1"/>
  <c r="L28" i="1"/>
  <c r="M28" i="1" s="1"/>
  <c r="P326" i="1"/>
  <c r="L326" i="1"/>
  <c r="M326" i="1" s="1"/>
  <c r="P246" i="1"/>
  <c r="L246" i="1"/>
  <c r="M246" i="1" s="1"/>
  <c r="P106" i="1"/>
  <c r="L106" i="1"/>
  <c r="M106" i="1" s="1"/>
  <c r="P46" i="1"/>
  <c r="L46" i="1"/>
  <c r="M46" i="1" s="1"/>
  <c r="P327" i="1"/>
  <c r="L327" i="1"/>
  <c r="M327" i="1" s="1"/>
  <c r="L472" i="1"/>
  <c r="M472" i="1" s="1"/>
  <c r="O107" i="1"/>
  <c r="P472" i="1"/>
  <c r="L312" i="1"/>
  <c r="M312" i="1" s="1"/>
  <c r="P312" i="1"/>
  <c r="P172" i="1"/>
  <c r="L172" i="1"/>
  <c r="M172" i="1" s="1"/>
  <c r="L471" i="1"/>
  <c r="M471" i="1" s="1"/>
  <c r="P471" i="1"/>
  <c r="O106" i="1"/>
  <c r="P411" i="1"/>
  <c r="L411" i="1"/>
  <c r="M411" i="1" s="1"/>
  <c r="P331" i="1"/>
  <c r="L331" i="1"/>
  <c r="M331" i="1" s="1"/>
  <c r="L231" i="1"/>
  <c r="M231" i="1" s="1"/>
  <c r="P231" i="1"/>
  <c r="L191" i="1"/>
  <c r="M191" i="1" s="1"/>
  <c r="P191" i="1"/>
  <c r="P151" i="1"/>
  <c r="L151" i="1"/>
  <c r="M151" i="1" s="1"/>
  <c r="P131" i="1"/>
  <c r="L131" i="1"/>
  <c r="M131" i="1" s="1"/>
  <c r="P111" i="1"/>
  <c r="L111" i="1"/>
  <c r="M111" i="1" s="1"/>
  <c r="L91" i="1"/>
  <c r="M91" i="1" s="1"/>
  <c r="P91" i="1"/>
  <c r="P269" i="1"/>
  <c r="L269" i="1"/>
  <c r="M269" i="1" s="1"/>
  <c r="L169" i="1"/>
  <c r="M169" i="1" s="1"/>
  <c r="P169" i="1"/>
  <c r="P158" i="1"/>
  <c r="L158" i="1"/>
  <c r="M158" i="1" s="1"/>
  <c r="P350" i="1"/>
  <c r="L350" i="1"/>
  <c r="M350" i="1" s="1"/>
  <c r="P10" i="1"/>
  <c r="L10" i="1"/>
  <c r="M10" i="1" s="1"/>
  <c r="P413" i="1"/>
  <c r="L413" i="1"/>
  <c r="M413" i="1" s="1"/>
  <c r="P333" i="1"/>
  <c r="L333" i="1"/>
  <c r="M333" i="1" s="1"/>
  <c r="P244" i="1"/>
  <c r="L244" i="1"/>
  <c r="M244" i="1" s="1"/>
  <c r="P156" i="1"/>
  <c r="L156" i="1"/>
  <c r="M156" i="1" s="1"/>
  <c r="P49" i="1"/>
  <c r="L49" i="1"/>
  <c r="M49" i="1" s="1"/>
  <c r="P360" i="1"/>
  <c r="L360" i="1"/>
  <c r="M360" i="1" s="1"/>
  <c r="P469" i="1"/>
  <c r="L469" i="1"/>
  <c r="M469" i="1" s="1"/>
  <c r="P449" i="1"/>
  <c r="L449" i="1"/>
  <c r="M449" i="1" s="1"/>
  <c r="P389" i="1"/>
  <c r="L389" i="1"/>
  <c r="M389" i="1" s="1"/>
  <c r="L369" i="1"/>
  <c r="M369" i="1" s="1"/>
  <c r="P369" i="1"/>
  <c r="L309" i="1"/>
  <c r="M309" i="1" s="1"/>
  <c r="P309" i="1"/>
  <c r="P289" i="1"/>
  <c r="L289" i="1"/>
  <c r="M289" i="1" s="1"/>
  <c r="P149" i="1"/>
  <c r="L149" i="1"/>
  <c r="M149" i="1" s="1"/>
  <c r="L89" i="1"/>
  <c r="M89" i="1" s="1"/>
  <c r="P89" i="1"/>
  <c r="P29" i="1"/>
  <c r="L29" i="1"/>
  <c r="M29" i="1" s="1"/>
  <c r="P332" i="1"/>
  <c r="L332" i="1"/>
  <c r="M332" i="1" s="1"/>
  <c r="P239" i="1"/>
  <c r="L239" i="1"/>
  <c r="M239" i="1" s="1"/>
  <c r="P153" i="1"/>
  <c r="L153" i="1"/>
  <c r="M153" i="1" s="1"/>
  <c r="P467" i="1"/>
  <c r="L467" i="1"/>
  <c r="M467" i="1" s="1"/>
  <c r="P447" i="1"/>
  <c r="L447" i="1"/>
  <c r="M447" i="1" s="1"/>
  <c r="P407" i="1"/>
  <c r="L407" i="1"/>
  <c r="M407" i="1" s="1"/>
  <c r="P387" i="1"/>
  <c r="L387" i="1"/>
  <c r="M387" i="1" s="1"/>
  <c r="P367" i="1"/>
  <c r="L367" i="1"/>
  <c r="M367" i="1" s="1"/>
  <c r="P347" i="1"/>
  <c r="L347" i="1"/>
  <c r="M347" i="1" s="1"/>
  <c r="P307" i="1"/>
  <c r="L307" i="1"/>
  <c r="M307" i="1" s="1"/>
  <c r="P287" i="1"/>
  <c r="L287" i="1"/>
  <c r="M287" i="1" s="1"/>
  <c r="P247" i="1"/>
  <c r="L247" i="1"/>
  <c r="M247" i="1" s="1"/>
  <c r="P227" i="1"/>
  <c r="L227" i="1"/>
  <c r="M227" i="1" s="1"/>
  <c r="P207" i="1"/>
  <c r="L207" i="1"/>
  <c r="M207" i="1" s="1"/>
  <c r="P187" i="1"/>
  <c r="L187" i="1"/>
  <c r="M187" i="1" s="1"/>
  <c r="P167" i="1"/>
  <c r="L167" i="1"/>
  <c r="M167" i="1" s="1"/>
  <c r="P127" i="1"/>
  <c r="L127" i="1"/>
  <c r="M127" i="1" s="1"/>
  <c r="P107" i="1"/>
  <c r="L107" i="1"/>
  <c r="M107" i="1" s="1"/>
  <c r="P87" i="1"/>
  <c r="L87" i="1"/>
  <c r="M87" i="1" s="1"/>
  <c r="P67" i="1"/>
  <c r="L67" i="1"/>
  <c r="M67" i="1" s="1"/>
  <c r="P27" i="1"/>
  <c r="L27" i="1"/>
  <c r="M27" i="1" s="1"/>
  <c r="P405" i="1"/>
  <c r="L405" i="1"/>
  <c r="M405" i="1" s="1"/>
  <c r="P136" i="1"/>
  <c r="L136" i="1"/>
  <c r="M136" i="1" s="1"/>
  <c r="P38" i="1"/>
  <c r="L38" i="1"/>
  <c r="M38" i="1" s="1"/>
  <c r="P26" i="1"/>
  <c r="L26" i="1"/>
  <c r="M26" i="1" s="1"/>
  <c r="P399" i="1"/>
  <c r="L399" i="1"/>
  <c r="M399" i="1" s="1"/>
  <c r="P133" i="1"/>
  <c r="L133" i="1"/>
  <c r="M133" i="1" s="1"/>
  <c r="P323" i="1"/>
  <c r="L323" i="1"/>
  <c r="M323" i="1" s="1"/>
  <c r="P450" i="1"/>
  <c r="L450" i="1"/>
  <c r="M450" i="1" s="1"/>
  <c r="P290" i="1"/>
  <c r="L290" i="1"/>
  <c r="M290" i="1" s="1"/>
  <c r="P150" i="1"/>
  <c r="L150" i="1"/>
  <c r="M150" i="1" s="1"/>
  <c r="J388" i="1"/>
  <c r="K388" i="1" s="1"/>
  <c r="J108" i="1"/>
  <c r="K108" i="1" s="1"/>
  <c r="J466" i="1"/>
  <c r="K466" i="1" s="1"/>
  <c r="O98" i="1" s="1"/>
  <c r="J406" i="1"/>
  <c r="K406" i="1" s="1"/>
  <c r="J366" i="1"/>
  <c r="K366" i="1" s="1"/>
  <c r="J306" i="1"/>
  <c r="K306" i="1" s="1"/>
  <c r="J286" i="1"/>
  <c r="K286" i="1" s="1"/>
  <c r="J186" i="1"/>
  <c r="K186" i="1" s="1"/>
  <c r="P6" i="1"/>
  <c r="L6" i="1"/>
  <c r="M6" i="1" s="1"/>
  <c r="P479" i="1"/>
  <c r="L479" i="1"/>
  <c r="M479" i="1" s="1"/>
  <c r="P465" i="1"/>
  <c r="P445" i="1"/>
  <c r="L445" i="1"/>
  <c r="M445" i="1" s="1"/>
  <c r="P425" i="1"/>
  <c r="L425" i="1"/>
  <c r="M425" i="1" s="1"/>
  <c r="P385" i="1"/>
  <c r="L385" i="1"/>
  <c r="M385" i="1" s="1"/>
  <c r="P365" i="1"/>
  <c r="L365" i="1"/>
  <c r="M365" i="1" s="1"/>
  <c r="P345" i="1"/>
  <c r="L345" i="1"/>
  <c r="M345" i="1" s="1"/>
  <c r="P325" i="1"/>
  <c r="L325" i="1"/>
  <c r="M325" i="1" s="1"/>
  <c r="P305" i="1"/>
  <c r="L305" i="1"/>
  <c r="M305" i="1" s="1"/>
  <c r="P285" i="1"/>
  <c r="L285" i="1"/>
  <c r="M285" i="1" s="1"/>
  <c r="P265" i="1"/>
  <c r="L265" i="1"/>
  <c r="M265" i="1" s="1"/>
  <c r="P245" i="1"/>
  <c r="L245" i="1"/>
  <c r="M245" i="1" s="1"/>
  <c r="P225" i="1"/>
  <c r="L225" i="1"/>
  <c r="M225" i="1" s="1"/>
  <c r="P205" i="1"/>
  <c r="L205" i="1"/>
  <c r="M205" i="1" s="1"/>
  <c r="P185" i="1"/>
  <c r="L185" i="1"/>
  <c r="M185" i="1" s="1"/>
  <c r="P165" i="1"/>
  <c r="L165" i="1"/>
  <c r="M165" i="1" s="1"/>
  <c r="P145" i="1"/>
  <c r="L145" i="1"/>
  <c r="M145" i="1" s="1"/>
  <c r="P125" i="1"/>
  <c r="L125" i="1"/>
  <c r="M125" i="1" s="1"/>
  <c r="P105" i="1"/>
  <c r="L105" i="1"/>
  <c r="M105" i="1" s="1"/>
  <c r="P85" i="1"/>
  <c r="L85" i="1"/>
  <c r="M85" i="1" s="1"/>
  <c r="P65" i="1"/>
  <c r="L65" i="1"/>
  <c r="M65" i="1" s="1"/>
  <c r="P25" i="1"/>
  <c r="L25" i="1"/>
  <c r="M25" i="1" s="1"/>
  <c r="P5" i="1"/>
  <c r="L5" i="1"/>
  <c r="M5" i="1" s="1"/>
  <c r="P318" i="1"/>
  <c r="L318" i="1"/>
  <c r="M318" i="1" s="1"/>
  <c r="P220" i="1"/>
  <c r="L220" i="1"/>
  <c r="M220" i="1" s="1"/>
  <c r="L444" i="1"/>
  <c r="M444" i="1" s="1"/>
  <c r="P444" i="1"/>
  <c r="P404" i="1"/>
  <c r="L404" i="1"/>
  <c r="M404" i="1" s="1"/>
  <c r="P384" i="1"/>
  <c r="L384" i="1"/>
  <c r="M384" i="1" s="1"/>
  <c r="P364" i="1"/>
  <c r="L364" i="1"/>
  <c r="M364" i="1" s="1"/>
  <c r="L324" i="1"/>
  <c r="M324" i="1" s="1"/>
  <c r="P324" i="1"/>
  <c r="P304" i="1"/>
  <c r="L304" i="1"/>
  <c r="M304" i="1" s="1"/>
  <c r="P284" i="1"/>
  <c r="L284" i="1"/>
  <c r="M284" i="1" s="1"/>
  <c r="P264" i="1"/>
  <c r="L264" i="1"/>
  <c r="M264" i="1" s="1"/>
  <c r="P224" i="1"/>
  <c r="L224" i="1"/>
  <c r="M224" i="1" s="1"/>
  <c r="L204" i="1"/>
  <c r="M204" i="1" s="1"/>
  <c r="P204" i="1"/>
  <c r="L184" i="1"/>
  <c r="M184" i="1" s="1"/>
  <c r="P184" i="1"/>
  <c r="P124" i="1"/>
  <c r="L124" i="1"/>
  <c r="M124" i="1" s="1"/>
  <c r="P104" i="1"/>
  <c r="L104" i="1"/>
  <c r="M104" i="1" s="1"/>
  <c r="L84" i="1"/>
  <c r="M84" i="1" s="1"/>
  <c r="P84" i="1"/>
  <c r="L64" i="1"/>
  <c r="M64" i="1" s="1"/>
  <c r="P64" i="1"/>
  <c r="L24" i="1"/>
  <c r="M24" i="1" s="1"/>
  <c r="P24" i="1"/>
  <c r="L4" i="1"/>
  <c r="M4" i="1" s="1"/>
  <c r="P4" i="1"/>
  <c r="L311" i="1"/>
  <c r="M311" i="1" s="1"/>
  <c r="P311" i="1"/>
  <c r="P129" i="1"/>
  <c r="L129" i="1"/>
  <c r="M129" i="1" s="1"/>
  <c r="L294" i="1"/>
  <c r="M294" i="1" s="1"/>
  <c r="P294" i="1"/>
  <c r="P430" i="1"/>
  <c r="L430" i="1"/>
  <c r="M430" i="1" s="1"/>
  <c r="P330" i="1"/>
  <c r="L330" i="1"/>
  <c r="M330" i="1" s="1"/>
  <c r="L210" i="1"/>
  <c r="M210" i="1" s="1"/>
  <c r="P210" i="1"/>
  <c r="L110" i="1"/>
  <c r="M110" i="1" s="1"/>
  <c r="P110" i="1"/>
  <c r="P30" i="1"/>
  <c r="L30" i="1"/>
  <c r="M30" i="1" s="1"/>
  <c r="J368" i="1"/>
  <c r="K368" i="1" s="1"/>
  <c r="J88" i="1"/>
  <c r="K88" i="1" s="1"/>
  <c r="L463" i="1"/>
  <c r="M463" i="1" s="1"/>
  <c r="P463" i="1"/>
  <c r="P443" i="1"/>
  <c r="L443" i="1"/>
  <c r="M443" i="1" s="1"/>
  <c r="P423" i="1"/>
  <c r="L423" i="1"/>
  <c r="M423" i="1" s="1"/>
  <c r="L403" i="1"/>
  <c r="M403" i="1" s="1"/>
  <c r="P403" i="1"/>
  <c r="P383" i="1"/>
  <c r="L363" i="1"/>
  <c r="M363" i="1" s="1"/>
  <c r="P363" i="1"/>
  <c r="P343" i="1"/>
  <c r="L343" i="1"/>
  <c r="M343" i="1" s="1"/>
  <c r="L283" i="1"/>
  <c r="M283" i="1" s="1"/>
  <c r="P283" i="1"/>
  <c r="P263" i="1"/>
  <c r="L263" i="1"/>
  <c r="M263" i="1" s="1"/>
  <c r="P243" i="1"/>
  <c r="L243" i="1"/>
  <c r="M243" i="1" s="1"/>
  <c r="P223" i="1"/>
  <c r="L223" i="1"/>
  <c r="M223" i="1" s="1"/>
  <c r="P203" i="1"/>
  <c r="L203" i="1"/>
  <c r="M203" i="1" s="1"/>
  <c r="L163" i="1"/>
  <c r="M163" i="1" s="1"/>
  <c r="P163" i="1"/>
  <c r="P143" i="1"/>
  <c r="L143" i="1"/>
  <c r="M143" i="1" s="1"/>
  <c r="P123" i="1"/>
  <c r="L123" i="1"/>
  <c r="M123" i="1" s="1"/>
  <c r="P103" i="1"/>
  <c r="L103" i="1"/>
  <c r="M103" i="1" s="1"/>
  <c r="L83" i="1"/>
  <c r="M83" i="1" s="1"/>
  <c r="P83" i="1"/>
  <c r="L63" i="1"/>
  <c r="M63" i="1" s="1"/>
  <c r="P63" i="1"/>
  <c r="L43" i="1"/>
  <c r="M43" i="1" s="1"/>
  <c r="P43" i="1"/>
  <c r="P23" i="1"/>
  <c r="L23" i="1"/>
  <c r="M23" i="1" s="1"/>
  <c r="P3" i="1"/>
  <c r="L3" i="1"/>
  <c r="M3" i="1" s="1"/>
  <c r="L321" i="1"/>
  <c r="M321" i="1" s="1"/>
  <c r="P321" i="1"/>
  <c r="P241" i="1"/>
  <c r="L241" i="1"/>
  <c r="M241" i="1" s="1"/>
  <c r="P141" i="1"/>
  <c r="L141" i="1"/>
  <c r="M141" i="1" s="1"/>
  <c r="P61" i="1"/>
  <c r="P41" i="1"/>
  <c r="L41" i="1"/>
  <c r="M41" i="1" s="1"/>
  <c r="P459" i="1"/>
  <c r="L459" i="1"/>
  <c r="M459" i="1" s="1"/>
  <c r="P381" i="1"/>
  <c r="L381" i="1"/>
  <c r="M381" i="1" s="1"/>
  <c r="P218" i="1"/>
  <c r="L218" i="1"/>
  <c r="M218" i="1" s="1"/>
  <c r="P18" i="1"/>
  <c r="L18" i="1"/>
  <c r="M18" i="1" s="1"/>
  <c r="P291" i="1"/>
  <c r="L291" i="1"/>
  <c r="M291" i="1" s="1"/>
  <c r="L462" i="1"/>
  <c r="M462" i="1" s="1"/>
  <c r="O97" i="1"/>
  <c r="P462" i="1"/>
  <c r="P442" i="1"/>
  <c r="L442" i="1"/>
  <c r="M442" i="1" s="1"/>
  <c r="L422" i="1"/>
  <c r="M422" i="1" s="1"/>
  <c r="P422" i="1"/>
  <c r="P402" i="1"/>
  <c r="L402" i="1"/>
  <c r="M402" i="1" s="1"/>
  <c r="O37" i="1"/>
  <c r="P382" i="1"/>
  <c r="L382" i="1"/>
  <c r="M382" i="1" s="1"/>
  <c r="L342" i="1"/>
  <c r="M342" i="1" s="1"/>
  <c r="P342" i="1"/>
  <c r="P322" i="1"/>
  <c r="L322" i="1"/>
  <c r="M322" i="1" s="1"/>
  <c r="P302" i="1"/>
  <c r="L302" i="1"/>
  <c r="M302" i="1" s="1"/>
  <c r="P282" i="1"/>
  <c r="L282" i="1"/>
  <c r="M282" i="1" s="1"/>
  <c r="P262" i="1"/>
  <c r="L262" i="1"/>
  <c r="M262" i="1" s="1"/>
  <c r="P242" i="1"/>
  <c r="L242" i="1"/>
  <c r="M242" i="1" s="1"/>
  <c r="L222" i="1"/>
  <c r="M222" i="1" s="1"/>
  <c r="P222" i="1"/>
  <c r="P202" i="1"/>
  <c r="L202" i="1"/>
  <c r="M202" i="1" s="1"/>
  <c r="P182" i="1"/>
  <c r="L182" i="1"/>
  <c r="M182" i="1" s="1"/>
  <c r="P142" i="1"/>
  <c r="L142" i="1"/>
  <c r="M142" i="1" s="1"/>
  <c r="P102" i="1"/>
  <c r="L102" i="1"/>
  <c r="M102" i="1" s="1"/>
  <c r="P62" i="1"/>
  <c r="L62" i="1"/>
  <c r="M62" i="1" s="1"/>
  <c r="L42" i="1"/>
  <c r="M42" i="1" s="1"/>
  <c r="P42" i="1"/>
  <c r="O115" i="1"/>
  <c r="P480" i="1"/>
  <c r="L480" i="1"/>
  <c r="M480" i="1" s="1"/>
  <c r="N101" i="1" s="1"/>
  <c r="P460" i="1"/>
  <c r="L460" i="1"/>
  <c r="M460" i="1" s="1"/>
  <c r="L380" i="1"/>
  <c r="M380" i="1" s="1"/>
  <c r="P380" i="1"/>
  <c r="P280" i="1"/>
  <c r="L280" i="1"/>
  <c r="M280" i="1" s="1"/>
  <c r="P240" i="1"/>
  <c r="L240" i="1"/>
  <c r="M240" i="1" s="1"/>
  <c r="P180" i="1"/>
  <c r="L378" i="1"/>
  <c r="M378" i="1" s="1"/>
  <c r="P378" i="1"/>
  <c r="L300" i="1"/>
  <c r="M300" i="1" s="1"/>
  <c r="P300" i="1"/>
  <c r="L216" i="1"/>
  <c r="M216" i="1" s="1"/>
  <c r="P216" i="1"/>
  <c r="P16" i="1"/>
  <c r="L16" i="1"/>
  <c r="M16" i="1" s="1"/>
  <c r="P390" i="1"/>
  <c r="L390" i="1"/>
  <c r="M390" i="1" s="1"/>
  <c r="P270" i="1"/>
  <c r="L270" i="1"/>
  <c r="M270" i="1" s="1"/>
  <c r="P130" i="1"/>
  <c r="L130" i="1"/>
  <c r="M130" i="1" s="1"/>
  <c r="L50" i="1"/>
  <c r="M50" i="1" s="1"/>
  <c r="P50" i="1"/>
  <c r="J468" i="1"/>
  <c r="K468" i="1" s="1"/>
  <c r="J308" i="1"/>
  <c r="K308" i="1" s="1"/>
  <c r="J228" i="1"/>
  <c r="K228" i="1" s="1"/>
  <c r="J168" i="1"/>
  <c r="K168" i="1" s="1"/>
  <c r="J48" i="1"/>
  <c r="K48" i="1" s="1"/>
  <c r="P266" i="1"/>
  <c r="L266" i="1"/>
  <c r="M266" i="1" s="1"/>
  <c r="P86" i="1"/>
  <c r="L86" i="1"/>
  <c r="M86" i="1" s="1"/>
  <c r="P39" i="1"/>
  <c r="L39" i="1"/>
  <c r="M39" i="1" s="1"/>
  <c r="L424" i="1"/>
  <c r="M424" i="1" s="1"/>
  <c r="P424" i="1"/>
  <c r="L441" i="1"/>
  <c r="M441" i="1" s="1"/>
  <c r="P441" i="1"/>
  <c r="P361" i="1"/>
  <c r="L361" i="1"/>
  <c r="M361" i="1" s="1"/>
  <c r="P301" i="1"/>
  <c r="L301" i="1"/>
  <c r="M301" i="1" s="1"/>
  <c r="P261" i="1"/>
  <c r="L261" i="1"/>
  <c r="M261" i="1" s="1"/>
  <c r="L121" i="1"/>
  <c r="M121" i="1" s="1"/>
  <c r="P121" i="1"/>
  <c r="L21" i="1"/>
  <c r="M21" i="1" s="1"/>
  <c r="P21" i="1"/>
  <c r="P457" i="1"/>
  <c r="L457" i="1"/>
  <c r="M457" i="1" s="1"/>
  <c r="L213" i="1"/>
  <c r="M213" i="1" s="1"/>
  <c r="P213" i="1"/>
  <c r="L383" i="1"/>
  <c r="M383" i="1" s="1"/>
  <c r="P310" i="1"/>
  <c r="L310" i="1"/>
  <c r="M310" i="1" s="1"/>
  <c r="J428" i="1"/>
  <c r="K428" i="1" s="1"/>
  <c r="O59" i="1" s="1"/>
  <c r="J268" i="1"/>
  <c r="K268" i="1" s="1"/>
  <c r="J128" i="1"/>
  <c r="K128" i="1" s="1"/>
  <c r="P146" i="1"/>
  <c r="L146" i="1"/>
  <c r="M146" i="1" s="1"/>
  <c r="P329" i="1"/>
  <c r="L329" i="1"/>
  <c r="M329" i="1" s="1"/>
  <c r="L420" i="1"/>
  <c r="M420" i="1" s="1"/>
  <c r="P420" i="1"/>
  <c r="L340" i="1"/>
  <c r="M340" i="1" s="1"/>
  <c r="P340" i="1"/>
  <c r="P260" i="1"/>
  <c r="L260" i="1"/>
  <c r="M260" i="1" s="1"/>
  <c r="P200" i="1"/>
  <c r="L200" i="1"/>
  <c r="M200" i="1" s="1"/>
  <c r="P120" i="1"/>
  <c r="L120" i="1"/>
  <c r="M120" i="1" s="1"/>
  <c r="L60" i="1"/>
  <c r="M60" i="1" s="1"/>
  <c r="P60" i="1"/>
  <c r="P418" i="1"/>
  <c r="L418" i="1"/>
  <c r="M418" i="1" s="1"/>
  <c r="L296" i="1"/>
  <c r="M296" i="1" s="1"/>
  <c r="P296" i="1"/>
  <c r="P212" i="1"/>
  <c r="L212" i="1"/>
  <c r="M212" i="1" s="1"/>
  <c r="P109" i="1"/>
  <c r="L109" i="1"/>
  <c r="M109" i="1" s="1"/>
  <c r="L14" i="1"/>
  <c r="M14" i="1" s="1"/>
  <c r="P14" i="1"/>
  <c r="L253" i="1"/>
  <c r="M253" i="1" s="1"/>
  <c r="P253" i="1"/>
  <c r="L346" i="1"/>
  <c r="M346" i="1" s="1"/>
  <c r="P339" i="1"/>
  <c r="L339" i="1"/>
  <c r="M339" i="1" s="1"/>
  <c r="L139" i="1"/>
  <c r="M139" i="1" s="1"/>
  <c r="P139" i="1"/>
  <c r="P59" i="1"/>
  <c r="L59" i="1"/>
  <c r="M59" i="1" s="1"/>
  <c r="P453" i="1"/>
  <c r="L453" i="1"/>
  <c r="M453" i="1" s="1"/>
  <c r="P292" i="1"/>
  <c r="L292" i="1"/>
  <c r="M292" i="1" s="1"/>
  <c r="P209" i="1"/>
  <c r="L209" i="1"/>
  <c r="M209" i="1" s="1"/>
  <c r="P221" i="1"/>
  <c r="L221" i="1"/>
  <c r="M221" i="1" s="1"/>
  <c r="J408" i="1"/>
  <c r="K408" i="1" s="1"/>
  <c r="J288" i="1"/>
  <c r="K288" i="1" s="1"/>
  <c r="J148" i="1"/>
  <c r="K148" i="1" s="1"/>
  <c r="L439" i="1"/>
  <c r="M439" i="1" s="1"/>
  <c r="P439" i="1"/>
  <c r="L279" i="1"/>
  <c r="M279" i="1" s="1"/>
  <c r="P279" i="1"/>
  <c r="P199" i="1"/>
  <c r="L199" i="1"/>
  <c r="M199" i="1" s="1"/>
  <c r="P179" i="1"/>
  <c r="L179" i="1"/>
  <c r="M179" i="1" s="1"/>
  <c r="L178" i="1"/>
  <c r="M178" i="1" s="1"/>
  <c r="P178" i="1"/>
  <c r="P452" i="1"/>
  <c r="L452" i="1"/>
  <c r="M452" i="1" s="1"/>
  <c r="P99" i="1"/>
  <c r="L99" i="1"/>
  <c r="M99" i="1" s="1"/>
  <c r="P219" i="1"/>
  <c r="L219" i="1"/>
  <c r="M219" i="1" s="1"/>
  <c r="L251" i="1"/>
  <c r="M251" i="1" s="1"/>
  <c r="P410" i="1"/>
  <c r="L410" i="1"/>
  <c r="M410" i="1" s="1"/>
  <c r="P230" i="1"/>
  <c r="L230" i="1"/>
  <c r="M230" i="1" s="1"/>
  <c r="L70" i="1"/>
  <c r="M70" i="1" s="1"/>
  <c r="P70" i="1"/>
  <c r="J348" i="1"/>
  <c r="K348" i="1" s="1"/>
  <c r="J208" i="1"/>
  <c r="K208" i="1" s="1"/>
  <c r="P8" i="1"/>
  <c r="L8" i="1"/>
  <c r="M8" i="1" s="1"/>
  <c r="P409" i="1"/>
  <c r="L409" i="1"/>
  <c r="M409" i="1" s="1"/>
  <c r="P477" i="1"/>
  <c r="L477" i="1"/>
  <c r="M477" i="1" s="1"/>
  <c r="N97" i="1" s="1"/>
  <c r="O112" i="1"/>
  <c r="L437" i="1"/>
  <c r="M437" i="1" s="1"/>
  <c r="P437" i="1"/>
  <c r="L417" i="1"/>
  <c r="M417" i="1" s="1"/>
  <c r="P417" i="1"/>
  <c r="L397" i="1"/>
  <c r="M397" i="1" s="1"/>
  <c r="P397" i="1"/>
  <c r="P357" i="1"/>
  <c r="L357" i="1"/>
  <c r="M357" i="1" s="1"/>
  <c r="P337" i="1"/>
  <c r="L337" i="1"/>
  <c r="M337" i="1" s="1"/>
  <c r="L297" i="1"/>
  <c r="M297" i="1" s="1"/>
  <c r="P297" i="1"/>
  <c r="L277" i="1"/>
  <c r="M277" i="1" s="1"/>
  <c r="P277" i="1"/>
  <c r="P217" i="1"/>
  <c r="L217" i="1"/>
  <c r="M217" i="1" s="1"/>
  <c r="P197" i="1"/>
  <c r="L197" i="1"/>
  <c r="M197" i="1" s="1"/>
  <c r="P177" i="1"/>
  <c r="L177" i="1"/>
  <c r="M177" i="1" s="1"/>
  <c r="L157" i="1"/>
  <c r="M157" i="1" s="1"/>
  <c r="P157" i="1"/>
  <c r="P137" i="1"/>
  <c r="L137" i="1"/>
  <c r="M137" i="1" s="1"/>
  <c r="L117" i="1"/>
  <c r="M117" i="1" s="1"/>
  <c r="P117" i="1"/>
  <c r="P97" i="1"/>
  <c r="L97" i="1"/>
  <c r="M97" i="1" s="1"/>
  <c r="P77" i="1"/>
  <c r="L77" i="1"/>
  <c r="M77" i="1" s="1"/>
  <c r="L37" i="1"/>
  <c r="M37" i="1" s="1"/>
  <c r="P37" i="1"/>
  <c r="P17" i="1"/>
  <c r="L17" i="1"/>
  <c r="M17" i="1" s="1"/>
  <c r="L475" i="1"/>
  <c r="M475" i="1" s="1"/>
  <c r="O110" i="1"/>
  <c r="P475" i="1"/>
  <c r="P455" i="1"/>
  <c r="P435" i="1"/>
  <c r="L395" i="1"/>
  <c r="M395" i="1" s="1"/>
  <c r="P375" i="1"/>
  <c r="L375" i="1"/>
  <c r="M375" i="1" s="1"/>
  <c r="P355" i="1"/>
  <c r="L355" i="1"/>
  <c r="M355" i="1" s="1"/>
  <c r="P315" i="1"/>
  <c r="L315" i="1"/>
  <c r="M315" i="1" s="1"/>
  <c r="L275" i="1"/>
  <c r="M275" i="1" s="1"/>
  <c r="P275" i="1"/>
  <c r="L235" i="1"/>
  <c r="M235" i="1" s="1"/>
  <c r="P235" i="1"/>
  <c r="P195" i="1"/>
  <c r="L195" i="1"/>
  <c r="M195" i="1" s="1"/>
  <c r="P175" i="1"/>
  <c r="L175" i="1"/>
  <c r="M175" i="1" s="1"/>
  <c r="P155" i="1"/>
  <c r="L155" i="1"/>
  <c r="M155" i="1" s="1"/>
  <c r="P135" i="1"/>
  <c r="L135" i="1"/>
  <c r="M135" i="1" s="1"/>
  <c r="P95" i="1"/>
  <c r="P451" i="1"/>
  <c r="L451" i="1"/>
  <c r="M451" i="1" s="1"/>
  <c r="L276" i="1"/>
  <c r="M276" i="1" s="1"/>
  <c r="P276" i="1"/>
  <c r="L193" i="1"/>
  <c r="M193" i="1" s="1"/>
  <c r="P193" i="1"/>
  <c r="P98" i="1"/>
  <c r="L98" i="1"/>
  <c r="M98" i="1" s="1"/>
  <c r="L317" i="1"/>
  <c r="M317" i="1" s="1"/>
  <c r="P317" i="1"/>
  <c r="P336" i="1"/>
  <c r="L336" i="1"/>
  <c r="M336" i="1" s="1"/>
  <c r="P196" i="1"/>
  <c r="L196" i="1"/>
  <c r="M196" i="1" s="1"/>
  <c r="P176" i="1"/>
  <c r="L176" i="1"/>
  <c r="M176" i="1" s="1"/>
  <c r="P359" i="1"/>
  <c r="L359" i="1"/>
  <c r="M359" i="1" s="1"/>
  <c r="P272" i="1"/>
  <c r="L272" i="1"/>
  <c r="M272" i="1" s="1"/>
  <c r="P470" i="1"/>
  <c r="L470" i="1"/>
  <c r="M470" i="1" s="1"/>
  <c r="L370" i="1"/>
  <c r="M370" i="1" s="1"/>
  <c r="P370" i="1"/>
  <c r="L250" i="1"/>
  <c r="M250" i="1" s="1"/>
  <c r="P250" i="1"/>
  <c r="P170" i="1"/>
  <c r="L170" i="1"/>
  <c r="M170" i="1" s="1"/>
  <c r="L90" i="1"/>
  <c r="M90" i="1" s="1"/>
  <c r="P90" i="1"/>
  <c r="J448" i="1"/>
  <c r="K448" i="1" s="1"/>
  <c r="O70" i="1" s="1"/>
  <c r="J328" i="1"/>
  <c r="K328" i="1" s="1"/>
  <c r="J248" i="1"/>
  <c r="K248" i="1" s="1"/>
  <c r="J188" i="1"/>
  <c r="K188" i="1" s="1"/>
  <c r="J68" i="1"/>
  <c r="K68" i="1" s="1"/>
  <c r="P426" i="1"/>
  <c r="L426" i="1"/>
  <c r="M426" i="1" s="1"/>
  <c r="P126" i="1"/>
  <c r="L126" i="1"/>
  <c r="M126" i="1" s="1"/>
  <c r="P436" i="1"/>
  <c r="L436" i="1"/>
  <c r="M436" i="1" s="1"/>
  <c r="P415" i="1"/>
  <c r="L415" i="1"/>
  <c r="M415" i="1" s="1"/>
  <c r="P255" i="1"/>
  <c r="L255" i="1"/>
  <c r="M255" i="1" s="1"/>
  <c r="L115" i="1"/>
  <c r="M115" i="1" s="1"/>
  <c r="P115" i="1"/>
  <c r="P55" i="1"/>
  <c r="L55" i="1"/>
  <c r="M55" i="1" s="1"/>
  <c r="L434" i="1"/>
  <c r="M434" i="1" s="1"/>
  <c r="P434" i="1"/>
  <c r="L354" i="1"/>
  <c r="M354" i="1" s="1"/>
  <c r="P354" i="1"/>
  <c r="P267" i="1"/>
  <c r="L267" i="1"/>
  <c r="M267" i="1" s="1"/>
  <c r="P82" i="1"/>
  <c r="L82" i="1"/>
  <c r="M82" i="1" s="1"/>
  <c r="L474" i="1"/>
  <c r="M474" i="1" s="1"/>
  <c r="L454" i="1"/>
  <c r="M454" i="1" s="1"/>
  <c r="P454" i="1"/>
  <c r="L414" i="1"/>
  <c r="M414" i="1" s="1"/>
  <c r="P414" i="1"/>
  <c r="L394" i="1"/>
  <c r="M394" i="1" s="1"/>
  <c r="P394" i="1"/>
  <c r="L374" i="1"/>
  <c r="M374" i="1" s="1"/>
  <c r="P374" i="1"/>
  <c r="L334" i="1"/>
  <c r="M334" i="1" s="1"/>
  <c r="P334" i="1"/>
  <c r="L314" i="1"/>
  <c r="M314" i="1" s="1"/>
  <c r="P314" i="1"/>
  <c r="L274" i="1"/>
  <c r="M274" i="1" s="1"/>
  <c r="P274" i="1"/>
  <c r="L54" i="1"/>
  <c r="M54" i="1" s="1"/>
  <c r="P54" i="1"/>
  <c r="L352" i="1"/>
  <c r="M352" i="1" s="1"/>
  <c r="P352" i="1"/>
  <c r="L258" i="1"/>
  <c r="M258" i="1" s="1"/>
  <c r="P258" i="1"/>
  <c r="P164" i="1"/>
  <c r="L164" i="1"/>
  <c r="M164" i="1" s="1"/>
  <c r="P79" i="1"/>
  <c r="L79" i="1"/>
  <c r="M79" i="1" s="1"/>
  <c r="P427" i="1"/>
  <c r="L101" i="1"/>
  <c r="M101" i="1" s="1"/>
  <c r="P474" i="1"/>
  <c r="O108" i="1"/>
  <c r="P473" i="1"/>
  <c r="L473" i="1"/>
  <c r="M473" i="1" s="1"/>
  <c r="P433" i="1"/>
  <c r="L433" i="1"/>
  <c r="M433" i="1" s="1"/>
  <c r="L393" i="1"/>
  <c r="M393" i="1" s="1"/>
  <c r="P393" i="1"/>
  <c r="L353" i="1"/>
  <c r="M353" i="1" s="1"/>
  <c r="P353" i="1"/>
  <c r="P313" i="1"/>
  <c r="L313" i="1"/>
  <c r="M313" i="1" s="1"/>
  <c r="L273" i="1"/>
  <c r="M273" i="1" s="1"/>
  <c r="P273" i="1"/>
  <c r="P233" i="1"/>
  <c r="L233" i="1"/>
  <c r="M233" i="1" s="1"/>
  <c r="P173" i="1"/>
  <c r="L173" i="1"/>
  <c r="M173" i="1" s="1"/>
  <c r="P53" i="1"/>
  <c r="L53" i="1"/>
  <c r="M53" i="1" s="1"/>
  <c r="L161" i="1"/>
  <c r="M161" i="1" s="1"/>
  <c r="P161" i="1"/>
  <c r="L76" i="1"/>
  <c r="M76" i="1" s="1"/>
  <c r="P76" i="1"/>
  <c r="P152" i="1"/>
  <c r="L152" i="1"/>
  <c r="M152" i="1" s="1"/>
  <c r="J429" i="1"/>
  <c r="K429" i="1" s="1"/>
  <c r="J249" i="1"/>
  <c r="K249" i="1" s="1"/>
  <c r="J229" i="1"/>
  <c r="K229" i="1" s="1"/>
  <c r="J189" i="1"/>
  <c r="K189" i="1" s="1"/>
  <c r="J69" i="1"/>
  <c r="K69" i="1" s="1"/>
  <c r="P458" i="1"/>
  <c r="L458" i="1"/>
  <c r="M458" i="1" s="1"/>
  <c r="L349" i="1"/>
  <c r="M349" i="1" s="1"/>
  <c r="L58" i="1"/>
  <c r="M58" i="1" s="1"/>
  <c r="P147" i="1"/>
  <c r="L147" i="1"/>
  <c r="M147" i="1" s="1"/>
  <c r="P47" i="1"/>
  <c r="L47" i="1"/>
  <c r="M47" i="1" s="1"/>
  <c r="P7" i="1"/>
  <c r="L7" i="1"/>
  <c r="M7" i="1" s="1"/>
  <c r="P456" i="1"/>
  <c r="L456" i="1"/>
  <c r="M456" i="1" s="1"/>
  <c r="P431" i="1"/>
  <c r="L15" i="1"/>
  <c r="M15" i="1" s="1"/>
  <c r="P15" i="1"/>
  <c r="J446" i="1"/>
  <c r="K446" i="1" s="1"/>
  <c r="J386" i="1"/>
  <c r="K386" i="1" s="1"/>
  <c r="O16" i="1" s="1"/>
  <c r="J226" i="1"/>
  <c r="K226" i="1" s="1"/>
  <c r="J206" i="1"/>
  <c r="K206" i="1" s="1"/>
  <c r="J166" i="1"/>
  <c r="K166" i="1" s="1"/>
  <c r="J66" i="1"/>
  <c r="K66" i="1" s="1"/>
  <c r="L293" i="1"/>
  <c r="M293" i="1" s="1"/>
  <c r="P45" i="1"/>
  <c r="L45" i="1"/>
  <c r="M45" i="1" s="1"/>
  <c r="L344" i="1"/>
  <c r="M344" i="1" s="1"/>
  <c r="P344" i="1"/>
  <c r="P144" i="1"/>
  <c r="L144" i="1"/>
  <c r="M144" i="1" s="1"/>
  <c r="P373" i="1"/>
  <c r="L44" i="1"/>
  <c r="M44" i="1" s="1"/>
  <c r="L371" i="1"/>
  <c r="M371" i="1" s="1"/>
  <c r="P371" i="1"/>
  <c r="J461" i="1"/>
  <c r="K461" i="1" s="1"/>
  <c r="O87" i="1" s="1"/>
  <c r="J421" i="1"/>
  <c r="K421" i="1" s="1"/>
  <c r="J341" i="1"/>
  <c r="K341" i="1" s="1"/>
  <c r="J281" i="1"/>
  <c r="K281" i="1" s="1"/>
  <c r="J81" i="1"/>
  <c r="K81" i="1" s="1"/>
  <c r="L373" i="1"/>
  <c r="M373" i="1" s="1"/>
  <c r="L93" i="1"/>
  <c r="M93" i="1" s="1"/>
  <c r="P362" i="1"/>
  <c r="L362" i="1"/>
  <c r="M362" i="1" s="1"/>
  <c r="L396" i="1"/>
  <c r="M396" i="1" s="1"/>
  <c r="J440" i="1"/>
  <c r="K440" i="1" s="1"/>
  <c r="J400" i="1"/>
  <c r="K400" i="1" s="1"/>
  <c r="J320" i="1"/>
  <c r="K320" i="1" s="1"/>
  <c r="J160" i="1"/>
  <c r="K160" i="1" s="1"/>
  <c r="J140" i="1"/>
  <c r="K140" i="1" s="1"/>
  <c r="J100" i="1"/>
  <c r="K100" i="1" s="1"/>
  <c r="J20" i="1"/>
  <c r="K20" i="1" s="1"/>
  <c r="L372" i="1"/>
  <c r="M372" i="1" s="1"/>
  <c r="L92" i="1"/>
  <c r="M92" i="1" s="1"/>
  <c r="L31" i="1"/>
  <c r="M31" i="1" s="1"/>
  <c r="P438" i="1"/>
  <c r="P71" i="1"/>
  <c r="L22" i="1"/>
  <c r="M22" i="1" s="1"/>
  <c r="P22" i="1"/>
  <c r="J419" i="1"/>
  <c r="K419" i="1" s="1"/>
  <c r="J379" i="1"/>
  <c r="K379" i="1" s="1"/>
  <c r="J299" i="1"/>
  <c r="K299" i="1" s="1"/>
  <c r="J259" i="1"/>
  <c r="K259" i="1" s="1"/>
  <c r="L232" i="1"/>
  <c r="M232" i="1" s="1"/>
  <c r="P232" i="1"/>
  <c r="L238" i="1"/>
  <c r="M238" i="1" s="1"/>
  <c r="O113" i="1"/>
  <c r="J398" i="1"/>
  <c r="K398" i="1" s="1"/>
  <c r="O32" i="1" s="1"/>
  <c r="J358" i="1"/>
  <c r="K358" i="1" s="1"/>
  <c r="J278" i="1"/>
  <c r="K278" i="1" s="1"/>
  <c r="J138" i="1"/>
  <c r="K138" i="1" s="1"/>
  <c r="J118" i="1"/>
  <c r="K118" i="1" s="1"/>
  <c r="J78" i="1"/>
  <c r="K78" i="1" s="1"/>
  <c r="L34" i="1"/>
  <c r="M34" i="1" s="1"/>
  <c r="P34" i="1"/>
  <c r="L236" i="1"/>
  <c r="M236" i="1" s="1"/>
  <c r="L132" i="1"/>
  <c r="M132" i="1" s="1"/>
  <c r="P416" i="1"/>
  <c r="P391" i="1"/>
  <c r="L391" i="1"/>
  <c r="M391" i="1" s="1"/>
  <c r="P338" i="1"/>
  <c r="L338" i="1"/>
  <c r="M338" i="1" s="1"/>
  <c r="P376" i="1"/>
  <c r="P377" i="1"/>
  <c r="J356" i="1"/>
  <c r="K356" i="1" s="1"/>
  <c r="J316" i="1"/>
  <c r="K316" i="1" s="1"/>
  <c r="J256" i="1"/>
  <c r="K256" i="1" s="1"/>
  <c r="J116" i="1"/>
  <c r="K116" i="1" s="1"/>
  <c r="J96" i="1"/>
  <c r="K96" i="1" s="1"/>
  <c r="L73" i="1"/>
  <c r="M73" i="1" s="1"/>
  <c r="J335" i="1"/>
  <c r="K335" i="1" s="1"/>
  <c r="J295" i="1"/>
  <c r="K295" i="1" s="1"/>
  <c r="J215" i="1"/>
  <c r="K215" i="1" s="1"/>
  <c r="L271" i="1"/>
  <c r="M271" i="1" s="1"/>
  <c r="P319" i="1"/>
  <c r="P51" i="1"/>
  <c r="O73" i="1"/>
  <c r="P198" i="1"/>
  <c r="L198" i="1"/>
  <c r="M198" i="1" s="1"/>
  <c r="L171" i="1"/>
  <c r="M171" i="1" s="1"/>
  <c r="P171" i="1"/>
  <c r="L113" i="1"/>
  <c r="M113" i="1" s="1"/>
  <c r="P113" i="1"/>
  <c r="L298" i="1"/>
  <c r="M298" i="1" s="1"/>
  <c r="P298" i="1"/>
  <c r="P237" i="1"/>
  <c r="P33" i="1"/>
  <c r="L33" i="1"/>
  <c r="M33" i="1" s="1"/>
  <c r="P412" i="1"/>
  <c r="L252" i="1"/>
  <c r="M252" i="1" s="1"/>
  <c r="P252" i="1"/>
  <c r="L112" i="1"/>
  <c r="M112" i="1" s="1"/>
  <c r="P112" i="1"/>
  <c r="L478" i="1"/>
  <c r="M478" i="1" s="1"/>
  <c r="P122" i="1"/>
  <c r="P72" i="1"/>
  <c r="L72" i="1"/>
  <c r="M72" i="1" s="1"/>
  <c r="P32" i="1"/>
  <c r="L32" i="1"/>
  <c r="M32" i="1" s="1"/>
  <c r="L13" i="1"/>
  <c r="M13" i="1" s="1"/>
  <c r="P211" i="1"/>
  <c r="P35" i="1"/>
  <c r="P11" i="1"/>
  <c r="L11" i="1"/>
  <c r="M11" i="1" s="1"/>
  <c r="L431" i="1"/>
  <c r="M431" i="1" s="1"/>
  <c r="L351" i="1"/>
  <c r="M351" i="1" s="1"/>
  <c r="P19" i="1"/>
  <c r="J254" i="1"/>
  <c r="K254" i="1" s="1"/>
  <c r="J234" i="1"/>
  <c r="K234" i="1" s="1"/>
  <c r="J214" i="1"/>
  <c r="K214" i="1" s="1"/>
  <c r="J194" i="1"/>
  <c r="K194" i="1" s="1"/>
  <c r="J174" i="1"/>
  <c r="K174" i="1" s="1"/>
  <c r="J154" i="1"/>
  <c r="K154" i="1" s="1"/>
  <c r="J134" i="1"/>
  <c r="K134" i="1" s="1"/>
  <c r="J114" i="1"/>
  <c r="K114" i="1" s="1"/>
  <c r="J94" i="1"/>
  <c r="K94" i="1" s="1"/>
  <c r="J74" i="1"/>
  <c r="K74" i="1" s="1"/>
  <c r="P2" i="1"/>
  <c r="L2" i="1"/>
  <c r="M2" i="1" s="1"/>
  <c r="O6" i="1" l="1"/>
  <c r="O22" i="1"/>
  <c r="O45" i="1"/>
  <c r="O72" i="1"/>
  <c r="O55" i="1"/>
  <c r="O79" i="1"/>
  <c r="O62" i="1"/>
  <c r="P201" i="1"/>
  <c r="O78" i="1"/>
  <c r="P401" i="1"/>
  <c r="O104" i="1"/>
  <c r="O105" i="1"/>
  <c r="O39" i="1"/>
  <c r="O20" i="1"/>
  <c r="P40" i="1"/>
  <c r="O65" i="1"/>
  <c r="P36" i="1"/>
  <c r="O24" i="1"/>
  <c r="L75" i="1"/>
  <c r="M75" i="1" s="1"/>
  <c r="N99" i="1"/>
  <c r="L80" i="1"/>
  <c r="M80" i="1" s="1"/>
  <c r="O111" i="1"/>
  <c r="O102" i="1"/>
  <c r="P328" i="1"/>
  <c r="L328" i="1"/>
  <c r="M328" i="1" s="1"/>
  <c r="O52" i="1"/>
  <c r="N92" i="1"/>
  <c r="O15" i="1"/>
  <c r="P215" i="1"/>
  <c r="L215" i="1"/>
  <c r="M215" i="1" s="1"/>
  <c r="P226" i="1"/>
  <c r="L226" i="1"/>
  <c r="M226" i="1" s="1"/>
  <c r="L154" i="1"/>
  <c r="M154" i="1" s="1"/>
  <c r="P154" i="1"/>
  <c r="O29" i="1"/>
  <c r="O26" i="1"/>
  <c r="P366" i="1"/>
  <c r="L366" i="1"/>
  <c r="M366" i="1" s="1"/>
  <c r="L194" i="1"/>
  <c r="M194" i="1" s="1"/>
  <c r="P194" i="1"/>
  <c r="O51" i="1"/>
  <c r="L281" i="1"/>
  <c r="M281" i="1" s="1"/>
  <c r="P281" i="1"/>
  <c r="O94" i="1"/>
  <c r="P406" i="1"/>
  <c r="O41" i="1"/>
  <c r="L406" i="1"/>
  <c r="M406" i="1" s="1"/>
  <c r="L214" i="1"/>
  <c r="M214" i="1" s="1"/>
  <c r="P214" i="1"/>
  <c r="P341" i="1"/>
  <c r="L341" i="1"/>
  <c r="M341" i="1" s="1"/>
  <c r="O93" i="1"/>
  <c r="O49" i="1"/>
  <c r="O92" i="1"/>
  <c r="O57" i="1"/>
  <c r="P466" i="1"/>
  <c r="L466" i="1"/>
  <c r="M466" i="1" s="1"/>
  <c r="N85" i="1" s="1"/>
  <c r="O101" i="1"/>
  <c r="L234" i="1"/>
  <c r="M234" i="1" s="1"/>
  <c r="P234" i="1"/>
  <c r="L295" i="1"/>
  <c r="M295" i="1" s="1"/>
  <c r="P295" i="1"/>
  <c r="P421" i="1"/>
  <c r="O56" i="1"/>
  <c r="L421" i="1"/>
  <c r="M421" i="1" s="1"/>
  <c r="P386" i="1"/>
  <c r="O21" i="1"/>
  <c r="L386" i="1"/>
  <c r="M386" i="1" s="1"/>
  <c r="P69" i="1"/>
  <c r="L69" i="1"/>
  <c r="M69" i="1" s="1"/>
  <c r="O74" i="1"/>
  <c r="O77" i="1"/>
  <c r="L88" i="1"/>
  <c r="M88" i="1" s="1"/>
  <c r="P88" i="1"/>
  <c r="L108" i="1"/>
  <c r="M108" i="1" s="1"/>
  <c r="P108" i="1"/>
  <c r="O82" i="1"/>
  <c r="P186" i="1"/>
  <c r="L186" i="1"/>
  <c r="M186" i="1" s="1"/>
  <c r="O60" i="1"/>
  <c r="P229" i="1"/>
  <c r="L229" i="1"/>
  <c r="M229" i="1" s="1"/>
  <c r="P419" i="1"/>
  <c r="O54" i="1"/>
  <c r="L419" i="1"/>
  <c r="M419" i="1" s="1"/>
  <c r="P81" i="1"/>
  <c r="L81" i="1"/>
  <c r="M81" i="1" s="1"/>
  <c r="P446" i="1"/>
  <c r="L446" i="1"/>
  <c r="M446" i="1" s="1"/>
  <c r="N65" i="1" s="1"/>
  <c r="O81" i="1"/>
  <c r="O47" i="1"/>
  <c r="O89" i="1"/>
  <c r="L288" i="1"/>
  <c r="M288" i="1" s="1"/>
  <c r="P288" i="1"/>
  <c r="O40" i="1"/>
  <c r="P96" i="1"/>
  <c r="L96" i="1"/>
  <c r="M96" i="1" s="1"/>
  <c r="P78" i="1"/>
  <c r="L78" i="1"/>
  <c r="M78" i="1" s="1"/>
  <c r="P249" i="1"/>
  <c r="L249" i="1"/>
  <c r="M249" i="1" s="1"/>
  <c r="O50" i="1"/>
  <c r="P408" i="1"/>
  <c r="O43" i="1"/>
  <c r="L408" i="1"/>
  <c r="M408" i="1" s="1"/>
  <c r="L48" i="1"/>
  <c r="M48" i="1" s="1"/>
  <c r="P48" i="1"/>
  <c r="P116" i="1"/>
  <c r="L116" i="1"/>
  <c r="M116" i="1" s="1"/>
  <c r="O80" i="1"/>
  <c r="N93" i="1"/>
  <c r="O67" i="1"/>
  <c r="O14" i="1"/>
  <c r="P379" i="1"/>
  <c r="L379" i="1"/>
  <c r="M379" i="1" s="1"/>
  <c r="L299" i="1"/>
  <c r="M299" i="1" s="1"/>
  <c r="P299" i="1"/>
  <c r="P166" i="1"/>
  <c r="L166" i="1"/>
  <c r="M166" i="1" s="1"/>
  <c r="P335" i="1"/>
  <c r="L335" i="1"/>
  <c r="M335" i="1" s="1"/>
  <c r="N88" i="1"/>
  <c r="L256" i="1"/>
  <c r="M256" i="1" s="1"/>
  <c r="P256" i="1"/>
  <c r="N95" i="1"/>
  <c r="N96" i="1"/>
  <c r="L316" i="1"/>
  <c r="M316" i="1" s="1"/>
  <c r="P316" i="1"/>
  <c r="P278" i="1"/>
  <c r="L278" i="1"/>
  <c r="M278" i="1" s="1"/>
  <c r="O71" i="1"/>
  <c r="N91" i="1"/>
  <c r="L308" i="1"/>
  <c r="M308" i="1" s="1"/>
  <c r="P308" i="1"/>
  <c r="O18" i="1"/>
  <c r="O48" i="1"/>
  <c r="L134" i="1"/>
  <c r="M134" i="1" s="1"/>
  <c r="P134" i="1"/>
  <c r="O83" i="1"/>
  <c r="P448" i="1"/>
  <c r="L448" i="1"/>
  <c r="M448" i="1" s="1"/>
  <c r="P206" i="1"/>
  <c r="L206" i="1"/>
  <c r="M206" i="1" s="1"/>
  <c r="O96" i="1"/>
  <c r="P461" i="1"/>
  <c r="L461" i="1"/>
  <c r="M461" i="1" s="1"/>
  <c r="O95" i="1"/>
  <c r="P138" i="1"/>
  <c r="L138" i="1"/>
  <c r="M138" i="1" s="1"/>
  <c r="O28" i="1"/>
  <c r="L228" i="1"/>
  <c r="M228" i="1" s="1"/>
  <c r="P228" i="1"/>
  <c r="L356" i="1"/>
  <c r="M356" i="1" s="1"/>
  <c r="P356" i="1"/>
  <c r="P160" i="1"/>
  <c r="L160" i="1"/>
  <c r="M160" i="1" s="1"/>
  <c r="L468" i="1"/>
  <c r="M468" i="1" s="1"/>
  <c r="N89" i="1" s="1"/>
  <c r="P468" i="1"/>
  <c r="O103" i="1"/>
  <c r="O100" i="1"/>
  <c r="L114" i="1"/>
  <c r="M114" i="1" s="1"/>
  <c r="P114" i="1"/>
  <c r="P66" i="1"/>
  <c r="L66" i="1"/>
  <c r="M66" i="1" s="1"/>
  <c r="L254" i="1"/>
  <c r="M254" i="1" s="1"/>
  <c r="P254" i="1"/>
  <c r="L148" i="1"/>
  <c r="M148" i="1" s="1"/>
  <c r="P148" i="1"/>
  <c r="O66" i="1"/>
  <c r="O4" i="1"/>
  <c r="O13" i="1"/>
  <c r="L140" i="1"/>
  <c r="M140" i="1" s="1"/>
  <c r="P140" i="1"/>
  <c r="L358" i="1"/>
  <c r="M358" i="1" s="1"/>
  <c r="P358" i="1"/>
  <c r="O91" i="1"/>
  <c r="O44" i="1"/>
  <c r="O85" i="1"/>
  <c r="O33" i="1"/>
  <c r="P398" i="1"/>
  <c r="L398" i="1"/>
  <c r="M398" i="1" s="1"/>
  <c r="P320" i="1"/>
  <c r="L320" i="1"/>
  <c r="M320" i="1" s="1"/>
  <c r="O8" i="1"/>
  <c r="O68" i="1"/>
  <c r="O84" i="1"/>
  <c r="O3" i="1"/>
  <c r="L368" i="1"/>
  <c r="M368" i="1" s="1"/>
  <c r="P368" i="1"/>
  <c r="O42" i="1"/>
  <c r="O23" i="1"/>
  <c r="P388" i="1"/>
  <c r="L388" i="1"/>
  <c r="M388" i="1" s="1"/>
  <c r="P248" i="1"/>
  <c r="L248" i="1"/>
  <c r="M248" i="1" s="1"/>
  <c r="O30" i="1"/>
  <c r="O90" i="1"/>
  <c r="O35" i="1"/>
  <c r="P400" i="1"/>
  <c r="L400" i="1"/>
  <c r="M400" i="1" s="1"/>
  <c r="O19" i="1"/>
  <c r="P208" i="1"/>
  <c r="L208" i="1"/>
  <c r="M208" i="1" s="1"/>
  <c r="P268" i="1"/>
  <c r="L268" i="1"/>
  <c r="M268" i="1" s="1"/>
  <c r="O17" i="1"/>
  <c r="N90" i="1"/>
  <c r="P286" i="1"/>
  <c r="L286" i="1"/>
  <c r="M286" i="1" s="1"/>
  <c r="P306" i="1"/>
  <c r="L306" i="1"/>
  <c r="M306" i="1" s="1"/>
  <c r="L174" i="1"/>
  <c r="M174" i="1" s="1"/>
  <c r="P174" i="1"/>
  <c r="L189" i="1"/>
  <c r="M189" i="1" s="1"/>
  <c r="P189" i="1"/>
  <c r="O27" i="1"/>
  <c r="L118" i="1"/>
  <c r="M118" i="1" s="1"/>
  <c r="P118" i="1"/>
  <c r="O64" i="1"/>
  <c r="P429" i="1"/>
  <c r="L429" i="1"/>
  <c r="M429" i="1" s="1"/>
  <c r="L168" i="1"/>
  <c r="M168" i="1" s="1"/>
  <c r="P168" i="1"/>
  <c r="O7" i="1"/>
  <c r="O12" i="1"/>
  <c r="N94" i="1"/>
  <c r="O38" i="1"/>
  <c r="P128" i="1"/>
  <c r="L128" i="1"/>
  <c r="M128" i="1" s="1"/>
  <c r="N51" i="1"/>
  <c r="N100" i="1"/>
  <c r="L74" i="1"/>
  <c r="M74" i="1" s="1"/>
  <c r="P74" i="1"/>
  <c r="O11" i="1"/>
  <c r="O31" i="1"/>
  <c r="L68" i="1"/>
  <c r="M68" i="1" s="1"/>
  <c r="P68" i="1"/>
  <c r="L348" i="1"/>
  <c r="M348" i="1" s="1"/>
  <c r="P348" i="1"/>
  <c r="O88" i="1"/>
  <c r="O53" i="1"/>
  <c r="O63" i="1"/>
  <c r="L428" i="1"/>
  <c r="M428" i="1" s="1"/>
  <c r="N31" i="1" s="1"/>
  <c r="P428" i="1"/>
  <c r="O58" i="1"/>
  <c r="O99" i="1"/>
  <c r="O25" i="1"/>
  <c r="P20" i="1"/>
  <c r="L20" i="1"/>
  <c r="M20" i="1" s="1"/>
  <c r="O5" i="1"/>
  <c r="N98" i="1"/>
  <c r="P100" i="1"/>
  <c r="L100" i="1"/>
  <c r="M100" i="1" s="1"/>
  <c r="O61" i="1"/>
  <c r="O86" i="1"/>
  <c r="L440" i="1"/>
  <c r="M440" i="1" s="1"/>
  <c r="P440" i="1"/>
  <c r="O75" i="1"/>
  <c r="L94" i="1"/>
  <c r="M94" i="1" s="1"/>
  <c r="P94" i="1"/>
  <c r="P259" i="1"/>
  <c r="L259" i="1"/>
  <c r="M259" i="1" s="1"/>
  <c r="O9" i="1"/>
  <c r="O69" i="1"/>
  <c r="L188" i="1"/>
  <c r="M188" i="1" s="1"/>
  <c r="P188" i="1"/>
  <c r="O10" i="1"/>
  <c r="O76" i="1"/>
  <c r="O36" i="1"/>
  <c r="O34" i="1"/>
  <c r="O2" i="1"/>
  <c r="V2" i="1" s="1"/>
  <c r="N58" i="1" l="1"/>
  <c r="N76" i="1"/>
  <c r="N45" i="1"/>
  <c r="N30" i="1"/>
  <c r="N74" i="1"/>
  <c r="N77" i="1"/>
  <c r="N60" i="1"/>
  <c r="N38" i="1"/>
  <c r="N2" i="1"/>
  <c r="N40" i="1"/>
  <c r="N66" i="1"/>
  <c r="N82" i="1"/>
  <c r="N21" i="1"/>
  <c r="N26" i="1"/>
  <c r="N54" i="1"/>
  <c r="N24" i="1"/>
  <c r="N15" i="1"/>
  <c r="N39" i="1"/>
  <c r="N32" i="1"/>
  <c r="N19" i="1"/>
  <c r="N20" i="1"/>
  <c r="N75" i="1"/>
  <c r="N56" i="1"/>
  <c r="N47" i="1"/>
  <c r="N25" i="1"/>
  <c r="N52" i="1"/>
  <c r="N64" i="1"/>
  <c r="N37" i="1"/>
  <c r="N22" i="1"/>
  <c r="N55" i="1"/>
  <c r="N5" i="1"/>
  <c r="N61" i="1"/>
  <c r="N46" i="1"/>
  <c r="N70" i="1"/>
  <c r="N49" i="1"/>
  <c r="N48" i="1"/>
  <c r="N4" i="1"/>
  <c r="N9" i="1"/>
  <c r="N53" i="1"/>
  <c r="N28" i="1"/>
  <c r="N3" i="1"/>
  <c r="N80" i="1"/>
  <c r="N62" i="1"/>
  <c r="N69" i="1"/>
  <c r="N42" i="1"/>
  <c r="N11" i="1"/>
  <c r="N23" i="1"/>
  <c r="N83" i="1"/>
  <c r="N27" i="1"/>
  <c r="N16" i="1"/>
  <c r="N34" i="1"/>
  <c r="N59" i="1"/>
  <c r="N57" i="1"/>
  <c r="N44" i="1"/>
  <c r="N10" i="1"/>
  <c r="N13" i="1"/>
  <c r="N50" i="1"/>
  <c r="N6" i="1"/>
  <c r="N18" i="1"/>
  <c r="N12" i="1"/>
  <c r="N14" i="1"/>
  <c r="N8" i="1"/>
  <c r="N63" i="1"/>
  <c r="N87" i="1"/>
  <c r="N86" i="1"/>
  <c r="N84" i="1"/>
  <c r="N73" i="1"/>
  <c r="N71" i="1"/>
  <c r="N41" i="1"/>
  <c r="N68" i="1"/>
  <c r="N72" i="1"/>
  <c r="N67" i="1"/>
  <c r="N43" i="1"/>
  <c r="N29" i="1"/>
  <c r="N81" i="1"/>
  <c r="N78" i="1"/>
  <c r="N35" i="1"/>
  <c r="N7" i="1"/>
  <c r="N36" i="1"/>
  <c r="N17" i="1"/>
  <c r="N79" i="1"/>
  <c r="N33" i="1"/>
</calcChain>
</file>

<file path=xl/sharedStrings.xml><?xml version="1.0" encoding="utf-8"?>
<sst xmlns="http://schemas.openxmlformats.org/spreadsheetml/2006/main" count="19" uniqueCount="18">
  <si>
    <t>Pitot Pressure (Static Pressure) (PSIA)</t>
  </si>
  <si>
    <t>Plenum Pressure(Total Pressure) (PSIA)</t>
  </si>
  <si>
    <t>Tank Pressure (PSIA)</t>
  </si>
  <si>
    <t>P/Po</t>
  </si>
  <si>
    <t>Mach</t>
  </si>
  <si>
    <t>A/A*</t>
  </si>
  <si>
    <t>A* (in^2)</t>
  </si>
  <si>
    <t>Average A*</t>
  </si>
  <si>
    <t>Average Mach</t>
  </si>
  <si>
    <t>Mach Angle</t>
  </si>
  <si>
    <t>Pitot Pressure ()</t>
  </si>
  <si>
    <t xml:space="preserve">Plenum Pressure </t>
  </si>
  <si>
    <t>Mach #</t>
  </si>
  <si>
    <t xml:space="preserve">Average Mach Angle </t>
  </si>
  <si>
    <t>D Time (seconds)</t>
  </si>
  <si>
    <t>Pitot Pressure (PSIG)</t>
  </si>
  <si>
    <t>Plenum Pressure (PSIG)</t>
  </si>
  <si>
    <t>Tank Pressure (PSIG)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</si>
</sst>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.5"/>
      <color theme="1"/>
      <name val="Courier New"/>
      <family val="3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sha\Downloads\badData.xlsx" TargetMode="External"/><Relationship Id="rId1" Type="http://schemas.openxmlformats.org/officeDocument/2006/relationships/externalLinkPath" Target="/Users/rosha/Downloads/bad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 1"/>
      <sheetName val="Run 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782A-7DCB-431C-AFC5-017F3714C5A4}">
  <dimension ref="A1:V481"/>
  <sheetViews>
    <sheetView tabSelected="1" topLeftCell="A447" zoomScale="115" zoomScaleNormal="115" workbookViewId="0">
      <selection activeCell="G2" sqref="G2:G481"/>
    </sheetView>
  </sheetViews>
  <sheetFormatPr defaultRowHeight="14.5"/>
  <sheetData>
    <row r="1" spans="1:22">
      <c r="A1" s="1" t="s">
        <v>14</v>
      </c>
      <c r="B1" s="1" t="s">
        <v>15</v>
      </c>
      <c r="C1" s="1" t="s">
        <v>16</v>
      </c>
      <c r="D1" s="1" t="s">
        <v>17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t="s">
        <v>10</v>
      </c>
      <c r="R1" t="s">
        <v>11</v>
      </c>
      <c r="S1" t="s">
        <v>12</v>
      </c>
      <c r="T1" t="s">
        <v>9</v>
      </c>
      <c r="V1" t="s">
        <v>13</v>
      </c>
    </row>
    <row r="2" spans="1:22">
      <c r="A2" s="1">
        <v>0</v>
      </c>
      <c r="B2" s="1">
        <v>0.625</v>
      </c>
      <c r="C2" s="1">
        <v>-0.161</v>
      </c>
      <c r="D2" s="1">
        <v>100.63</v>
      </c>
      <c r="E2" s="1">
        <v>0.39900000000000002</v>
      </c>
      <c r="G2">
        <f>E3+14.6959</f>
        <v>15.0989</v>
      </c>
      <c r="H2">
        <f t="shared" ref="H2:H65" si="0">C3+14.6959</f>
        <v>14.5519</v>
      </c>
      <c r="I2">
        <f t="shared" ref="I2:I65" si="1">D3+14.6959</f>
        <v>114.7859</v>
      </c>
      <c r="J2">
        <f>G2/H2</f>
        <v>1.0375895931115524</v>
      </c>
      <c r="K2" t="e">
        <f>SQRT(((J2^((1-1.4)/1.4)-1)/((1.4-1)/2)))</f>
        <v>#NUM!</v>
      </c>
      <c r="L2" s="2" t="e">
        <f>(1/K2)*((2/(1.4+1)*(1+((1.4-1)/2)*K2^2))^((1.4+1)/(2*(1.4-1))))</f>
        <v>#NUM!</v>
      </c>
      <c r="M2" t="e">
        <f>(4.8^2)/L2</f>
        <v>#NUM!</v>
      </c>
      <c r="N2">
        <f>AVERAGE(M381:M454)</f>
        <v>3.8548238921276821</v>
      </c>
      <c r="O2">
        <f>AVERAGE(K367:K459)</f>
        <v>3.3647507699103962</v>
      </c>
      <c r="P2" t="e">
        <f>ASIN(1/K2)</f>
        <v>#NUM!</v>
      </c>
      <c r="Q2">
        <v>14.947900000000001</v>
      </c>
      <c r="R2">
        <v>16.690899999999999</v>
      </c>
      <c r="S2">
        <v>0.40008753460886121</v>
      </c>
      <c r="T2" t="e">
        <f>DEGREES(ASIN(1/[1]!Table1[[#This Row],[Mach '#]]))</f>
        <v>#NUM!</v>
      </c>
      <c r="V2">
        <f>DEGREES(ASIN(1/O2))</f>
        <v>17.289435932124853</v>
      </c>
    </row>
    <row r="3" spans="1:22">
      <c r="A3" s="1">
        <v>2.9000000000000001E-2</v>
      </c>
      <c r="B3" s="1">
        <v>0.69199999999999995</v>
      </c>
      <c r="C3" s="1">
        <v>-0.14399999999999999</v>
      </c>
      <c r="D3" s="1">
        <v>100.09</v>
      </c>
      <c r="E3" s="1">
        <v>0.40300000000000002</v>
      </c>
      <c r="G3">
        <f t="shared" ref="G3:G66" si="2">E4+14.6959</f>
        <v>15.1159</v>
      </c>
      <c r="H3">
        <f t="shared" si="0"/>
        <v>14.5349</v>
      </c>
      <c r="I3">
        <f t="shared" si="1"/>
        <v>114.93289999999999</v>
      </c>
      <c r="J3">
        <f t="shared" ref="J3:J66" si="3">G3/H3</f>
        <v>1.039972755230514</v>
      </c>
      <c r="K3" t="e">
        <f t="shared" ref="K3:K66" si="4">SQRT(((J3^((1-1.4)/1.4)-1)/((1.4-1)/2)))</f>
        <v>#NUM!</v>
      </c>
      <c r="L3" s="2" t="e">
        <f t="shared" ref="L3:L66" si="5">(1/K3)*((2/(1.4+1)*(1+((1.4-1)/2)*K3^2))^((1.4+1)/(2*(1.4-1))))</f>
        <v>#NUM!</v>
      </c>
      <c r="M3" t="e">
        <f t="shared" ref="M3:M66" si="6">(4.8^2)/L3</f>
        <v>#NUM!</v>
      </c>
      <c r="N3">
        <f t="shared" ref="N3:N66" si="7">AVERAGE(M382:M455)</f>
        <v>3.8547250336846961</v>
      </c>
      <c r="O3">
        <f t="shared" ref="O3:O66" si="8">AVERAGE(K368:K460)</f>
        <v>3.3646343753498202</v>
      </c>
      <c r="P3" t="e">
        <f t="shared" ref="P3:P66" si="9">ASIN(1/K3)</f>
        <v>#NUM!</v>
      </c>
      <c r="Q3">
        <v>14.947900000000001</v>
      </c>
      <c r="R3">
        <v>16.690899999999999</v>
      </c>
      <c r="S3">
        <v>0.40008753460886121</v>
      </c>
      <c r="T3" t="e">
        <f>DEGREES(ASIN(1/[1]!Table1[[#This Row],[Mach '#]]))</f>
        <v>#NUM!</v>
      </c>
    </row>
    <row r="4" spans="1:22">
      <c r="A4" s="1">
        <v>5.8999999999999997E-2</v>
      </c>
      <c r="B4" s="1">
        <v>0.65</v>
      </c>
      <c r="C4" s="1">
        <v>-0.161</v>
      </c>
      <c r="D4" s="1">
        <v>100.23699999999999</v>
      </c>
      <c r="E4" s="1">
        <v>0.42</v>
      </c>
      <c r="G4">
        <f t="shared" si="2"/>
        <v>15.107900000000001</v>
      </c>
      <c r="H4">
        <f t="shared" si="0"/>
        <v>14.559900000000001</v>
      </c>
      <c r="I4">
        <f t="shared" si="1"/>
        <v>114.83489999999999</v>
      </c>
      <c r="J4">
        <f t="shared" si="3"/>
        <v>1.0376376211375078</v>
      </c>
      <c r="K4" t="e">
        <f t="shared" si="4"/>
        <v>#NUM!</v>
      </c>
      <c r="L4" s="2" t="e">
        <f t="shared" si="5"/>
        <v>#NUM!</v>
      </c>
      <c r="M4" t="e">
        <f t="shared" si="6"/>
        <v>#NUM!</v>
      </c>
      <c r="N4">
        <f t="shared" si="7"/>
        <v>3.8541582989959964</v>
      </c>
      <c r="O4">
        <f t="shared" si="8"/>
        <v>3.3645343923740496</v>
      </c>
      <c r="P4" t="e">
        <f t="shared" si="9"/>
        <v>#NUM!</v>
      </c>
      <c r="Q4">
        <v>14.947900000000001</v>
      </c>
      <c r="R4">
        <v>16.690899999999999</v>
      </c>
      <c r="S4">
        <v>0.40008753460886121</v>
      </c>
      <c r="T4" t="e">
        <f>DEGREES(ASIN(1/[1]!Table1[[#This Row],[Mach '#]]))</f>
        <v>#NUM!</v>
      </c>
    </row>
    <row r="5" spans="1:22">
      <c r="A5" s="1">
        <v>8.6999999999999994E-2</v>
      </c>
      <c r="B5" s="1">
        <v>0.61199999999999999</v>
      </c>
      <c r="C5" s="1">
        <v>-0.13600000000000001</v>
      </c>
      <c r="D5" s="1">
        <v>100.139</v>
      </c>
      <c r="E5" s="1">
        <v>0.41199999999999998</v>
      </c>
      <c r="G5">
        <f t="shared" si="2"/>
        <v>15.0779</v>
      </c>
      <c r="H5">
        <f t="shared" si="0"/>
        <v>14.5519</v>
      </c>
      <c r="I5">
        <f t="shared" si="1"/>
        <v>115.15389999999999</v>
      </c>
      <c r="J5">
        <f t="shared" si="3"/>
        <v>1.0361464825899023</v>
      </c>
      <c r="K5" t="e">
        <f t="shared" si="4"/>
        <v>#NUM!</v>
      </c>
      <c r="L5" s="2" t="e">
        <f t="shared" si="5"/>
        <v>#NUM!</v>
      </c>
      <c r="M5" t="e">
        <f t="shared" si="6"/>
        <v>#NUM!</v>
      </c>
      <c r="N5">
        <f t="shared" si="7"/>
        <v>3.8534937103999711</v>
      </c>
      <c r="O5">
        <f t="shared" si="8"/>
        <v>3.3648833359224346</v>
      </c>
      <c r="P5" t="e">
        <f t="shared" si="9"/>
        <v>#NUM!</v>
      </c>
      <c r="Q5">
        <v>14.947900000000001</v>
      </c>
      <c r="R5">
        <v>16.690899999999999</v>
      </c>
      <c r="S5">
        <v>0.40008753460886121</v>
      </c>
      <c r="T5">
        <f>DEGREES(ASIN(1/[1]!Table1[[#This Row],[Mach '#]]))</f>
        <v>69.840978761586058</v>
      </c>
    </row>
    <row r="6" spans="1:22">
      <c r="A6" s="1">
        <v>0.11700000000000001</v>
      </c>
      <c r="B6" s="1">
        <v>0.61199999999999999</v>
      </c>
      <c r="C6" s="1">
        <v>-0.14399999999999999</v>
      </c>
      <c r="D6" s="1">
        <v>100.458</v>
      </c>
      <c r="E6" s="1">
        <v>0.38200000000000001</v>
      </c>
      <c r="G6">
        <f t="shared" si="2"/>
        <v>15.0649</v>
      </c>
      <c r="H6">
        <f t="shared" si="0"/>
        <v>14.572900000000001</v>
      </c>
      <c r="I6">
        <f t="shared" si="1"/>
        <v>115.3009</v>
      </c>
      <c r="J6">
        <f t="shared" si="3"/>
        <v>1.0337612966533771</v>
      </c>
      <c r="K6" t="e">
        <f t="shared" si="4"/>
        <v>#NUM!</v>
      </c>
      <c r="L6" s="2" t="e">
        <f t="shared" si="5"/>
        <v>#NUM!</v>
      </c>
      <c r="M6" t="e">
        <f t="shared" si="6"/>
        <v>#NUM!</v>
      </c>
      <c r="N6">
        <f t="shared" si="7"/>
        <v>3.8526368439991772</v>
      </c>
      <c r="O6">
        <f t="shared" si="8"/>
        <v>3.3648776032147221</v>
      </c>
      <c r="P6" t="e">
        <f t="shared" si="9"/>
        <v>#NUM!</v>
      </c>
      <c r="Q6">
        <v>14.947900000000001</v>
      </c>
      <c r="R6">
        <v>16.690899999999999</v>
      </c>
      <c r="S6">
        <v>0.40008753460886121</v>
      </c>
      <c r="T6">
        <f>DEGREES(ASIN(1/[1]!Table1[[#This Row],[Mach '#]]))</f>
        <v>58.619700187607961</v>
      </c>
    </row>
    <row r="7" spans="1:22">
      <c r="A7" s="1">
        <v>0.14599999999999999</v>
      </c>
      <c r="B7" s="1">
        <v>0.57899999999999996</v>
      </c>
      <c r="C7" s="1">
        <v>-0.123</v>
      </c>
      <c r="D7" s="1">
        <v>100.605</v>
      </c>
      <c r="E7" s="1">
        <v>0.36899999999999999</v>
      </c>
      <c r="G7">
        <f t="shared" si="2"/>
        <v>15.039899999999999</v>
      </c>
      <c r="H7">
        <f t="shared" si="0"/>
        <v>14.568899999999999</v>
      </c>
      <c r="I7">
        <f t="shared" si="1"/>
        <v>114.92089999999999</v>
      </c>
      <c r="J7">
        <f t="shared" si="3"/>
        <v>1.0323291394683196</v>
      </c>
      <c r="K7" t="e">
        <f t="shared" si="4"/>
        <v>#NUM!</v>
      </c>
      <c r="L7" s="2" t="e">
        <f t="shared" si="5"/>
        <v>#NUM!</v>
      </c>
      <c r="M7" t="e">
        <f t="shared" si="6"/>
        <v>#NUM!</v>
      </c>
      <c r="N7">
        <f t="shared" si="7"/>
        <v>3.8529615396240637</v>
      </c>
      <c r="O7">
        <f t="shared" si="8"/>
        <v>3.3649739510284489</v>
      </c>
      <c r="P7" t="e">
        <f t="shared" si="9"/>
        <v>#NUM!</v>
      </c>
      <c r="Q7">
        <v>14.947900000000001</v>
      </c>
      <c r="R7">
        <v>16.690899999999999</v>
      </c>
      <c r="S7">
        <v>0.40008753460886121</v>
      </c>
      <c r="T7">
        <f>DEGREES(ASIN(1/[1]!Table1[[#This Row],[Mach '#]]))</f>
        <v>57.894255298695882</v>
      </c>
    </row>
    <row r="8" spans="1:22">
      <c r="A8" s="1">
        <v>0.17599999999999999</v>
      </c>
      <c r="B8" s="1">
        <v>0.65400000000000003</v>
      </c>
      <c r="C8" s="1">
        <v>-0.127</v>
      </c>
      <c r="D8" s="1">
        <v>100.22499999999999</v>
      </c>
      <c r="E8" s="1">
        <v>0.34399999999999997</v>
      </c>
      <c r="G8">
        <f t="shared" si="2"/>
        <v>15.0989</v>
      </c>
      <c r="H8">
        <f t="shared" si="0"/>
        <v>14.5639</v>
      </c>
      <c r="I8">
        <f t="shared" si="1"/>
        <v>114.7859</v>
      </c>
      <c r="J8">
        <f t="shared" si="3"/>
        <v>1.0367346658518666</v>
      </c>
      <c r="K8" t="e">
        <f t="shared" si="4"/>
        <v>#NUM!</v>
      </c>
      <c r="L8" s="2" t="e">
        <f t="shared" si="5"/>
        <v>#NUM!</v>
      </c>
      <c r="M8" t="e">
        <f t="shared" si="6"/>
        <v>#NUM!</v>
      </c>
      <c r="N8">
        <f t="shared" si="7"/>
        <v>3.8537822725599695</v>
      </c>
      <c r="O8">
        <f t="shared" si="8"/>
        <v>3.3650331719558721</v>
      </c>
      <c r="P8" t="e">
        <f t="shared" si="9"/>
        <v>#NUM!</v>
      </c>
      <c r="Q8">
        <v>14.947900000000001</v>
      </c>
      <c r="R8">
        <v>16.690899999999999</v>
      </c>
      <c r="S8">
        <v>0.40008753460886121</v>
      </c>
      <c r="T8">
        <f>DEGREES(ASIN(1/[1]!Table1[[#This Row],[Mach '#]]))</f>
        <v>69.368781134536292</v>
      </c>
    </row>
    <row r="9" spans="1:22">
      <c r="A9" s="1">
        <v>0.20499999999999999</v>
      </c>
      <c r="B9" s="1">
        <v>0.68799999999999994</v>
      </c>
      <c r="C9" s="1">
        <v>-0.13200000000000001</v>
      </c>
      <c r="D9" s="1">
        <v>100.09</v>
      </c>
      <c r="E9" s="1">
        <v>0.40300000000000002</v>
      </c>
      <c r="G9">
        <f t="shared" si="2"/>
        <v>15.0739</v>
      </c>
      <c r="H9">
        <f t="shared" si="0"/>
        <v>14.5899</v>
      </c>
      <c r="I9">
        <f t="shared" si="1"/>
        <v>114.8839</v>
      </c>
      <c r="J9">
        <f t="shared" si="3"/>
        <v>1.0331736338151736</v>
      </c>
      <c r="K9" t="e">
        <f t="shared" si="4"/>
        <v>#NUM!</v>
      </c>
      <c r="L9" s="2" t="e">
        <f t="shared" si="5"/>
        <v>#NUM!</v>
      </c>
      <c r="M9" t="e">
        <f t="shared" si="6"/>
        <v>#NUM!</v>
      </c>
      <c r="N9">
        <f t="shared" si="7"/>
        <v>3.853731048718148</v>
      </c>
      <c r="O9">
        <f t="shared" si="8"/>
        <v>3.3651243183680295</v>
      </c>
      <c r="P9" t="e">
        <f t="shared" si="9"/>
        <v>#NUM!</v>
      </c>
      <c r="Q9">
        <v>14.947900000000001</v>
      </c>
      <c r="R9">
        <v>16.690899999999999</v>
      </c>
      <c r="S9">
        <v>0.40008753460886121</v>
      </c>
      <c r="T9" t="e">
        <f>DEGREES(ASIN(1/[1]!Table1[[#This Row],[Mach '#]]))</f>
        <v>#NUM!</v>
      </c>
    </row>
    <row r="10" spans="1:22">
      <c r="A10" s="1">
        <v>0.23400000000000001</v>
      </c>
      <c r="B10" s="1">
        <v>0.61699999999999999</v>
      </c>
      <c r="C10" s="1">
        <v>-0.106</v>
      </c>
      <c r="D10" s="1">
        <v>100.188</v>
      </c>
      <c r="E10" s="1">
        <v>0.378</v>
      </c>
      <c r="G10">
        <f t="shared" si="2"/>
        <v>15.0989</v>
      </c>
      <c r="H10">
        <f t="shared" si="0"/>
        <v>14.530900000000001</v>
      </c>
      <c r="I10">
        <f t="shared" si="1"/>
        <v>115.26389999999999</v>
      </c>
      <c r="J10">
        <f t="shared" si="3"/>
        <v>1.0390891135442402</v>
      </c>
      <c r="K10" t="e">
        <f t="shared" si="4"/>
        <v>#NUM!</v>
      </c>
      <c r="L10" s="2" t="e">
        <f t="shared" si="5"/>
        <v>#NUM!</v>
      </c>
      <c r="M10" t="e">
        <f t="shared" si="6"/>
        <v>#NUM!</v>
      </c>
      <c r="N10">
        <f t="shared" si="7"/>
        <v>3.8531569249759889</v>
      </c>
      <c r="O10">
        <f t="shared" si="8"/>
        <v>3.3651903716012947</v>
      </c>
      <c r="P10" t="e">
        <f t="shared" si="9"/>
        <v>#NUM!</v>
      </c>
      <c r="Q10">
        <v>14.947900000000001</v>
      </c>
      <c r="R10">
        <v>16.690899999999999</v>
      </c>
      <c r="S10">
        <v>0.40008753460886121</v>
      </c>
      <c r="T10" t="e">
        <f>DEGREES(ASIN(1/[1]!Table1[[#This Row],[Mach '#]]))</f>
        <v>#NUM!</v>
      </c>
    </row>
    <row r="11" spans="1:22">
      <c r="A11" s="1">
        <v>0.26500000000000001</v>
      </c>
      <c r="B11" s="1">
        <v>0.69199999999999995</v>
      </c>
      <c r="C11" s="1">
        <v>-0.16500000000000001</v>
      </c>
      <c r="D11" s="1">
        <v>100.568</v>
      </c>
      <c r="E11" s="1">
        <v>0.40300000000000002</v>
      </c>
      <c r="G11">
        <f t="shared" si="2"/>
        <v>15.094899999999999</v>
      </c>
      <c r="H11">
        <f t="shared" si="0"/>
        <v>14.5139</v>
      </c>
      <c r="I11">
        <f t="shared" si="1"/>
        <v>115.76689999999999</v>
      </c>
      <c r="J11">
        <f t="shared" si="3"/>
        <v>1.0400305913641406</v>
      </c>
      <c r="K11" t="e">
        <f t="shared" si="4"/>
        <v>#NUM!</v>
      </c>
      <c r="L11" s="2" t="e">
        <f t="shared" si="5"/>
        <v>#NUM!</v>
      </c>
      <c r="M11" t="e">
        <f t="shared" si="6"/>
        <v>#NUM!</v>
      </c>
      <c r="N11">
        <f t="shared" si="7"/>
        <v>3.8530352671320869</v>
      </c>
      <c r="O11">
        <f t="shared" si="8"/>
        <v>3.365278080259213</v>
      </c>
      <c r="P11" t="e">
        <f t="shared" si="9"/>
        <v>#NUM!</v>
      </c>
      <c r="Q11">
        <v>14.947900000000001</v>
      </c>
      <c r="R11">
        <v>16.690899999999999</v>
      </c>
      <c r="S11">
        <v>0.40008753460886121</v>
      </c>
      <c r="T11" t="e">
        <f>DEGREES(ASIN(1/[1]!Table1[[#This Row],[Mach '#]]))</f>
        <v>#NUM!</v>
      </c>
    </row>
    <row r="12" spans="1:22">
      <c r="A12" s="1">
        <v>0.29399999999999998</v>
      </c>
      <c r="B12" s="1">
        <v>0.65</v>
      </c>
      <c r="C12" s="1">
        <v>-0.182</v>
      </c>
      <c r="D12" s="1">
        <v>101.071</v>
      </c>
      <c r="E12" s="1">
        <v>0.39900000000000002</v>
      </c>
      <c r="G12">
        <f t="shared" si="2"/>
        <v>15.0609</v>
      </c>
      <c r="H12">
        <f t="shared" si="0"/>
        <v>14.530900000000001</v>
      </c>
      <c r="I12">
        <f t="shared" si="1"/>
        <v>115.69289999999999</v>
      </c>
      <c r="J12">
        <f t="shared" si="3"/>
        <v>1.036473996793041</v>
      </c>
      <c r="K12" t="e">
        <f t="shared" si="4"/>
        <v>#NUM!</v>
      </c>
      <c r="L12" s="2" t="e">
        <f t="shared" si="5"/>
        <v>#NUM!</v>
      </c>
      <c r="M12" t="e">
        <f t="shared" si="6"/>
        <v>#NUM!</v>
      </c>
      <c r="N12">
        <f t="shared" si="7"/>
        <v>3.8525710041902244</v>
      </c>
      <c r="O12">
        <f t="shared" si="8"/>
        <v>3.365112334339956</v>
      </c>
      <c r="P12" t="e">
        <f t="shared" si="9"/>
        <v>#NUM!</v>
      </c>
      <c r="Q12">
        <v>14.947900000000001</v>
      </c>
      <c r="R12">
        <v>16.690899999999999</v>
      </c>
      <c r="S12">
        <v>0.40008753460886121</v>
      </c>
      <c r="T12" t="e">
        <f>DEGREES(ASIN(1/[1]!Table1[[#This Row],[Mach '#]]))</f>
        <v>#NUM!</v>
      </c>
    </row>
    <row r="13" spans="1:22">
      <c r="A13" s="1">
        <v>0.32300000000000001</v>
      </c>
      <c r="B13" s="1">
        <v>0.65900000000000003</v>
      </c>
      <c r="C13" s="1">
        <v>-0.16500000000000001</v>
      </c>
      <c r="D13" s="1">
        <v>100.997</v>
      </c>
      <c r="E13" s="1">
        <v>0.36499999999999999</v>
      </c>
      <c r="G13">
        <f t="shared" si="2"/>
        <v>15.0779</v>
      </c>
      <c r="H13">
        <f t="shared" si="0"/>
        <v>14.585900000000001</v>
      </c>
      <c r="I13">
        <f t="shared" si="1"/>
        <v>114.7619</v>
      </c>
      <c r="J13">
        <f t="shared" si="3"/>
        <v>1.0337312061648578</v>
      </c>
      <c r="K13" t="e">
        <f t="shared" si="4"/>
        <v>#NUM!</v>
      </c>
      <c r="L13" s="2" t="e">
        <f t="shared" si="5"/>
        <v>#NUM!</v>
      </c>
      <c r="M13" t="e">
        <f t="shared" si="6"/>
        <v>#NUM!</v>
      </c>
      <c r="N13">
        <f t="shared" si="7"/>
        <v>3.851872892851302</v>
      </c>
      <c r="O13">
        <f t="shared" si="8"/>
        <v>3.3652449966929994</v>
      </c>
      <c r="P13" t="e">
        <f t="shared" si="9"/>
        <v>#NUM!</v>
      </c>
      <c r="Q13">
        <v>14.947900000000001</v>
      </c>
      <c r="R13">
        <v>16.690899999999999</v>
      </c>
      <c r="S13">
        <v>0.40008753460886121</v>
      </c>
      <c r="T13" t="e">
        <f>DEGREES(ASIN(1/[1]!Table1[[#This Row],[Mach '#]]))</f>
        <v>#NUM!</v>
      </c>
    </row>
    <row r="14" spans="1:22">
      <c r="A14" s="1">
        <v>0.35099999999999998</v>
      </c>
      <c r="B14" s="1">
        <v>0.65400000000000003</v>
      </c>
      <c r="C14" s="1">
        <v>-0.11</v>
      </c>
      <c r="D14" s="1">
        <v>100.066</v>
      </c>
      <c r="E14" s="1">
        <v>0.38200000000000001</v>
      </c>
      <c r="G14">
        <f t="shared" si="2"/>
        <v>15.039899999999999</v>
      </c>
      <c r="H14">
        <f t="shared" si="0"/>
        <v>14.572900000000001</v>
      </c>
      <c r="I14">
        <f t="shared" si="1"/>
        <v>115.36189999999999</v>
      </c>
      <c r="J14">
        <f t="shared" si="3"/>
        <v>1.0320457836120469</v>
      </c>
      <c r="K14" t="e">
        <f t="shared" si="4"/>
        <v>#NUM!</v>
      </c>
      <c r="L14" s="2" t="e">
        <f t="shared" si="5"/>
        <v>#NUM!</v>
      </c>
      <c r="M14" t="e">
        <f t="shared" si="6"/>
        <v>#NUM!</v>
      </c>
      <c r="N14">
        <f t="shared" si="7"/>
        <v>3.8519162856674565</v>
      </c>
      <c r="O14">
        <f t="shared" si="8"/>
        <v>3.3654374116491605</v>
      </c>
      <c r="P14" t="e">
        <f t="shared" si="9"/>
        <v>#NUM!</v>
      </c>
      <c r="Q14">
        <v>14.947900000000001</v>
      </c>
      <c r="R14">
        <v>16.690899999999999</v>
      </c>
      <c r="S14">
        <v>0.40008753460886121</v>
      </c>
      <c r="T14">
        <f>DEGREES(ASIN(1/[1]!Table1[[#This Row],[Mach '#]]))</f>
        <v>67.233774981175856</v>
      </c>
    </row>
    <row r="15" spans="1:22">
      <c r="A15" s="1">
        <v>0.38</v>
      </c>
      <c r="B15" s="1">
        <v>0.629</v>
      </c>
      <c r="C15" s="1">
        <v>-0.123</v>
      </c>
      <c r="D15" s="1">
        <v>100.666</v>
      </c>
      <c r="E15" s="1">
        <v>0.34399999999999997</v>
      </c>
      <c r="G15">
        <f t="shared" si="2"/>
        <v>15.0739</v>
      </c>
      <c r="H15">
        <f t="shared" si="0"/>
        <v>14.6029</v>
      </c>
      <c r="I15">
        <f t="shared" si="1"/>
        <v>114.3699</v>
      </c>
      <c r="J15">
        <f t="shared" si="3"/>
        <v>1.0322538673825061</v>
      </c>
      <c r="K15" t="e">
        <f t="shared" si="4"/>
        <v>#NUM!</v>
      </c>
      <c r="L15" s="2" t="e">
        <f t="shared" si="5"/>
        <v>#NUM!</v>
      </c>
      <c r="M15" t="e">
        <f t="shared" si="6"/>
        <v>#NUM!</v>
      </c>
      <c r="N15">
        <f t="shared" si="7"/>
        <v>3.8518633398087307</v>
      </c>
      <c r="O15">
        <f t="shared" si="8"/>
        <v>3.3653051220153221</v>
      </c>
      <c r="P15" t="e">
        <f t="shared" si="9"/>
        <v>#NUM!</v>
      </c>
      <c r="Q15">
        <v>14.947900000000001</v>
      </c>
      <c r="R15">
        <v>16.690899999999999</v>
      </c>
      <c r="S15">
        <v>0.40008753460886121</v>
      </c>
      <c r="T15">
        <f>DEGREES(ASIN(1/[1]!Table1[[#This Row],[Mach '#]]))</f>
        <v>58.31867914480749</v>
      </c>
    </row>
    <row r="16" spans="1:22">
      <c r="A16" s="1">
        <v>0.41</v>
      </c>
      <c r="B16" s="1">
        <v>0.61699999999999999</v>
      </c>
      <c r="C16" s="1">
        <v>-9.2999999999999999E-2</v>
      </c>
      <c r="D16" s="1">
        <v>99.674000000000007</v>
      </c>
      <c r="E16" s="1">
        <v>0.378</v>
      </c>
      <c r="G16">
        <f t="shared" si="2"/>
        <v>15.1159</v>
      </c>
      <c r="H16">
        <f t="shared" si="0"/>
        <v>14.5349</v>
      </c>
      <c r="I16">
        <f t="shared" si="1"/>
        <v>115.07989999999999</v>
      </c>
      <c r="J16">
        <f t="shared" si="3"/>
        <v>1.039972755230514</v>
      </c>
      <c r="K16" t="e">
        <f t="shared" si="4"/>
        <v>#NUM!</v>
      </c>
      <c r="L16" s="2" t="e">
        <f t="shared" si="5"/>
        <v>#NUM!</v>
      </c>
      <c r="M16" t="e">
        <f t="shared" si="6"/>
        <v>#NUM!</v>
      </c>
      <c r="N16">
        <f t="shared" si="7"/>
        <v>3.8515962579500131</v>
      </c>
      <c r="O16">
        <f t="shared" si="8"/>
        <v>3.3653218890228382</v>
      </c>
      <c r="P16" t="e">
        <f t="shared" si="9"/>
        <v>#NUM!</v>
      </c>
      <c r="Q16">
        <v>14.947900000000001</v>
      </c>
      <c r="R16">
        <v>16.690899999999999</v>
      </c>
      <c r="S16">
        <v>0.40008753460886121</v>
      </c>
      <c r="T16">
        <f>DEGREES(ASIN(1/[1]!Table1[[#This Row],[Mach '#]]))</f>
        <v>54.132048585214221</v>
      </c>
    </row>
    <row r="17" spans="1:20">
      <c r="A17" s="1">
        <v>0.44</v>
      </c>
      <c r="B17" s="1">
        <v>0.63800000000000001</v>
      </c>
      <c r="C17" s="1">
        <v>-0.161</v>
      </c>
      <c r="D17" s="1">
        <v>100.384</v>
      </c>
      <c r="E17" s="1">
        <v>0.42</v>
      </c>
      <c r="G17">
        <f t="shared" si="2"/>
        <v>15.0609</v>
      </c>
      <c r="H17">
        <f t="shared" si="0"/>
        <v>14.546900000000001</v>
      </c>
      <c r="I17">
        <f t="shared" si="1"/>
        <v>115.5829</v>
      </c>
      <c r="J17">
        <f t="shared" si="3"/>
        <v>1.0353339886848745</v>
      </c>
      <c r="K17" t="e">
        <f t="shared" si="4"/>
        <v>#NUM!</v>
      </c>
      <c r="L17" s="2" t="e">
        <f t="shared" si="5"/>
        <v>#NUM!</v>
      </c>
      <c r="M17" t="e">
        <f t="shared" si="6"/>
        <v>#NUM!</v>
      </c>
      <c r="N17">
        <f t="shared" si="7"/>
        <v>3.8517711549338634</v>
      </c>
      <c r="O17">
        <f t="shared" si="8"/>
        <v>3.365356747607323</v>
      </c>
      <c r="P17" t="e">
        <f t="shared" si="9"/>
        <v>#NUM!</v>
      </c>
      <c r="Q17">
        <v>14.947900000000001</v>
      </c>
      <c r="R17">
        <v>16.690899999999999</v>
      </c>
      <c r="S17">
        <v>0.40008753460886121</v>
      </c>
      <c r="T17">
        <f>DEGREES(ASIN(1/[1]!Table1[[#This Row],[Mach '#]]))</f>
        <v>51.454335273297964</v>
      </c>
    </row>
    <row r="18" spans="1:20">
      <c r="A18" s="1">
        <v>0.46899999999999997</v>
      </c>
      <c r="B18" s="1">
        <v>0.60399999999999998</v>
      </c>
      <c r="C18" s="1">
        <v>-0.14899999999999999</v>
      </c>
      <c r="D18" s="1">
        <v>100.887</v>
      </c>
      <c r="E18" s="1">
        <v>0.36499999999999999</v>
      </c>
      <c r="G18">
        <f t="shared" si="2"/>
        <v>15.056900000000001</v>
      </c>
      <c r="H18">
        <f t="shared" si="0"/>
        <v>14.6029</v>
      </c>
      <c r="I18">
        <f t="shared" si="1"/>
        <v>115.0929</v>
      </c>
      <c r="J18">
        <f t="shared" si="3"/>
        <v>1.0310897150565983</v>
      </c>
      <c r="K18" t="e">
        <f t="shared" si="4"/>
        <v>#NUM!</v>
      </c>
      <c r="L18" s="2" t="e">
        <f t="shared" si="5"/>
        <v>#NUM!</v>
      </c>
      <c r="M18" t="e">
        <f t="shared" si="6"/>
        <v>#NUM!</v>
      </c>
      <c r="N18">
        <f t="shared" si="7"/>
        <v>3.8518469300435063</v>
      </c>
      <c r="O18">
        <f t="shared" si="8"/>
        <v>3.3656685161203628</v>
      </c>
      <c r="P18" t="e">
        <f t="shared" si="9"/>
        <v>#NUM!</v>
      </c>
      <c r="Q18">
        <v>14.947900000000001</v>
      </c>
      <c r="R18">
        <v>16.690899999999999</v>
      </c>
      <c r="S18">
        <v>0.40008753460886121</v>
      </c>
      <c r="T18">
        <f>DEGREES(ASIN(1/[1]!Table1[[#This Row],[Mach '#]]))</f>
        <v>49.402135695478854</v>
      </c>
    </row>
    <row r="19" spans="1:20">
      <c r="A19" s="1">
        <v>0.498</v>
      </c>
      <c r="B19" s="1">
        <v>0.59599999999999997</v>
      </c>
      <c r="C19" s="1">
        <v>-9.2999999999999999E-2</v>
      </c>
      <c r="D19" s="1">
        <v>100.39700000000001</v>
      </c>
      <c r="E19" s="1">
        <v>0.36099999999999999</v>
      </c>
      <c r="G19">
        <f t="shared" si="2"/>
        <v>15.0989</v>
      </c>
      <c r="H19">
        <f t="shared" si="0"/>
        <v>14.5519</v>
      </c>
      <c r="I19">
        <f t="shared" si="1"/>
        <v>114.72489999999999</v>
      </c>
      <c r="J19">
        <f t="shared" si="3"/>
        <v>1.0375895931115524</v>
      </c>
      <c r="K19" t="e">
        <f t="shared" si="4"/>
        <v>#NUM!</v>
      </c>
      <c r="L19" s="2" t="e">
        <f t="shared" si="5"/>
        <v>#NUM!</v>
      </c>
      <c r="M19" t="e">
        <f t="shared" si="6"/>
        <v>#NUM!</v>
      </c>
      <c r="N19">
        <f t="shared" si="7"/>
        <v>3.8506527317608028</v>
      </c>
      <c r="O19">
        <f t="shared" si="8"/>
        <v>3.3657024899784589</v>
      </c>
      <c r="P19" t="e">
        <f t="shared" si="9"/>
        <v>#NUM!</v>
      </c>
      <c r="Q19">
        <v>14.947900000000001</v>
      </c>
      <c r="R19">
        <v>16.690899999999999</v>
      </c>
      <c r="S19">
        <v>0.40008753460886121</v>
      </c>
      <c r="T19">
        <f>DEGREES(ASIN(1/[1]!Table1[[#This Row],[Mach '#]]))</f>
        <v>47.65998445471191</v>
      </c>
    </row>
    <row r="20" spans="1:20">
      <c r="A20" s="1">
        <v>0.52600000000000002</v>
      </c>
      <c r="B20" s="1">
        <v>0.69199999999999995</v>
      </c>
      <c r="C20" s="1">
        <v>-0.14399999999999999</v>
      </c>
      <c r="D20" s="1">
        <v>100.029</v>
      </c>
      <c r="E20" s="1">
        <v>0.40300000000000002</v>
      </c>
      <c r="G20">
        <f t="shared" si="2"/>
        <v>15.0739</v>
      </c>
      <c r="H20">
        <f t="shared" si="0"/>
        <v>14.5809</v>
      </c>
      <c r="I20">
        <f t="shared" si="1"/>
        <v>114.81089999999999</v>
      </c>
      <c r="J20">
        <f t="shared" si="3"/>
        <v>1.0338113559519646</v>
      </c>
      <c r="K20" t="e">
        <f t="shared" si="4"/>
        <v>#NUM!</v>
      </c>
      <c r="L20" s="2" t="e">
        <f t="shared" si="5"/>
        <v>#NUM!</v>
      </c>
      <c r="M20" t="e">
        <f t="shared" si="6"/>
        <v>#NUM!</v>
      </c>
      <c r="N20">
        <f t="shared" si="7"/>
        <v>3.8503601417618327</v>
      </c>
      <c r="O20">
        <f t="shared" si="8"/>
        <v>3.3658177266523253</v>
      </c>
      <c r="P20" t="e">
        <f t="shared" si="9"/>
        <v>#NUM!</v>
      </c>
      <c r="Q20">
        <v>14.947900000000001</v>
      </c>
      <c r="R20">
        <v>16.690899999999999</v>
      </c>
      <c r="S20">
        <v>0.40008753460886121</v>
      </c>
      <c r="T20">
        <f>DEGREES(ASIN(1/[1]!Table1[[#This Row],[Mach '#]]))</f>
        <v>45.835918971483203</v>
      </c>
    </row>
    <row r="21" spans="1:20">
      <c r="A21" s="1">
        <v>0.55500000000000005</v>
      </c>
      <c r="B21" s="1">
        <v>0.65</v>
      </c>
      <c r="C21" s="1">
        <v>-0.115</v>
      </c>
      <c r="D21" s="1">
        <v>100.11499999999999</v>
      </c>
      <c r="E21" s="1">
        <v>0.378</v>
      </c>
      <c r="G21">
        <f t="shared" si="2"/>
        <v>15.043900000000001</v>
      </c>
      <c r="H21">
        <f t="shared" si="0"/>
        <v>14.572900000000001</v>
      </c>
      <c r="I21">
        <f t="shared" si="1"/>
        <v>115.4729</v>
      </c>
      <c r="J21">
        <f t="shared" si="3"/>
        <v>1.0323202656986599</v>
      </c>
      <c r="K21" t="e">
        <f t="shared" si="4"/>
        <v>#NUM!</v>
      </c>
      <c r="L21" s="2" t="e">
        <f t="shared" si="5"/>
        <v>#NUM!</v>
      </c>
      <c r="M21" t="e">
        <f t="shared" si="6"/>
        <v>#NUM!</v>
      </c>
      <c r="N21">
        <f t="shared" si="7"/>
        <v>3.8493971025158435</v>
      </c>
      <c r="O21">
        <f t="shared" si="8"/>
        <v>3.365722072198309</v>
      </c>
      <c r="P21" t="e">
        <f t="shared" si="9"/>
        <v>#NUM!</v>
      </c>
      <c r="Q21">
        <v>14.947900000000001</v>
      </c>
      <c r="R21">
        <v>16.690899999999999</v>
      </c>
      <c r="S21">
        <v>0.40008753460886121</v>
      </c>
      <c r="T21">
        <f>DEGREES(ASIN(1/[1]!Table1[[#This Row],[Mach '#]]))</f>
        <v>44.575947051183967</v>
      </c>
    </row>
    <row r="22" spans="1:20">
      <c r="A22" s="1">
        <v>0.58399999999999996</v>
      </c>
      <c r="B22" s="1">
        <v>0.60799999999999998</v>
      </c>
      <c r="C22" s="1">
        <v>-0.123</v>
      </c>
      <c r="D22" s="1">
        <v>100.777</v>
      </c>
      <c r="E22" s="1">
        <v>0.34799999999999998</v>
      </c>
      <c r="G22">
        <f t="shared" si="2"/>
        <v>15.0649</v>
      </c>
      <c r="H22">
        <f t="shared" si="0"/>
        <v>14.546900000000001</v>
      </c>
      <c r="I22">
        <f t="shared" si="1"/>
        <v>115.4969</v>
      </c>
      <c r="J22">
        <f t="shared" si="3"/>
        <v>1.0356089613594648</v>
      </c>
      <c r="K22" t="e">
        <f t="shared" si="4"/>
        <v>#NUM!</v>
      </c>
      <c r="L22" s="2" t="e">
        <f t="shared" si="5"/>
        <v>#NUM!</v>
      </c>
      <c r="M22" t="e">
        <f t="shared" si="6"/>
        <v>#NUM!</v>
      </c>
      <c r="N22">
        <f t="shared" si="7"/>
        <v>3.8499784018205765</v>
      </c>
      <c r="O22">
        <f t="shared" si="8"/>
        <v>3.3656410084168216</v>
      </c>
      <c r="P22" t="e">
        <f t="shared" si="9"/>
        <v>#NUM!</v>
      </c>
      <c r="Q22">
        <v>14.947900000000001</v>
      </c>
      <c r="R22">
        <v>16.690899999999999</v>
      </c>
      <c r="S22">
        <v>0.40008753460886121</v>
      </c>
      <c r="T22">
        <f>DEGREES(ASIN(1/[1]!Table1[[#This Row],[Mach '#]]))</f>
        <v>43.282881011252833</v>
      </c>
    </row>
    <row r="23" spans="1:20">
      <c r="A23" s="1">
        <v>0.61299999999999999</v>
      </c>
      <c r="B23" s="1">
        <v>0.59599999999999997</v>
      </c>
      <c r="C23" s="1">
        <v>-0.14899999999999999</v>
      </c>
      <c r="D23" s="1">
        <v>100.801</v>
      </c>
      <c r="E23" s="1">
        <v>0.36899999999999999</v>
      </c>
      <c r="G23">
        <f t="shared" si="2"/>
        <v>15.043900000000001</v>
      </c>
      <c r="H23">
        <f t="shared" si="0"/>
        <v>14.5809</v>
      </c>
      <c r="I23">
        <f t="shared" si="1"/>
        <v>114.8479</v>
      </c>
      <c r="J23">
        <f t="shared" si="3"/>
        <v>1.0317538697885591</v>
      </c>
      <c r="K23" t="e">
        <f t="shared" si="4"/>
        <v>#NUM!</v>
      </c>
      <c r="L23" s="2" t="e">
        <f t="shared" si="5"/>
        <v>#NUM!</v>
      </c>
      <c r="M23" t="e">
        <f t="shared" si="6"/>
        <v>#NUM!</v>
      </c>
      <c r="N23">
        <f t="shared" si="7"/>
        <v>3.8491305067633323</v>
      </c>
      <c r="O23">
        <f t="shared" si="8"/>
        <v>3.3658215829842435</v>
      </c>
      <c r="P23" t="e">
        <f t="shared" si="9"/>
        <v>#NUM!</v>
      </c>
      <c r="Q23">
        <v>14.947900000000001</v>
      </c>
      <c r="R23">
        <v>16.690899999999999</v>
      </c>
      <c r="S23">
        <v>0.40008753460886121</v>
      </c>
      <c r="T23">
        <f>DEGREES(ASIN(1/[1]!Table1[[#This Row],[Mach '#]]))</f>
        <v>42.223291177305335</v>
      </c>
    </row>
    <row r="24" spans="1:20">
      <c r="A24" s="1">
        <v>0.64200000000000002</v>
      </c>
      <c r="B24" s="1">
        <v>0.629</v>
      </c>
      <c r="C24" s="1">
        <v>-0.115</v>
      </c>
      <c r="D24" s="1">
        <v>100.152</v>
      </c>
      <c r="E24" s="1">
        <v>0.34799999999999998</v>
      </c>
      <c r="G24">
        <f t="shared" si="2"/>
        <v>15.081899999999999</v>
      </c>
      <c r="H24">
        <f t="shared" si="0"/>
        <v>14.546900000000001</v>
      </c>
      <c r="I24">
        <f t="shared" si="1"/>
        <v>115.33789999999999</v>
      </c>
      <c r="J24">
        <f t="shared" si="3"/>
        <v>1.0367775952264742</v>
      </c>
      <c r="K24" t="e">
        <f t="shared" si="4"/>
        <v>#NUM!</v>
      </c>
      <c r="L24" s="2" t="e">
        <f t="shared" si="5"/>
        <v>#NUM!</v>
      </c>
      <c r="M24" t="e">
        <f t="shared" si="6"/>
        <v>#NUM!</v>
      </c>
      <c r="N24">
        <f t="shared" si="7"/>
        <v>3.8487589883432896</v>
      </c>
      <c r="O24">
        <f t="shared" si="8"/>
        <v>3.3295632399298727</v>
      </c>
      <c r="P24" t="e">
        <f t="shared" si="9"/>
        <v>#NUM!</v>
      </c>
      <c r="Q24">
        <v>14.947900000000001</v>
      </c>
      <c r="R24">
        <v>16.690899999999999</v>
      </c>
      <c r="S24">
        <v>0.40008753460886121</v>
      </c>
      <c r="T24">
        <f>DEGREES(ASIN(1/[1]!Table1[[#This Row],[Mach '#]]))</f>
        <v>41.367554825301347</v>
      </c>
    </row>
    <row r="25" spans="1:20">
      <c r="A25" s="1">
        <v>0.67100000000000004</v>
      </c>
      <c r="B25" s="1">
        <v>0.58299999999999996</v>
      </c>
      <c r="C25" s="1">
        <v>-0.14899999999999999</v>
      </c>
      <c r="D25" s="1">
        <v>100.642</v>
      </c>
      <c r="E25" s="1">
        <v>0.38600000000000001</v>
      </c>
      <c r="G25">
        <f t="shared" si="2"/>
        <v>15.069900000000001</v>
      </c>
      <c r="H25">
        <f t="shared" si="0"/>
        <v>14.568899999999999</v>
      </c>
      <c r="I25">
        <f t="shared" si="1"/>
        <v>115.16589999999999</v>
      </c>
      <c r="J25">
        <f t="shared" si="3"/>
        <v>1.0343883203261743</v>
      </c>
      <c r="K25" t="e">
        <f t="shared" si="4"/>
        <v>#NUM!</v>
      </c>
      <c r="L25" s="2" t="e">
        <f t="shared" si="5"/>
        <v>#NUM!</v>
      </c>
      <c r="M25" t="e">
        <f t="shared" si="6"/>
        <v>#NUM!</v>
      </c>
      <c r="N25">
        <f t="shared" si="7"/>
        <v>3.8489412753424643</v>
      </c>
      <c r="O25">
        <f t="shared" si="8"/>
        <v>3.3291117541691304</v>
      </c>
      <c r="P25" t="e">
        <f t="shared" si="9"/>
        <v>#NUM!</v>
      </c>
      <c r="Q25">
        <v>14.947900000000001</v>
      </c>
      <c r="R25">
        <v>16.690899999999999</v>
      </c>
      <c r="S25">
        <v>0.40008753460886121</v>
      </c>
      <c r="T25">
        <f>DEGREES(ASIN(1/[1]!Table1[[#This Row],[Mach '#]]))</f>
        <v>40.615123508927248</v>
      </c>
    </row>
    <row r="26" spans="1:20">
      <c r="A26" s="1">
        <v>0.69899999999999995</v>
      </c>
      <c r="B26" s="1">
        <v>0.59599999999999997</v>
      </c>
      <c r="C26" s="1">
        <v>-0.127</v>
      </c>
      <c r="D26" s="1">
        <v>100.47</v>
      </c>
      <c r="E26" s="1">
        <v>0.374</v>
      </c>
      <c r="G26">
        <f t="shared" si="2"/>
        <v>15.069900000000001</v>
      </c>
      <c r="H26">
        <f t="shared" si="0"/>
        <v>14.5519</v>
      </c>
      <c r="I26">
        <f t="shared" si="1"/>
        <v>115.3989</v>
      </c>
      <c r="J26">
        <f t="shared" si="3"/>
        <v>1.0355967262007024</v>
      </c>
      <c r="K26" t="e">
        <f t="shared" si="4"/>
        <v>#NUM!</v>
      </c>
      <c r="L26" s="2" t="e">
        <f t="shared" si="5"/>
        <v>#NUM!</v>
      </c>
      <c r="M26" t="e">
        <f t="shared" si="6"/>
        <v>#NUM!</v>
      </c>
      <c r="N26">
        <f t="shared" si="7"/>
        <v>3.8488779035848535</v>
      </c>
      <c r="O26">
        <f t="shared" si="8"/>
        <v>3.3287263060357049</v>
      </c>
      <c r="P26" t="e">
        <f t="shared" si="9"/>
        <v>#NUM!</v>
      </c>
      <c r="Q26">
        <v>14.947900000000001</v>
      </c>
      <c r="R26">
        <v>16.690899999999999</v>
      </c>
      <c r="S26">
        <v>0.40008753460886121</v>
      </c>
      <c r="T26">
        <f>DEGREES(ASIN(1/[1]!Table1[[#This Row],[Mach '#]]))</f>
        <v>39.945325923670779</v>
      </c>
    </row>
    <row r="27" spans="1:20">
      <c r="A27" s="1">
        <v>0.72899999999999998</v>
      </c>
      <c r="B27" s="1">
        <v>0.58699999999999997</v>
      </c>
      <c r="C27" s="1">
        <v>-0.14399999999999999</v>
      </c>
      <c r="D27" s="1">
        <v>100.703</v>
      </c>
      <c r="E27" s="1">
        <v>0.374</v>
      </c>
      <c r="G27">
        <f t="shared" si="2"/>
        <v>15.052899999999999</v>
      </c>
      <c r="H27">
        <f t="shared" si="0"/>
        <v>14.585900000000001</v>
      </c>
      <c r="I27">
        <f t="shared" si="1"/>
        <v>114.83489999999999</v>
      </c>
      <c r="J27">
        <f t="shared" si="3"/>
        <v>1.0320172221117654</v>
      </c>
      <c r="K27" t="e">
        <f t="shared" si="4"/>
        <v>#NUM!</v>
      </c>
      <c r="L27" s="2" t="e">
        <f t="shared" si="5"/>
        <v>#NUM!</v>
      </c>
      <c r="M27" t="e">
        <f t="shared" si="6"/>
        <v>#NUM!</v>
      </c>
      <c r="N27">
        <f t="shared" si="7"/>
        <v>3.8479368001242364</v>
      </c>
      <c r="O27">
        <f t="shared" si="8"/>
        <v>3.3284460716020976</v>
      </c>
      <c r="P27" t="e">
        <f t="shared" si="9"/>
        <v>#NUM!</v>
      </c>
      <c r="Q27">
        <v>14.947900000000001</v>
      </c>
      <c r="R27">
        <v>16.690899999999999</v>
      </c>
      <c r="S27">
        <v>0.40008753460886121</v>
      </c>
      <c r="T27">
        <f>DEGREES(ASIN(1/[1]!Table1[[#This Row],[Mach '#]]))</f>
        <v>39.239551662480245</v>
      </c>
    </row>
    <row r="28" spans="1:20">
      <c r="A28" s="1">
        <v>0.75800000000000001</v>
      </c>
      <c r="B28" s="1">
        <v>0.625</v>
      </c>
      <c r="C28" s="1">
        <v>-0.11</v>
      </c>
      <c r="D28" s="1">
        <v>100.139</v>
      </c>
      <c r="E28" s="1">
        <v>0.35699999999999998</v>
      </c>
      <c r="G28">
        <f t="shared" si="2"/>
        <v>15.056900000000001</v>
      </c>
      <c r="H28">
        <f t="shared" si="0"/>
        <v>14.530900000000001</v>
      </c>
      <c r="I28">
        <f t="shared" si="1"/>
        <v>115.86489999999999</v>
      </c>
      <c r="J28">
        <f t="shared" si="3"/>
        <v>1.0361987213455464</v>
      </c>
      <c r="K28" t="e">
        <f t="shared" si="4"/>
        <v>#NUM!</v>
      </c>
      <c r="L28" s="2" t="e">
        <f t="shared" si="5"/>
        <v>#NUM!</v>
      </c>
      <c r="M28" t="e">
        <f t="shared" si="6"/>
        <v>#NUM!</v>
      </c>
      <c r="N28">
        <f t="shared" si="7"/>
        <v>3.8472724060165864</v>
      </c>
      <c r="O28">
        <f t="shared" si="8"/>
        <v>3.327939417745295</v>
      </c>
      <c r="P28" t="e">
        <f t="shared" si="9"/>
        <v>#NUM!</v>
      </c>
      <c r="Q28">
        <v>14.947900000000001</v>
      </c>
      <c r="R28">
        <v>16.690899999999999</v>
      </c>
      <c r="S28">
        <v>0.40008753460886121</v>
      </c>
      <c r="T28">
        <f>DEGREES(ASIN(1/[1]!Table1[[#This Row],[Mach '#]]))</f>
        <v>38.621738055077699</v>
      </c>
    </row>
    <row r="29" spans="1:20">
      <c r="A29" s="1">
        <v>0.78700000000000003</v>
      </c>
      <c r="B29" s="1">
        <v>0.621</v>
      </c>
      <c r="C29" s="1">
        <v>-0.16500000000000001</v>
      </c>
      <c r="D29" s="1">
        <v>101.169</v>
      </c>
      <c r="E29" s="1">
        <v>0.36099999999999999</v>
      </c>
      <c r="G29">
        <f t="shared" si="2"/>
        <v>15.094899999999999</v>
      </c>
      <c r="H29">
        <f t="shared" si="0"/>
        <v>14.542899999999999</v>
      </c>
      <c r="I29">
        <f t="shared" si="1"/>
        <v>114.79889999999999</v>
      </c>
      <c r="J29">
        <f t="shared" si="3"/>
        <v>1.0379566661394908</v>
      </c>
      <c r="K29" t="e">
        <f t="shared" si="4"/>
        <v>#NUM!</v>
      </c>
      <c r="L29" s="2" t="e">
        <f t="shared" si="5"/>
        <v>#NUM!</v>
      </c>
      <c r="M29" t="e">
        <f t="shared" si="6"/>
        <v>#NUM!</v>
      </c>
      <c r="N29" t="e">
        <f t="shared" si="7"/>
        <v>#DIV/0!</v>
      </c>
      <c r="O29">
        <f t="shared" si="8"/>
        <v>3.3274248536401987</v>
      </c>
      <c r="P29" t="e">
        <f t="shared" si="9"/>
        <v>#NUM!</v>
      </c>
      <c r="Q29">
        <v>14.947900000000001</v>
      </c>
      <c r="R29">
        <v>16.690899999999999</v>
      </c>
      <c r="S29">
        <v>0.40008753460886121</v>
      </c>
      <c r="T29">
        <f>DEGREES(ASIN(1/[1]!Table1[[#This Row],[Mach '#]]))</f>
        <v>38.093852642999089</v>
      </c>
    </row>
    <row r="30" spans="1:20">
      <c r="A30" s="1">
        <v>0.82</v>
      </c>
      <c r="B30" s="1">
        <v>0.66300000000000003</v>
      </c>
      <c r="C30" s="1">
        <v>-0.153</v>
      </c>
      <c r="D30" s="1">
        <v>100.10299999999999</v>
      </c>
      <c r="E30" s="1">
        <v>0.39900000000000002</v>
      </c>
      <c r="G30">
        <f t="shared" si="2"/>
        <v>15.094899999999999</v>
      </c>
      <c r="H30">
        <f t="shared" si="0"/>
        <v>14.5519</v>
      </c>
      <c r="I30">
        <f t="shared" si="1"/>
        <v>114.6999</v>
      </c>
      <c r="J30">
        <f t="shared" si="3"/>
        <v>1.0373147149169524</v>
      </c>
      <c r="K30" t="e">
        <f t="shared" si="4"/>
        <v>#NUM!</v>
      </c>
      <c r="L30" s="2" t="e">
        <f t="shared" si="5"/>
        <v>#NUM!</v>
      </c>
      <c r="M30" t="e">
        <f t="shared" si="6"/>
        <v>#NUM!</v>
      </c>
      <c r="N30" t="e">
        <f t="shared" si="7"/>
        <v>#DIV/0!</v>
      </c>
      <c r="O30">
        <f t="shared" si="8"/>
        <v>3.3269033562625512</v>
      </c>
      <c r="P30" t="e">
        <f t="shared" si="9"/>
        <v>#NUM!</v>
      </c>
      <c r="Q30">
        <v>14.947900000000001</v>
      </c>
      <c r="R30">
        <v>16.690899999999999</v>
      </c>
      <c r="S30">
        <v>0.40008753460886121</v>
      </c>
      <c r="T30">
        <f>DEGREES(ASIN(1/[1]!Table1[[#This Row],[Mach '#]]))</f>
        <v>37.674069216690441</v>
      </c>
    </row>
    <row r="31" spans="1:20">
      <c r="A31" s="1">
        <v>0.85</v>
      </c>
      <c r="B31" s="1">
        <v>0.67100000000000004</v>
      </c>
      <c r="C31" s="1">
        <v>-0.14399999999999999</v>
      </c>
      <c r="D31" s="1">
        <v>100.004</v>
      </c>
      <c r="E31" s="1">
        <v>0.39900000000000002</v>
      </c>
      <c r="G31">
        <f t="shared" si="2"/>
        <v>15.0909</v>
      </c>
      <c r="H31">
        <f t="shared" si="0"/>
        <v>14.546900000000001</v>
      </c>
      <c r="I31">
        <f t="shared" si="1"/>
        <v>114.9819</v>
      </c>
      <c r="J31">
        <f t="shared" si="3"/>
        <v>1.0373962837443029</v>
      </c>
      <c r="K31" t="e">
        <f t="shared" si="4"/>
        <v>#NUM!</v>
      </c>
      <c r="L31" s="2" t="e">
        <f t="shared" si="5"/>
        <v>#NUM!</v>
      </c>
      <c r="M31" t="e">
        <f t="shared" si="6"/>
        <v>#NUM!</v>
      </c>
      <c r="N31" t="e">
        <f t="shared" si="7"/>
        <v>#DIV/0!</v>
      </c>
      <c r="O31">
        <f t="shared" si="8"/>
        <v>3.3265148207745039</v>
      </c>
      <c r="P31" t="e">
        <f t="shared" si="9"/>
        <v>#NUM!</v>
      </c>
      <c r="Q31">
        <v>14.947900000000001</v>
      </c>
      <c r="R31">
        <v>16.690899999999999</v>
      </c>
      <c r="S31">
        <v>0.40008753460886121</v>
      </c>
      <c r="T31">
        <f>DEGREES(ASIN(1/[1]!Table1[[#This Row],[Mach '#]]))</f>
        <v>37.12364972413414</v>
      </c>
    </row>
    <row r="32" spans="1:20">
      <c r="A32" s="1">
        <v>0.88</v>
      </c>
      <c r="B32" s="1">
        <v>0.66700000000000004</v>
      </c>
      <c r="C32" s="1">
        <v>-0.14899999999999999</v>
      </c>
      <c r="D32" s="1">
        <v>100.286</v>
      </c>
      <c r="E32" s="1">
        <v>0.39500000000000002</v>
      </c>
      <c r="G32">
        <f t="shared" si="2"/>
        <v>15.085900000000001</v>
      </c>
      <c r="H32">
        <f t="shared" si="0"/>
        <v>14.5769</v>
      </c>
      <c r="I32">
        <f t="shared" si="1"/>
        <v>114.6759</v>
      </c>
      <c r="J32">
        <f t="shared" si="3"/>
        <v>1.0349182610843184</v>
      </c>
      <c r="K32" t="e">
        <f t="shared" si="4"/>
        <v>#NUM!</v>
      </c>
      <c r="L32" s="2" t="e">
        <f t="shared" si="5"/>
        <v>#NUM!</v>
      </c>
      <c r="M32" t="e">
        <f t="shared" si="6"/>
        <v>#NUM!</v>
      </c>
      <c r="N32" t="e">
        <f t="shared" si="7"/>
        <v>#DIV/0!</v>
      </c>
      <c r="O32">
        <f t="shared" si="8"/>
        <v>3.3258554600372463</v>
      </c>
      <c r="P32" t="e">
        <f t="shared" si="9"/>
        <v>#NUM!</v>
      </c>
      <c r="Q32">
        <v>14.947900000000001</v>
      </c>
      <c r="R32">
        <v>16.690899999999999</v>
      </c>
      <c r="S32">
        <v>0.40008753460886121</v>
      </c>
      <c r="T32">
        <f>DEGREES(ASIN(1/[1]!Table1[[#This Row],[Mach '#]]))</f>
        <v>36.725229887877383</v>
      </c>
    </row>
    <row r="33" spans="1:20">
      <c r="A33" s="1">
        <v>0.91</v>
      </c>
      <c r="B33" s="1">
        <v>0.67100000000000004</v>
      </c>
      <c r="C33" s="1">
        <v>-0.11899999999999999</v>
      </c>
      <c r="D33" s="1">
        <v>99.98</v>
      </c>
      <c r="E33" s="1">
        <v>0.39</v>
      </c>
      <c r="G33">
        <f t="shared" si="2"/>
        <v>15.085900000000001</v>
      </c>
      <c r="H33">
        <f t="shared" si="0"/>
        <v>14.568899999999999</v>
      </c>
      <c r="I33">
        <f t="shared" si="1"/>
        <v>114.71289999999999</v>
      </c>
      <c r="J33">
        <f t="shared" si="3"/>
        <v>1.0354865501170303</v>
      </c>
      <c r="K33" t="e">
        <f t="shared" si="4"/>
        <v>#NUM!</v>
      </c>
      <c r="L33" s="2" t="e">
        <f t="shared" si="5"/>
        <v>#NUM!</v>
      </c>
      <c r="M33" t="e">
        <f t="shared" si="6"/>
        <v>#NUM!</v>
      </c>
      <c r="N33" t="e">
        <f t="shared" si="7"/>
        <v>#DIV/0!</v>
      </c>
      <c r="O33">
        <f t="shared" si="8"/>
        <v>3.3255056975863302</v>
      </c>
      <c r="P33" t="e">
        <f t="shared" si="9"/>
        <v>#NUM!</v>
      </c>
      <c r="Q33">
        <v>14.947900000000001</v>
      </c>
      <c r="R33">
        <v>16.690899999999999</v>
      </c>
      <c r="S33">
        <v>0.40008753460886121</v>
      </c>
      <c r="T33">
        <f>DEGREES(ASIN(1/[1]!Table1[[#This Row],[Mach '#]]))</f>
        <v>36.35196633512799</v>
      </c>
    </row>
    <row r="34" spans="1:20">
      <c r="A34" s="1">
        <v>0.94299999999999995</v>
      </c>
      <c r="B34" s="1">
        <v>0.67500000000000004</v>
      </c>
      <c r="C34" s="1">
        <v>-0.127</v>
      </c>
      <c r="D34" s="1">
        <v>100.017</v>
      </c>
      <c r="E34" s="1">
        <v>0.39</v>
      </c>
      <c r="G34">
        <f t="shared" si="2"/>
        <v>15.0739</v>
      </c>
      <c r="H34">
        <f t="shared" si="0"/>
        <v>14.5519</v>
      </c>
      <c r="I34">
        <f t="shared" si="1"/>
        <v>115.33789999999999</v>
      </c>
      <c r="J34">
        <f t="shared" si="3"/>
        <v>1.0358716043953025</v>
      </c>
      <c r="K34" t="e">
        <f t="shared" si="4"/>
        <v>#NUM!</v>
      </c>
      <c r="L34" s="2" t="e">
        <f t="shared" si="5"/>
        <v>#NUM!</v>
      </c>
      <c r="M34" t="e">
        <f t="shared" si="6"/>
        <v>#NUM!</v>
      </c>
      <c r="N34" t="e">
        <f t="shared" si="7"/>
        <v>#DIV/0!</v>
      </c>
      <c r="O34">
        <f t="shared" si="8"/>
        <v>3.3251530521213493</v>
      </c>
      <c r="P34" t="e">
        <f t="shared" si="9"/>
        <v>#NUM!</v>
      </c>
      <c r="Q34">
        <v>14.947900000000001</v>
      </c>
      <c r="R34">
        <v>16.690899999999999</v>
      </c>
      <c r="S34">
        <v>0.40008753460886121</v>
      </c>
      <c r="T34">
        <f>DEGREES(ASIN(1/[1]!Table1[[#This Row],[Mach '#]]))</f>
        <v>35.958942691724332</v>
      </c>
    </row>
    <row r="35" spans="1:20">
      <c r="A35" s="1">
        <v>0.97299999999999998</v>
      </c>
      <c r="B35" s="1">
        <v>0.621</v>
      </c>
      <c r="C35" s="1">
        <v>-0.14399999999999999</v>
      </c>
      <c r="D35" s="1">
        <v>100.642</v>
      </c>
      <c r="E35" s="1">
        <v>0.378</v>
      </c>
      <c r="G35">
        <f t="shared" si="2"/>
        <v>15.0649</v>
      </c>
      <c r="H35">
        <f t="shared" si="0"/>
        <v>14.568899999999999</v>
      </c>
      <c r="I35">
        <f t="shared" si="1"/>
        <v>115.1049</v>
      </c>
      <c r="J35">
        <f t="shared" si="3"/>
        <v>1.0340451235165318</v>
      </c>
      <c r="K35" t="e">
        <f t="shared" si="4"/>
        <v>#NUM!</v>
      </c>
      <c r="L35" s="2" t="e">
        <f t="shared" si="5"/>
        <v>#NUM!</v>
      </c>
      <c r="M35" t="e">
        <f t="shared" si="6"/>
        <v>#NUM!</v>
      </c>
      <c r="N35" t="e">
        <f t="shared" si="7"/>
        <v>#DIV/0!</v>
      </c>
      <c r="O35">
        <f t="shared" si="8"/>
        <v>3.3247707603309515</v>
      </c>
      <c r="P35" t="e">
        <f t="shared" si="9"/>
        <v>#NUM!</v>
      </c>
      <c r="Q35">
        <v>14.947900000000001</v>
      </c>
      <c r="R35">
        <v>16.690899999999999</v>
      </c>
      <c r="S35">
        <v>0.40008753460886121</v>
      </c>
      <c r="T35">
        <f>DEGREES(ASIN(1/[1]!Table1[[#This Row],[Mach '#]]))</f>
        <v>35.677426253151943</v>
      </c>
    </row>
    <row r="36" spans="1:20">
      <c r="A36" s="1">
        <v>1.0029999999999999</v>
      </c>
      <c r="B36" s="1">
        <v>0.60799999999999998</v>
      </c>
      <c r="C36" s="1">
        <v>-0.127</v>
      </c>
      <c r="D36" s="1">
        <v>100.40900000000001</v>
      </c>
      <c r="E36" s="1">
        <v>0.36899999999999999</v>
      </c>
      <c r="G36">
        <f t="shared" si="2"/>
        <v>15.052899999999999</v>
      </c>
      <c r="H36">
        <f t="shared" si="0"/>
        <v>14.559900000000001</v>
      </c>
      <c r="I36">
        <f t="shared" si="1"/>
        <v>115.53389999999999</v>
      </c>
      <c r="J36">
        <f t="shared" si="3"/>
        <v>1.0338601226656776</v>
      </c>
      <c r="K36" t="e">
        <f t="shared" si="4"/>
        <v>#NUM!</v>
      </c>
      <c r="L36" s="2" t="e">
        <f t="shared" si="5"/>
        <v>#NUM!</v>
      </c>
      <c r="M36" t="e">
        <f t="shared" si="6"/>
        <v>#NUM!</v>
      </c>
      <c r="N36" t="e">
        <f t="shared" si="7"/>
        <v>#DIV/0!</v>
      </c>
      <c r="O36">
        <f t="shared" si="8"/>
        <v>3.3241108310130079</v>
      </c>
      <c r="P36" t="e">
        <f t="shared" si="9"/>
        <v>#NUM!</v>
      </c>
      <c r="Q36">
        <v>14.947900000000001</v>
      </c>
      <c r="R36">
        <v>16.690899999999999</v>
      </c>
      <c r="S36">
        <v>0.40008753460886121</v>
      </c>
      <c r="T36">
        <f>DEGREES(ASIN(1/[1]!Table1[[#This Row],[Mach '#]]))</f>
        <v>35.437096863398061</v>
      </c>
    </row>
    <row r="37" spans="1:20">
      <c r="A37" s="1">
        <v>1.032</v>
      </c>
      <c r="B37" s="1">
        <v>0.625</v>
      </c>
      <c r="C37" s="1">
        <v>-0.13600000000000001</v>
      </c>
      <c r="D37" s="1">
        <v>100.83799999999999</v>
      </c>
      <c r="E37" s="1">
        <v>0.35699999999999998</v>
      </c>
      <c r="G37">
        <f t="shared" si="2"/>
        <v>15.0609</v>
      </c>
      <c r="H37">
        <f t="shared" si="0"/>
        <v>14.5809</v>
      </c>
      <c r="I37">
        <f t="shared" si="1"/>
        <v>115.2149</v>
      </c>
      <c r="J37">
        <f t="shared" si="3"/>
        <v>1.0329197786144888</v>
      </c>
      <c r="K37" t="e">
        <f t="shared" si="4"/>
        <v>#NUM!</v>
      </c>
      <c r="L37" s="2" t="e">
        <f t="shared" si="5"/>
        <v>#NUM!</v>
      </c>
      <c r="M37" t="e">
        <f t="shared" si="6"/>
        <v>#NUM!</v>
      </c>
      <c r="N37" t="e">
        <f t="shared" si="7"/>
        <v>#DIV/0!</v>
      </c>
      <c r="O37">
        <f t="shared" si="8"/>
        <v>3.3235735793998744</v>
      </c>
      <c r="P37" t="e">
        <f t="shared" si="9"/>
        <v>#NUM!</v>
      </c>
      <c r="Q37">
        <v>14.947900000000001</v>
      </c>
      <c r="R37">
        <v>16.690899999999999</v>
      </c>
      <c r="S37">
        <v>0.40008753460886121</v>
      </c>
      <c r="T37">
        <f>DEGREES(ASIN(1/[1]!Table1[[#This Row],[Mach '#]]))</f>
        <v>35.173546333581271</v>
      </c>
    </row>
    <row r="38" spans="1:20">
      <c r="A38" s="1">
        <v>1.0640000000000001</v>
      </c>
      <c r="B38" s="1">
        <v>0.58299999999999996</v>
      </c>
      <c r="C38" s="1">
        <v>-0.115</v>
      </c>
      <c r="D38" s="1">
        <v>100.51900000000001</v>
      </c>
      <c r="E38" s="1">
        <v>0.36499999999999999</v>
      </c>
      <c r="G38">
        <f t="shared" si="2"/>
        <v>15.094899999999999</v>
      </c>
      <c r="H38">
        <f t="shared" si="0"/>
        <v>14.5519</v>
      </c>
      <c r="I38">
        <f t="shared" si="1"/>
        <v>114.72489999999999</v>
      </c>
      <c r="J38">
        <f t="shared" si="3"/>
        <v>1.0373147149169524</v>
      </c>
      <c r="K38" t="e">
        <f t="shared" si="4"/>
        <v>#NUM!</v>
      </c>
      <c r="L38" s="2" t="e">
        <f t="shared" si="5"/>
        <v>#NUM!</v>
      </c>
      <c r="M38" t="e">
        <f t="shared" si="6"/>
        <v>#NUM!</v>
      </c>
      <c r="N38" t="e">
        <f t="shared" si="7"/>
        <v>#DIV/0!</v>
      </c>
      <c r="O38">
        <f t="shared" si="8"/>
        <v>3.3231998359579902</v>
      </c>
      <c r="P38" t="e">
        <f t="shared" si="9"/>
        <v>#NUM!</v>
      </c>
      <c r="Q38">
        <v>14.947900000000001</v>
      </c>
      <c r="R38">
        <v>16.690899999999999</v>
      </c>
      <c r="S38">
        <v>0.40008753460886121</v>
      </c>
      <c r="T38">
        <f>DEGREES(ASIN(1/[1]!Table1[[#This Row],[Mach '#]]))</f>
        <v>35.016443344862601</v>
      </c>
    </row>
    <row r="39" spans="1:20">
      <c r="A39" s="1">
        <v>1.091</v>
      </c>
      <c r="B39" s="1">
        <v>0.66700000000000004</v>
      </c>
      <c r="C39" s="1">
        <v>-0.14399999999999999</v>
      </c>
      <c r="D39" s="1">
        <v>100.029</v>
      </c>
      <c r="E39" s="1">
        <v>0.39900000000000002</v>
      </c>
      <c r="G39">
        <f t="shared" si="2"/>
        <v>15.1029</v>
      </c>
      <c r="H39">
        <f t="shared" si="0"/>
        <v>14.5349</v>
      </c>
      <c r="I39">
        <f t="shared" si="1"/>
        <v>115.34989999999999</v>
      </c>
      <c r="J39">
        <f t="shared" si="3"/>
        <v>1.039078356232241</v>
      </c>
      <c r="K39" t="e">
        <f t="shared" si="4"/>
        <v>#NUM!</v>
      </c>
      <c r="L39" s="2" t="e">
        <f t="shared" si="5"/>
        <v>#NUM!</v>
      </c>
      <c r="M39" t="e">
        <f t="shared" si="6"/>
        <v>#NUM!</v>
      </c>
      <c r="N39" t="e">
        <f t="shared" si="7"/>
        <v>#DIV/0!</v>
      </c>
      <c r="O39">
        <f t="shared" si="8"/>
        <v>3.3226273969011979</v>
      </c>
      <c r="P39" t="e">
        <f t="shared" si="9"/>
        <v>#NUM!</v>
      </c>
      <c r="Q39">
        <v>14.947900000000001</v>
      </c>
      <c r="R39">
        <v>16.690899999999999</v>
      </c>
      <c r="S39">
        <v>0.40008753460886121</v>
      </c>
      <c r="T39">
        <f>DEGREES(ASIN(1/[1]!Table1[[#This Row],[Mach '#]]))</f>
        <v>34.736145190581546</v>
      </c>
    </row>
    <row r="40" spans="1:20">
      <c r="A40" s="1">
        <v>1.1200000000000001</v>
      </c>
      <c r="B40" s="1">
        <v>0.625</v>
      </c>
      <c r="C40" s="1">
        <v>-0.161</v>
      </c>
      <c r="D40" s="1">
        <v>100.654</v>
      </c>
      <c r="E40" s="1">
        <v>0.40699999999999997</v>
      </c>
      <c r="G40">
        <f t="shared" si="2"/>
        <v>15.0779</v>
      </c>
      <c r="H40">
        <f t="shared" si="0"/>
        <v>14.572900000000001</v>
      </c>
      <c r="I40">
        <f t="shared" si="1"/>
        <v>114.61489999999999</v>
      </c>
      <c r="J40">
        <f t="shared" si="3"/>
        <v>1.0346533634348687</v>
      </c>
      <c r="K40" t="e">
        <f t="shared" si="4"/>
        <v>#NUM!</v>
      </c>
      <c r="L40" s="2" t="e">
        <f t="shared" si="5"/>
        <v>#NUM!</v>
      </c>
      <c r="M40" t="e">
        <f t="shared" si="6"/>
        <v>#NUM!</v>
      </c>
      <c r="N40" t="e">
        <f t="shared" si="7"/>
        <v>#DIV/0!</v>
      </c>
      <c r="O40">
        <f t="shared" si="8"/>
        <v>3.3221422897340029</v>
      </c>
      <c r="P40" t="e">
        <f t="shared" si="9"/>
        <v>#NUM!</v>
      </c>
      <c r="Q40">
        <v>14.947900000000001</v>
      </c>
      <c r="R40">
        <v>16.690899999999999</v>
      </c>
      <c r="S40">
        <v>0.40008753460886121</v>
      </c>
      <c r="T40">
        <f>DEGREES(ASIN(1/[1]!Table1[[#This Row],[Mach '#]]))</f>
        <v>34.551159033860081</v>
      </c>
    </row>
    <row r="41" spans="1:20">
      <c r="A41" s="1">
        <v>1.1499999999999999</v>
      </c>
      <c r="B41" s="1">
        <v>0.65</v>
      </c>
      <c r="C41" s="1">
        <v>-0.123</v>
      </c>
      <c r="D41" s="1">
        <v>99.918999999999997</v>
      </c>
      <c r="E41" s="1">
        <v>0.38200000000000001</v>
      </c>
      <c r="G41">
        <f t="shared" si="2"/>
        <v>15.0779</v>
      </c>
      <c r="H41">
        <f t="shared" si="0"/>
        <v>14.6149</v>
      </c>
      <c r="I41">
        <f t="shared" si="1"/>
        <v>114.41889999999999</v>
      </c>
      <c r="J41">
        <f t="shared" si="3"/>
        <v>1.0316799978104536</v>
      </c>
      <c r="K41" t="e">
        <f t="shared" si="4"/>
        <v>#NUM!</v>
      </c>
      <c r="L41" s="2" t="e">
        <f t="shared" si="5"/>
        <v>#NUM!</v>
      </c>
      <c r="M41" t="e">
        <f t="shared" si="6"/>
        <v>#NUM!</v>
      </c>
      <c r="N41" t="e">
        <f t="shared" si="7"/>
        <v>#DIV/0!</v>
      </c>
      <c r="O41">
        <f t="shared" si="8"/>
        <v>3.3216705058370586</v>
      </c>
      <c r="P41" t="e">
        <f t="shared" si="9"/>
        <v>#NUM!</v>
      </c>
      <c r="Q41">
        <v>14.947900000000001</v>
      </c>
      <c r="R41">
        <v>16.690899999999999</v>
      </c>
      <c r="S41">
        <v>0.40008753460886121</v>
      </c>
      <c r="T41">
        <f>DEGREES(ASIN(1/[1]!Table1[[#This Row],[Mach '#]]))</f>
        <v>34.366278164638054</v>
      </c>
    </row>
    <row r="42" spans="1:20">
      <c r="A42" s="1">
        <v>1.18</v>
      </c>
      <c r="B42" s="1">
        <v>0.57899999999999996</v>
      </c>
      <c r="C42" s="1">
        <v>-8.1000000000000003E-2</v>
      </c>
      <c r="D42" s="1">
        <v>99.722999999999999</v>
      </c>
      <c r="E42" s="1">
        <v>0.38200000000000001</v>
      </c>
      <c r="G42">
        <f t="shared" si="2"/>
        <v>15.0739</v>
      </c>
      <c r="H42">
        <f t="shared" si="0"/>
        <v>14.610899999999999</v>
      </c>
      <c r="I42">
        <f t="shared" si="1"/>
        <v>114.44289999999999</v>
      </c>
      <c r="J42">
        <f t="shared" si="3"/>
        <v>1.0316886707868784</v>
      </c>
      <c r="K42" t="e">
        <f t="shared" si="4"/>
        <v>#NUM!</v>
      </c>
      <c r="L42" s="2" t="e">
        <f t="shared" si="5"/>
        <v>#NUM!</v>
      </c>
      <c r="M42" t="e">
        <f t="shared" si="6"/>
        <v>#NUM!</v>
      </c>
      <c r="N42" t="e">
        <f t="shared" si="7"/>
        <v>#DIV/0!</v>
      </c>
      <c r="O42">
        <f t="shared" si="8"/>
        <v>3.3210392994336848</v>
      </c>
      <c r="P42" t="e">
        <f t="shared" si="9"/>
        <v>#NUM!</v>
      </c>
      <c r="Q42">
        <v>14.947900000000001</v>
      </c>
      <c r="R42">
        <v>16.690899999999999</v>
      </c>
      <c r="S42">
        <v>0.40008753460886121</v>
      </c>
      <c r="T42">
        <f>DEGREES(ASIN(1/[1]!Table1[[#This Row],[Mach '#]]))</f>
        <v>34.236363641243372</v>
      </c>
    </row>
    <row r="43" spans="1:20">
      <c r="A43" s="1">
        <v>1.2090000000000001</v>
      </c>
      <c r="B43" s="1">
        <v>0.60799999999999998</v>
      </c>
      <c r="C43" s="1">
        <v>-8.5000000000000006E-2</v>
      </c>
      <c r="D43" s="1">
        <v>99.747</v>
      </c>
      <c r="E43" s="1">
        <v>0.378</v>
      </c>
      <c r="G43">
        <f t="shared" si="2"/>
        <v>15.081899999999999</v>
      </c>
      <c r="H43">
        <f t="shared" si="0"/>
        <v>14.4969</v>
      </c>
      <c r="I43">
        <f t="shared" si="1"/>
        <v>115.80289999999999</v>
      </c>
      <c r="J43">
        <f t="shared" si="3"/>
        <v>1.0403534548765598</v>
      </c>
      <c r="K43" t="e">
        <f t="shared" si="4"/>
        <v>#NUM!</v>
      </c>
      <c r="L43" s="2" t="e">
        <f t="shared" si="5"/>
        <v>#NUM!</v>
      </c>
      <c r="M43" t="e">
        <f t="shared" si="6"/>
        <v>#NUM!</v>
      </c>
      <c r="N43" t="e">
        <f t="shared" si="7"/>
        <v>#DIV/0!</v>
      </c>
      <c r="O43">
        <f t="shared" si="8"/>
        <v>3.3206392132177851</v>
      </c>
      <c r="P43" t="e">
        <f t="shared" si="9"/>
        <v>#NUM!</v>
      </c>
      <c r="Q43">
        <v>14.947900000000001</v>
      </c>
      <c r="R43">
        <v>16.690899999999999</v>
      </c>
      <c r="S43">
        <v>0.40008753460886121</v>
      </c>
      <c r="T43">
        <f>DEGREES(ASIN(1/[1]!Table1[[#This Row],[Mach '#]]))</f>
        <v>34.13349224906797</v>
      </c>
    </row>
    <row r="44" spans="1:20">
      <c r="A44" s="1">
        <v>1.2370000000000001</v>
      </c>
      <c r="B44" s="1">
        <v>0.69199999999999995</v>
      </c>
      <c r="C44" s="1">
        <v>-0.19900000000000001</v>
      </c>
      <c r="D44" s="1">
        <v>101.107</v>
      </c>
      <c r="E44" s="1">
        <v>0.38600000000000001</v>
      </c>
      <c r="G44">
        <f t="shared" si="2"/>
        <v>15.0739</v>
      </c>
      <c r="H44">
        <f t="shared" si="0"/>
        <v>14.5939</v>
      </c>
      <c r="I44">
        <f t="shared" si="1"/>
        <v>115.01889999999999</v>
      </c>
      <c r="J44">
        <f t="shared" si="3"/>
        <v>1.0328904542308772</v>
      </c>
      <c r="K44" t="e">
        <f t="shared" si="4"/>
        <v>#NUM!</v>
      </c>
      <c r="L44" s="2" t="e">
        <f t="shared" si="5"/>
        <v>#NUM!</v>
      </c>
      <c r="M44" t="e">
        <f t="shared" si="6"/>
        <v>#NUM!</v>
      </c>
      <c r="N44" t="e">
        <f t="shared" si="7"/>
        <v>#DIV/0!</v>
      </c>
      <c r="O44">
        <f t="shared" si="8"/>
        <v>3.3199868669242805</v>
      </c>
      <c r="P44" t="e">
        <f t="shared" si="9"/>
        <v>#NUM!</v>
      </c>
      <c r="Q44">
        <v>14.947900000000001</v>
      </c>
      <c r="R44">
        <v>16.690899999999999</v>
      </c>
      <c r="S44">
        <v>0.40008753460886121</v>
      </c>
      <c r="T44">
        <f>DEGREES(ASIN(1/[1]!Table1[[#This Row],[Mach '#]]))</f>
        <v>34.046746400890946</v>
      </c>
    </row>
    <row r="45" spans="1:20">
      <c r="A45" s="1">
        <v>1.2669999999999999</v>
      </c>
      <c r="B45" s="1">
        <v>0.57499999999999996</v>
      </c>
      <c r="C45" s="1">
        <v>-0.10199999999999999</v>
      </c>
      <c r="D45" s="1">
        <v>100.32299999999999</v>
      </c>
      <c r="E45" s="1">
        <v>0.378</v>
      </c>
      <c r="G45">
        <f t="shared" si="2"/>
        <v>15.0609</v>
      </c>
      <c r="H45">
        <f t="shared" si="0"/>
        <v>14.5639</v>
      </c>
      <c r="I45">
        <f t="shared" si="1"/>
        <v>115.27589999999999</v>
      </c>
      <c r="J45">
        <f t="shared" si="3"/>
        <v>1.0341254746324817</v>
      </c>
      <c r="K45" t="e">
        <f t="shared" si="4"/>
        <v>#NUM!</v>
      </c>
      <c r="L45" s="2" t="e">
        <f t="shared" si="5"/>
        <v>#NUM!</v>
      </c>
      <c r="M45" t="e">
        <f t="shared" si="6"/>
        <v>#NUM!</v>
      </c>
      <c r="N45" t="e">
        <f t="shared" si="7"/>
        <v>#DIV/0!</v>
      </c>
      <c r="O45">
        <f t="shared" si="8"/>
        <v>3.3193692732140891</v>
      </c>
      <c r="P45" t="e">
        <f t="shared" si="9"/>
        <v>#NUM!</v>
      </c>
      <c r="Q45">
        <v>14.947900000000001</v>
      </c>
      <c r="R45">
        <v>16.690899999999999</v>
      </c>
      <c r="S45">
        <v>0.40008753460886121</v>
      </c>
      <c r="T45">
        <f>DEGREES(ASIN(1/[1]!Table1[[#This Row],[Mach '#]]))</f>
        <v>33.892463999404846</v>
      </c>
    </row>
    <row r="46" spans="1:20">
      <c r="A46" s="1">
        <v>1.296</v>
      </c>
      <c r="B46" s="1">
        <v>0.59099999999999997</v>
      </c>
      <c r="C46" s="1">
        <v>-0.13200000000000001</v>
      </c>
      <c r="D46" s="1">
        <v>100.58</v>
      </c>
      <c r="E46" s="1">
        <v>0.36499999999999999</v>
      </c>
      <c r="G46">
        <f t="shared" si="2"/>
        <v>15.0779</v>
      </c>
      <c r="H46">
        <f t="shared" si="0"/>
        <v>14.546900000000001</v>
      </c>
      <c r="I46">
        <f t="shared" si="1"/>
        <v>115.2149</v>
      </c>
      <c r="J46">
        <f t="shared" si="3"/>
        <v>1.0365026225518839</v>
      </c>
      <c r="K46" t="e">
        <f t="shared" si="4"/>
        <v>#NUM!</v>
      </c>
      <c r="L46" s="2" t="e">
        <f t="shared" si="5"/>
        <v>#NUM!</v>
      </c>
      <c r="M46" t="e">
        <f t="shared" si="6"/>
        <v>#NUM!</v>
      </c>
      <c r="N46" t="e">
        <f t="shared" si="7"/>
        <v>#DIV/0!</v>
      </c>
      <c r="O46">
        <f t="shared" si="8"/>
        <v>3.3186139558076793</v>
      </c>
      <c r="P46" t="e">
        <f t="shared" si="9"/>
        <v>#NUM!</v>
      </c>
      <c r="Q46">
        <v>14.947900000000001</v>
      </c>
      <c r="R46">
        <v>16.690899999999999</v>
      </c>
      <c r="S46">
        <v>0.40008753460886121</v>
      </c>
      <c r="T46">
        <f>DEGREES(ASIN(1/[1]!Table1[[#This Row],[Mach '#]]))</f>
        <v>33.725590235125566</v>
      </c>
    </row>
    <row r="47" spans="1:20">
      <c r="A47" s="1">
        <v>1.3260000000000001</v>
      </c>
      <c r="B47" s="1">
        <v>0.71299999999999997</v>
      </c>
      <c r="C47" s="1">
        <v>-0.14899999999999999</v>
      </c>
      <c r="D47" s="1">
        <v>100.51900000000001</v>
      </c>
      <c r="E47" s="1">
        <v>0.38200000000000001</v>
      </c>
      <c r="G47">
        <f t="shared" si="2"/>
        <v>15.0989</v>
      </c>
      <c r="H47">
        <f t="shared" si="0"/>
        <v>14.559900000000001</v>
      </c>
      <c r="I47">
        <f t="shared" si="1"/>
        <v>114.61489999999999</v>
      </c>
      <c r="J47">
        <f t="shared" si="3"/>
        <v>1.0370194850239356</v>
      </c>
      <c r="K47" t="e">
        <f t="shared" si="4"/>
        <v>#NUM!</v>
      </c>
      <c r="L47" s="2" t="e">
        <f t="shared" si="5"/>
        <v>#NUM!</v>
      </c>
      <c r="M47" t="e">
        <f t="shared" si="6"/>
        <v>#NUM!</v>
      </c>
      <c r="N47" t="e">
        <f t="shared" si="7"/>
        <v>#DIV/0!</v>
      </c>
      <c r="O47">
        <f t="shared" si="8"/>
        <v>3.3178698126765767</v>
      </c>
      <c r="P47" t="e">
        <f t="shared" si="9"/>
        <v>#NUM!</v>
      </c>
      <c r="Q47">
        <v>14.947900000000001</v>
      </c>
      <c r="R47">
        <v>16.690899999999999</v>
      </c>
      <c r="S47">
        <v>0.40008753460886121</v>
      </c>
      <c r="T47">
        <f>DEGREES(ASIN(1/[1]!Table1[[#This Row],[Mach '#]]))</f>
        <v>33.699910759226576</v>
      </c>
    </row>
    <row r="48" spans="1:20">
      <c r="A48" s="1">
        <v>1.3560000000000001</v>
      </c>
      <c r="B48" s="1">
        <v>0.68799999999999994</v>
      </c>
      <c r="C48" s="1">
        <v>-0.13600000000000001</v>
      </c>
      <c r="D48" s="1">
        <v>99.918999999999997</v>
      </c>
      <c r="E48" s="1">
        <v>0.40300000000000002</v>
      </c>
      <c r="G48">
        <f t="shared" si="2"/>
        <v>15.0609</v>
      </c>
      <c r="H48">
        <f t="shared" si="0"/>
        <v>14.504899999999999</v>
      </c>
      <c r="I48">
        <f t="shared" si="1"/>
        <v>115.9259</v>
      </c>
      <c r="J48">
        <f t="shared" si="3"/>
        <v>1.0383318740563534</v>
      </c>
      <c r="K48" t="e">
        <f t="shared" si="4"/>
        <v>#NUM!</v>
      </c>
      <c r="L48" s="2" t="e">
        <f t="shared" si="5"/>
        <v>#NUM!</v>
      </c>
      <c r="M48" t="e">
        <f t="shared" si="6"/>
        <v>#NUM!</v>
      </c>
      <c r="N48" t="e">
        <f t="shared" si="7"/>
        <v>#DIV/0!</v>
      </c>
      <c r="O48">
        <f t="shared" si="8"/>
        <v>3.3173963527624388</v>
      </c>
      <c r="P48" t="e">
        <f t="shared" si="9"/>
        <v>#NUM!</v>
      </c>
      <c r="Q48">
        <v>14.947900000000001</v>
      </c>
      <c r="R48">
        <v>16.690899999999999</v>
      </c>
      <c r="S48">
        <v>0.40008753460886121</v>
      </c>
      <c r="T48">
        <f>DEGREES(ASIN(1/[1]!Table1[[#This Row],[Mach '#]]))</f>
        <v>33.533328970392553</v>
      </c>
    </row>
    <row r="49" spans="1:20">
      <c r="A49" s="1">
        <v>1.3859999999999999</v>
      </c>
      <c r="B49" s="1">
        <v>0.63800000000000001</v>
      </c>
      <c r="C49" s="1">
        <v>-0.191</v>
      </c>
      <c r="D49" s="1">
        <v>101.23</v>
      </c>
      <c r="E49" s="1">
        <v>0.36499999999999999</v>
      </c>
      <c r="G49">
        <f t="shared" si="2"/>
        <v>15.0909</v>
      </c>
      <c r="H49">
        <f t="shared" si="0"/>
        <v>14.5939</v>
      </c>
      <c r="I49">
        <f t="shared" si="1"/>
        <v>114.4799</v>
      </c>
      <c r="J49">
        <f t="shared" si="3"/>
        <v>1.0340553244848876</v>
      </c>
      <c r="K49" t="e">
        <f t="shared" si="4"/>
        <v>#NUM!</v>
      </c>
      <c r="L49" s="2" t="e">
        <f t="shared" si="5"/>
        <v>#NUM!</v>
      </c>
      <c r="M49" t="e">
        <f t="shared" si="6"/>
        <v>#NUM!</v>
      </c>
      <c r="N49" t="e">
        <f t="shared" si="7"/>
        <v>#DIV/0!</v>
      </c>
      <c r="O49">
        <f t="shared" si="8"/>
        <v>3.3166767990659349</v>
      </c>
      <c r="P49" t="e">
        <f t="shared" si="9"/>
        <v>#NUM!</v>
      </c>
      <c r="Q49">
        <v>14.947900000000001</v>
      </c>
      <c r="R49">
        <v>16.690899999999999</v>
      </c>
      <c r="S49">
        <v>0.40008753460886121</v>
      </c>
      <c r="T49">
        <f>DEGREES(ASIN(1/[1]!Table1[[#This Row],[Mach '#]]))</f>
        <v>33.524651356340804</v>
      </c>
    </row>
    <row r="50" spans="1:20">
      <c r="A50" s="1">
        <v>1.4139999999999999</v>
      </c>
      <c r="B50" s="1">
        <v>0.625</v>
      </c>
      <c r="C50" s="1">
        <v>-0.10199999999999999</v>
      </c>
      <c r="D50" s="1">
        <v>99.784000000000006</v>
      </c>
      <c r="E50" s="1">
        <v>0.39500000000000002</v>
      </c>
      <c r="G50">
        <f t="shared" si="2"/>
        <v>15.119899999999999</v>
      </c>
      <c r="H50">
        <f t="shared" si="0"/>
        <v>14.5219</v>
      </c>
      <c r="I50">
        <f t="shared" si="1"/>
        <v>114.8479</v>
      </c>
      <c r="J50">
        <f t="shared" si="3"/>
        <v>1.0411791845419676</v>
      </c>
      <c r="K50" t="e">
        <f t="shared" si="4"/>
        <v>#NUM!</v>
      </c>
      <c r="L50" s="2" t="e">
        <f t="shared" si="5"/>
        <v>#NUM!</v>
      </c>
      <c r="M50" t="e">
        <f t="shared" si="6"/>
        <v>#NUM!</v>
      </c>
      <c r="N50" t="e">
        <f t="shared" si="7"/>
        <v>#DIV/0!</v>
      </c>
      <c r="O50">
        <f t="shared" si="8"/>
        <v>3.3161472498274969</v>
      </c>
      <c r="P50" t="e">
        <f t="shared" si="9"/>
        <v>#NUM!</v>
      </c>
      <c r="Q50">
        <v>14.947900000000001</v>
      </c>
      <c r="R50">
        <v>16.690899999999999</v>
      </c>
      <c r="S50">
        <v>0.40008753460886121</v>
      </c>
      <c r="T50">
        <f>DEGREES(ASIN(1/[1]!Table1[[#This Row],[Mach '#]]))</f>
        <v>33.383909834666817</v>
      </c>
    </row>
    <row r="51" spans="1:20">
      <c r="A51" s="1">
        <v>1.4450000000000001</v>
      </c>
      <c r="B51" s="1">
        <v>0.71699999999999997</v>
      </c>
      <c r="C51" s="1">
        <v>-0.17399999999999999</v>
      </c>
      <c r="D51" s="1">
        <v>100.152</v>
      </c>
      <c r="E51" s="1">
        <v>0.42399999999999999</v>
      </c>
      <c r="G51">
        <f t="shared" si="2"/>
        <v>15.0989</v>
      </c>
      <c r="H51">
        <f t="shared" si="0"/>
        <v>14.517899999999999</v>
      </c>
      <c r="I51">
        <f t="shared" si="1"/>
        <v>115.27589999999999</v>
      </c>
      <c r="J51">
        <f t="shared" si="3"/>
        <v>1.0400195620578734</v>
      </c>
      <c r="K51" t="e">
        <f t="shared" si="4"/>
        <v>#NUM!</v>
      </c>
      <c r="L51" s="2" t="e">
        <f t="shared" si="5"/>
        <v>#NUM!</v>
      </c>
      <c r="M51" t="e">
        <f t="shared" si="6"/>
        <v>#NUM!</v>
      </c>
      <c r="N51" t="e">
        <f t="shared" si="7"/>
        <v>#DIV/0!</v>
      </c>
      <c r="O51">
        <f t="shared" si="8"/>
        <v>3.3154480181042345</v>
      </c>
      <c r="P51" t="e">
        <f t="shared" si="9"/>
        <v>#NUM!</v>
      </c>
      <c r="Q51">
        <v>14.947900000000001</v>
      </c>
      <c r="R51">
        <v>16.690899999999999</v>
      </c>
      <c r="S51">
        <v>0.40008753460886121</v>
      </c>
      <c r="T51">
        <f>DEGREES(ASIN(1/[1]!Table1[[#This Row],[Mach '#]]))</f>
        <v>33.327289792793501</v>
      </c>
    </row>
    <row r="52" spans="1:20">
      <c r="A52" s="1">
        <v>1.474</v>
      </c>
      <c r="B52" s="1">
        <v>0.67100000000000004</v>
      </c>
      <c r="C52" s="1">
        <v>-0.17799999999999999</v>
      </c>
      <c r="D52" s="1">
        <v>100.58</v>
      </c>
      <c r="E52" s="1">
        <v>0.40300000000000002</v>
      </c>
      <c r="G52">
        <f t="shared" si="2"/>
        <v>15.0649</v>
      </c>
      <c r="H52">
        <f t="shared" si="0"/>
        <v>14.585900000000001</v>
      </c>
      <c r="I52">
        <f t="shared" si="1"/>
        <v>115.3869</v>
      </c>
      <c r="J52">
        <f t="shared" si="3"/>
        <v>1.0328399344572499</v>
      </c>
      <c r="K52" t="e">
        <f t="shared" si="4"/>
        <v>#NUM!</v>
      </c>
      <c r="L52" s="2" t="e">
        <f t="shared" si="5"/>
        <v>#NUM!</v>
      </c>
      <c r="M52" t="e">
        <f t="shared" si="6"/>
        <v>#NUM!</v>
      </c>
      <c r="N52" t="e">
        <f t="shared" si="7"/>
        <v>#DIV/0!</v>
      </c>
      <c r="O52">
        <f t="shared" si="8"/>
        <v>3.3145443719508441</v>
      </c>
      <c r="P52" t="e">
        <f t="shared" si="9"/>
        <v>#NUM!</v>
      </c>
      <c r="Q52">
        <v>14.947900000000001</v>
      </c>
      <c r="R52">
        <v>16.690899999999999</v>
      </c>
      <c r="S52">
        <v>0.40008753460886121</v>
      </c>
      <c r="T52">
        <f>DEGREES(ASIN(1/[1]!Table1[[#This Row],[Mach '#]]))</f>
        <v>33.230609181661883</v>
      </c>
    </row>
    <row r="53" spans="1:20">
      <c r="A53" s="1">
        <v>1.502</v>
      </c>
      <c r="B53" s="1">
        <v>0.59099999999999997</v>
      </c>
      <c r="C53" s="1">
        <v>-0.11</v>
      </c>
      <c r="D53" s="1">
        <v>100.691</v>
      </c>
      <c r="E53" s="1">
        <v>0.36899999999999999</v>
      </c>
      <c r="G53">
        <f t="shared" si="2"/>
        <v>15.0909</v>
      </c>
      <c r="H53">
        <f t="shared" si="0"/>
        <v>14.5349</v>
      </c>
      <c r="I53">
        <f t="shared" si="1"/>
        <v>115.25189999999999</v>
      </c>
      <c r="J53">
        <f t="shared" si="3"/>
        <v>1.038252757156912</v>
      </c>
      <c r="K53" t="e">
        <f t="shared" si="4"/>
        <v>#NUM!</v>
      </c>
      <c r="L53" s="2" t="e">
        <f t="shared" si="5"/>
        <v>#NUM!</v>
      </c>
      <c r="M53" t="e">
        <f t="shared" si="6"/>
        <v>#NUM!</v>
      </c>
      <c r="N53" t="e">
        <f t="shared" si="7"/>
        <v>#DIV/0!</v>
      </c>
      <c r="O53">
        <f t="shared" si="8"/>
        <v>3.3135605072453611</v>
      </c>
      <c r="P53" t="e">
        <f t="shared" si="9"/>
        <v>#NUM!</v>
      </c>
      <c r="Q53">
        <v>14.947900000000001</v>
      </c>
      <c r="R53">
        <v>16.690899999999999</v>
      </c>
      <c r="S53">
        <v>0.40008753460886121</v>
      </c>
      <c r="T53">
        <f>DEGREES(ASIN(1/[1]!Table1[[#This Row],[Mach '#]]))</f>
        <v>33.19936814280522</v>
      </c>
    </row>
    <row r="54" spans="1:20">
      <c r="A54" s="1">
        <v>1.5309999999999999</v>
      </c>
      <c r="B54" s="1">
        <v>0.65900000000000003</v>
      </c>
      <c r="C54" s="1">
        <v>-0.161</v>
      </c>
      <c r="D54" s="1">
        <v>100.556</v>
      </c>
      <c r="E54" s="1">
        <v>0.39500000000000002</v>
      </c>
      <c r="G54">
        <f t="shared" si="2"/>
        <v>15.0609</v>
      </c>
      <c r="H54">
        <f t="shared" si="0"/>
        <v>14.597899999999999</v>
      </c>
      <c r="I54">
        <f t="shared" si="1"/>
        <v>114.79889999999999</v>
      </c>
      <c r="J54">
        <f t="shared" si="3"/>
        <v>1.0317168907856611</v>
      </c>
      <c r="K54" t="e">
        <f t="shared" si="4"/>
        <v>#NUM!</v>
      </c>
      <c r="L54" s="2" t="e">
        <f t="shared" si="5"/>
        <v>#NUM!</v>
      </c>
      <c r="M54" t="e">
        <f t="shared" si="6"/>
        <v>#NUM!</v>
      </c>
      <c r="N54" t="e">
        <f t="shared" si="7"/>
        <v>#DIV/0!</v>
      </c>
      <c r="O54">
        <f t="shared" si="8"/>
        <v>3.3127251212056614</v>
      </c>
      <c r="P54" t="e">
        <f t="shared" si="9"/>
        <v>#NUM!</v>
      </c>
      <c r="Q54">
        <v>14.947900000000001</v>
      </c>
      <c r="R54">
        <v>16.690899999999999</v>
      </c>
      <c r="S54">
        <v>0.40008753460886121</v>
      </c>
      <c r="T54">
        <f>DEGREES(ASIN(1/[1]!Table1[[#This Row],[Mach '#]]))</f>
        <v>33.098336110921622</v>
      </c>
    </row>
    <row r="55" spans="1:20">
      <c r="A55" s="1">
        <v>1.5589999999999999</v>
      </c>
      <c r="B55" s="1">
        <v>0.60399999999999998</v>
      </c>
      <c r="C55" s="1">
        <v>-9.8000000000000004E-2</v>
      </c>
      <c r="D55" s="1">
        <v>100.10299999999999</v>
      </c>
      <c r="E55" s="1">
        <v>0.36499999999999999</v>
      </c>
      <c r="G55">
        <f t="shared" si="2"/>
        <v>15.081899999999999</v>
      </c>
      <c r="H55">
        <f t="shared" si="0"/>
        <v>14.5899</v>
      </c>
      <c r="I55">
        <f t="shared" si="1"/>
        <v>114.7739</v>
      </c>
      <c r="J55">
        <f t="shared" si="3"/>
        <v>1.0337219583410442</v>
      </c>
      <c r="K55" t="e">
        <f t="shared" si="4"/>
        <v>#NUM!</v>
      </c>
      <c r="L55" s="2" t="e">
        <f t="shared" si="5"/>
        <v>#NUM!</v>
      </c>
      <c r="M55" t="e">
        <f t="shared" si="6"/>
        <v>#NUM!</v>
      </c>
      <c r="N55" t="e">
        <f t="shared" si="7"/>
        <v>#DIV/0!</v>
      </c>
      <c r="O55">
        <f t="shared" si="8"/>
        <v>3.3119812159650155</v>
      </c>
      <c r="P55" t="e">
        <f t="shared" si="9"/>
        <v>#NUM!</v>
      </c>
      <c r="Q55">
        <v>14.947900000000001</v>
      </c>
      <c r="R55">
        <v>16.690899999999999</v>
      </c>
      <c r="S55">
        <v>0.40008753460886121</v>
      </c>
      <c r="T55">
        <f>DEGREES(ASIN(1/[1]!Table1[[#This Row],[Mach '#]]))</f>
        <v>33.032981084034361</v>
      </c>
    </row>
    <row r="56" spans="1:20">
      <c r="A56" s="1">
        <v>1.587</v>
      </c>
      <c r="B56" s="1">
        <v>0.61199999999999999</v>
      </c>
      <c r="C56" s="1">
        <v>-0.106</v>
      </c>
      <c r="D56" s="1">
        <v>100.078</v>
      </c>
      <c r="E56" s="1">
        <v>0.38600000000000001</v>
      </c>
      <c r="G56">
        <f t="shared" si="2"/>
        <v>15.052899999999999</v>
      </c>
      <c r="H56">
        <f t="shared" si="0"/>
        <v>14.5769</v>
      </c>
      <c r="I56">
        <f t="shared" si="1"/>
        <v>115.04389999999999</v>
      </c>
      <c r="J56">
        <f t="shared" si="3"/>
        <v>1.0326544052576336</v>
      </c>
      <c r="K56" t="e">
        <f t="shared" si="4"/>
        <v>#NUM!</v>
      </c>
      <c r="L56" s="2" t="e">
        <f t="shared" si="5"/>
        <v>#NUM!</v>
      </c>
      <c r="M56" t="e">
        <f t="shared" si="6"/>
        <v>#NUM!</v>
      </c>
      <c r="N56" t="e">
        <f t="shared" si="7"/>
        <v>#DIV/0!</v>
      </c>
      <c r="O56">
        <f t="shared" si="8"/>
        <v>3.310956764887063</v>
      </c>
      <c r="P56" t="e">
        <f t="shared" si="9"/>
        <v>#NUM!</v>
      </c>
      <c r="Q56">
        <v>14.947900000000001</v>
      </c>
      <c r="R56">
        <v>16.690899999999999</v>
      </c>
      <c r="S56">
        <v>0.40008753460886121</v>
      </c>
      <c r="T56">
        <f>DEGREES(ASIN(1/[1]!Table1[[#This Row],[Mach '#]]))</f>
        <v>33.02039415824369</v>
      </c>
    </row>
    <row r="57" spans="1:20">
      <c r="A57" s="1">
        <v>1.615</v>
      </c>
      <c r="B57" s="1">
        <v>0.65</v>
      </c>
      <c r="C57" s="1">
        <v>-0.11899999999999999</v>
      </c>
      <c r="D57" s="1">
        <v>100.348</v>
      </c>
      <c r="E57" s="1">
        <v>0.35699999999999998</v>
      </c>
      <c r="G57">
        <f t="shared" si="2"/>
        <v>15.081899999999999</v>
      </c>
      <c r="H57">
        <f t="shared" si="0"/>
        <v>14.568899999999999</v>
      </c>
      <c r="I57">
        <f t="shared" si="1"/>
        <v>115.26389999999999</v>
      </c>
      <c r="J57">
        <f t="shared" si="3"/>
        <v>1.0352119926693162</v>
      </c>
      <c r="K57" t="e">
        <f t="shared" si="4"/>
        <v>#NUM!</v>
      </c>
      <c r="L57" s="2" t="e">
        <f t="shared" si="5"/>
        <v>#NUM!</v>
      </c>
      <c r="M57" t="e">
        <f t="shared" si="6"/>
        <v>#NUM!</v>
      </c>
      <c r="N57" t="e">
        <f t="shared" si="7"/>
        <v>#DIV/0!</v>
      </c>
      <c r="O57">
        <f t="shared" si="8"/>
        <v>3.3101436713990475</v>
      </c>
      <c r="P57" t="e">
        <f t="shared" si="9"/>
        <v>#NUM!</v>
      </c>
      <c r="Q57">
        <v>14.947900000000001</v>
      </c>
      <c r="R57">
        <v>16.690899999999999</v>
      </c>
      <c r="S57">
        <v>0.40008753460886121</v>
      </c>
      <c r="T57">
        <f>DEGREES(ASIN(1/[1]!Table1[[#This Row],[Mach '#]]))</f>
        <v>32.911538229175399</v>
      </c>
    </row>
    <row r="58" spans="1:20">
      <c r="A58" s="1">
        <v>1.6459999999999999</v>
      </c>
      <c r="B58" s="1">
        <v>0.59599999999999997</v>
      </c>
      <c r="C58" s="1">
        <v>-0.127</v>
      </c>
      <c r="D58" s="1">
        <v>100.568</v>
      </c>
      <c r="E58" s="1">
        <v>0.38600000000000001</v>
      </c>
      <c r="G58">
        <f t="shared" si="2"/>
        <v>15.0989</v>
      </c>
      <c r="H58">
        <f t="shared" si="0"/>
        <v>14.546900000000001</v>
      </c>
      <c r="I58">
        <f t="shared" si="1"/>
        <v>115.32589999999999</v>
      </c>
      <c r="J58">
        <f t="shared" si="3"/>
        <v>1.0379462290934838</v>
      </c>
      <c r="K58" t="e">
        <f t="shared" si="4"/>
        <v>#NUM!</v>
      </c>
      <c r="L58" s="2" t="e">
        <f t="shared" si="5"/>
        <v>#NUM!</v>
      </c>
      <c r="M58" t="e">
        <f t="shared" si="6"/>
        <v>#NUM!</v>
      </c>
      <c r="N58" t="e">
        <f t="shared" si="7"/>
        <v>#DIV/0!</v>
      </c>
      <c r="O58">
        <f t="shared" si="8"/>
        <v>3.3093456823788006</v>
      </c>
      <c r="P58" t="e">
        <f t="shared" si="9"/>
        <v>#NUM!</v>
      </c>
      <c r="Q58">
        <v>14.947900000000001</v>
      </c>
      <c r="R58">
        <v>16.690899999999999</v>
      </c>
      <c r="S58">
        <v>0.40008753460886121</v>
      </c>
      <c r="T58">
        <f>DEGREES(ASIN(1/[1]!Table1[[#This Row],[Mach '#]]))</f>
        <v>32.845416985522512</v>
      </c>
    </row>
    <row r="59" spans="1:20">
      <c r="A59" s="1">
        <v>1.679</v>
      </c>
      <c r="B59" s="1">
        <v>0.621</v>
      </c>
      <c r="C59" s="1">
        <v>-0.14899999999999999</v>
      </c>
      <c r="D59" s="1">
        <v>100.63</v>
      </c>
      <c r="E59" s="1">
        <v>0.40300000000000002</v>
      </c>
      <c r="G59">
        <f t="shared" si="2"/>
        <v>15.1119</v>
      </c>
      <c r="H59">
        <f t="shared" si="0"/>
        <v>14.5349</v>
      </c>
      <c r="I59">
        <f t="shared" si="1"/>
        <v>115.04389999999999</v>
      </c>
      <c r="J59">
        <f t="shared" si="3"/>
        <v>1.0396975555387378</v>
      </c>
      <c r="K59" t="e">
        <f t="shared" si="4"/>
        <v>#NUM!</v>
      </c>
      <c r="L59" s="2" t="e">
        <f t="shared" si="5"/>
        <v>#NUM!</v>
      </c>
      <c r="M59" t="e">
        <f t="shared" si="6"/>
        <v>#NUM!</v>
      </c>
      <c r="N59" t="e">
        <f t="shared" si="7"/>
        <v>#DIV/0!</v>
      </c>
      <c r="O59">
        <f t="shared" si="8"/>
        <v>3.3080521304828427</v>
      </c>
      <c r="P59" t="e">
        <f t="shared" si="9"/>
        <v>#NUM!</v>
      </c>
      <c r="Q59">
        <v>14.947900000000001</v>
      </c>
      <c r="R59">
        <v>16.690899999999999</v>
      </c>
      <c r="S59">
        <v>0.40008753460886121</v>
      </c>
      <c r="T59">
        <f>DEGREES(ASIN(1/[1]!Table1[[#This Row],[Mach '#]]))</f>
        <v>32.765978041197251</v>
      </c>
    </row>
    <row r="60" spans="1:20">
      <c r="A60" s="1">
        <v>1.7090000000000001</v>
      </c>
      <c r="B60" s="1">
        <v>0.70499999999999996</v>
      </c>
      <c r="C60" s="1">
        <v>-0.161</v>
      </c>
      <c r="D60" s="1">
        <v>100.348</v>
      </c>
      <c r="E60" s="1">
        <v>0.41599999999999998</v>
      </c>
      <c r="G60">
        <f t="shared" si="2"/>
        <v>15.094899999999999</v>
      </c>
      <c r="H60">
        <f t="shared" si="0"/>
        <v>14.508900000000001</v>
      </c>
      <c r="I60">
        <f t="shared" si="1"/>
        <v>115.25189999999999</v>
      </c>
      <c r="J60">
        <f t="shared" si="3"/>
        <v>1.0403890026121896</v>
      </c>
      <c r="K60" t="e">
        <f t="shared" si="4"/>
        <v>#NUM!</v>
      </c>
      <c r="L60" s="2" t="e">
        <f t="shared" si="5"/>
        <v>#NUM!</v>
      </c>
      <c r="M60" t="e">
        <f t="shared" si="6"/>
        <v>#NUM!</v>
      </c>
      <c r="N60" t="e">
        <f t="shared" si="7"/>
        <v>#DIV/0!</v>
      </c>
      <c r="O60">
        <f t="shared" si="8"/>
        <v>3.3070063098904785</v>
      </c>
      <c r="P60" t="e">
        <f t="shared" si="9"/>
        <v>#NUM!</v>
      </c>
      <c r="Q60">
        <v>14.947900000000001</v>
      </c>
      <c r="R60">
        <v>16.690899999999999</v>
      </c>
      <c r="S60">
        <v>0.40008753460886121</v>
      </c>
      <c r="T60">
        <f>DEGREES(ASIN(1/[1]!Table1[[#This Row],[Mach '#]]))</f>
        <v>32.724746232863644</v>
      </c>
    </row>
    <row r="61" spans="1:20">
      <c r="A61" s="1">
        <v>1.738</v>
      </c>
      <c r="B61" s="1">
        <v>0.72199999999999998</v>
      </c>
      <c r="C61" s="1">
        <v>-0.187</v>
      </c>
      <c r="D61" s="1">
        <v>100.556</v>
      </c>
      <c r="E61" s="1">
        <v>0.39900000000000002</v>
      </c>
      <c r="G61">
        <f t="shared" si="2"/>
        <v>15.026899999999999</v>
      </c>
      <c r="H61">
        <f t="shared" si="0"/>
        <v>14.5639</v>
      </c>
      <c r="I61">
        <f t="shared" si="1"/>
        <v>115.45989999999999</v>
      </c>
      <c r="J61">
        <f t="shared" si="3"/>
        <v>1.0317909351204004</v>
      </c>
      <c r="K61" t="e">
        <f t="shared" si="4"/>
        <v>#NUM!</v>
      </c>
      <c r="L61" s="2" t="e">
        <f t="shared" si="5"/>
        <v>#NUM!</v>
      </c>
      <c r="M61" t="e">
        <f t="shared" si="6"/>
        <v>#NUM!</v>
      </c>
      <c r="N61" t="e">
        <f t="shared" si="7"/>
        <v>#DIV/0!</v>
      </c>
      <c r="O61">
        <f t="shared" si="8"/>
        <v>3.3057670795600163</v>
      </c>
      <c r="P61" t="e">
        <f t="shared" si="9"/>
        <v>#NUM!</v>
      </c>
      <c r="Q61">
        <v>14.947900000000001</v>
      </c>
      <c r="R61">
        <v>16.690899999999999</v>
      </c>
      <c r="S61">
        <v>0.40008753460886121</v>
      </c>
      <c r="T61">
        <f>DEGREES(ASIN(1/[1]!Table1[[#This Row],[Mach '#]]))</f>
        <v>32.696212930401792</v>
      </c>
    </row>
    <row r="62" spans="1:20">
      <c r="A62" s="1">
        <v>1.766</v>
      </c>
      <c r="B62" s="1">
        <v>0.64200000000000002</v>
      </c>
      <c r="C62" s="1">
        <v>-0.13200000000000001</v>
      </c>
      <c r="D62" s="1">
        <v>100.764</v>
      </c>
      <c r="E62" s="1">
        <v>0.33100000000000002</v>
      </c>
      <c r="G62">
        <f t="shared" si="2"/>
        <v>15.0359</v>
      </c>
      <c r="H62">
        <f t="shared" si="0"/>
        <v>14.530900000000001</v>
      </c>
      <c r="I62">
        <f t="shared" si="1"/>
        <v>115.9379</v>
      </c>
      <c r="J62">
        <f t="shared" si="3"/>
        <v>1.0347535252461995</v>
      </c>
      <c r="K62" t="e">
        <f t="shared" si="4"/>
        <v>#NUM!</v>
      </c>
      <c r="L62" s="2" t="e">
        <f t="shared" si="5"/>
        <v>#NUM!</v>
      </c>
      <c r="M62" t="e">
        <f t="shared" si="6"/>
        <v>#NUM!</v>
      </c>
      <c r="N62" t="e">
        <f t="shared" si="7"/>
        <v>#DIV/0!</v>
      </c>
      <c r="O62">
        <f t="shared" si="8"/>
        <v>3.3047089537043473</v>
      </c>
      <c r="P62" t="e">
        <f t="shared" si="9"/>
        <v>#NUM!</v>
      </c>
      <c r="Q62">
        <v>14.947900000000001</v>
      </c>
      <c r="R62">
        <v>16.690899999999999</v>
      </c>
      <c r="S62">
        <v>0.40008753460886121</v>
      </c>
      <c r="T62">
        <f>DEGREES(ASIN(1/[1]!Table1[[#This Row],[Mach '#]]))</f>
        <v>32.68934551819882</v>
      </c>
    </row>
    <row r="63" spans="1:20">
      <c r="A63" s="1">
        <v>1.7969999999999999</v>
      </c>
      <c r="B63" s="1">
        <v>0.625</v>
      </c>
      <c r="C63" s="1">
        <v>-0.16500000000000001</v>
      </c>
      <c r="D63" s="1">
        <v>101.242</v>
      </c>
      <c r="E63" s="1">
        <v>0.34</v>
      </c>
      <c r="G63">
        <f t="shared" si="2"/>
        <v>15.069900000000001</v>
      </c>
      <c r="H63">
        <f t="shared" si="0"/>
        <v>14.559900000000001</v>
      </c>
      <c r="I63">
        <f t="shared" si="1"/>
        <v>114.7739</v>
      </c>
      <c r="J63">
        <f t="shared" si="3"/>
        <v>1.035027713102425</v>
      </c>
      <c r="K63" t="e">
        <f t="shared" si="4"/>
        <v>#NUM!</v>
      </c>
      <c r="L63" s="2" t="e">
        <f t="shared" si="5"/>
        <v>#NUM!</v>
      </c>
      <c r="M63" t="e">
        <f t="shared" si="6"/>
        <v>#NUM!</v>
      </c>
      <c r="N63" t="e">
        <f t="shared" si="7"/>
        <v>#DIV/0!</v>
      </c>
      <c r="O63">
        <f t="shared" si="8"/>
        <v>3.3038511997257012</v>
      </c>
      <c r="P63" t="e">
        <f t="shared" si="9"/>
        <v>#NUM!</v>
      </c>
      <c r="Q63">
        <v>14.947900000000001</v>
      </c>
      <c r="R63">
        <v>16.690899999999999</v>
      </c>
      <c r="S63">
        <v>0.40008753460886121</v>
      </c>
      <c r="T63">
        <f>DEGREES(ASIN(1/[1]!Table1[[#This Row],[Mach '#]]))</f>
        <v>32.647680203397904</v>
      </c>
    </row>
    <row r="64" spans="1:20">
      <c r="A64" s="1">
        <v>1.8260000000000001</v>
      </c>
      <c r="B64" s="1">
        <v>0.69199999999999995</v>
      </c>
      <c r="C64" s="1">
        <v>-0.13600000000000001</v>
      </c>
      <c r="D64" s="1">
        <v>100.078</v>
      </c>
      <c r="E64" s="1">
        <v>0.374</v>
      </c>
      <c r="G64">
        <f t="shared" si="2"/>
        <v>15.030900000000001</v>
      </c>
      <c r="H64">
        <f t="shared" si="0"/>
        <v>14.559900000000001</v>
      </c>
      <c r="I64">
        <f t="shared" si="1"/>
        <v>115.6199</v>
      </c>
      <c r="J64">
        <f t="shared" si="3"/>
        <v>1.0323491232769455</v>
      </c>
      <c r="K64" t="e">
        <f t="shared" si="4"/>
        <v>#NUM!</v>
      </c>
      <c r="L64" s="2" t="e">
        <f t="shared" si="5"/>
        <v>#NUM!</v>
      </c>
      <c r="M64" t="e">
        <f t="shared" si="6"/>
        <v>#NUM!</v>
      </c>
      <c r="N64" t="e">
        <f t="shared" si="7"/>
        <v>#DIV/0!</v>
      </c>
      <c r="O64">
        <f t="shared" si="8"/>
        <v>3.3029741060379054</v>
      </c>
      <c r="P64" t="e">
        <f t="shared" si="9"/>
        <v>#NUM!</v>
      </c>
      <c r="Q64">
        <v>14.947900000000001</v>
      </c>
      <c r="R64">
        <v>16.690899999999999</v>
      </c>
      <c r="S64">
        <v>0.40008753460886121</v>
      </c>
      <c r="T64">
        <f>DEGREES(ASIN(1/[1]!Table1[[#This Row],[Mach '#]]))</f>
        <v>32.516711673362536</v>
      </c>
    </row>
    <row r="65" spans="1:20">
      <c r="A65" s="1">
        <v>1.855</v>
      </c>
      <c r="B65" s="1">
        <v>0.64200000000000002</v>
      </c>
      <c r="C65" s="1">
        <v>-0.13600000000000001</v>
      </c>
      <c r="D65" s="1">
        <v>100.92400000000001</v>
      </c>
      <c r="E65" s="1">
        <v>0.33500000000000002</v>
      </c>
      <c r="G65">
        <f t="shared" si="2"/>
        <v>15.0479</v>
      </c>
      <c r="H65">
        <f t="shared" si="0"/>
        <v>14.530900000000001</v>
      </c>
      <c r="I65">
        <f t="shared" si="1"/>
        <v>115.88889999999999</v>
      </c>
      <c r="J65">
        <f t="shared" si="3"/>
        <v>1.0355793515886833</v>
      </c>
      <c r="K65" t="e">
        <f t="shared" si="4"/>
        <v>#NUM!</v>
      </c>
      <c r="L65" s="2" t="e">
        <f t="shared" si="5"/>
        <v>#NUM!</v>
      </c>
      <c r="M65" t="e">
        <f t="shared" si="6"/>
        <v>#NUM!</v>
      </c>
      <c r="N65" t="e">
        <f t="shared" si="7"/>
        <v>#DIV/0!</v>
      </c>
      <c r="O65">
        <f t="shared" si="8"/>
        <v>3.3022448548249628</v>
      </c>
      <c r="P65" t="e">
        <f t="shared" si="9"/>
        <v>#NUM!</v>
      </c>
      <c r="Q65">
        <v>14.947900000000001</v>
      </c>
      <c r="R65">
        <v>16.690899999999999</v>
      </c>
      <c r="S65">
        <v>0.40008753460886121</v>
      </c>
      <c r="T65">
        <f>DEGREES(ASIN(1/[1]!Table1[[#This Row],[Mach '#]]))</f>
        <v>32.620084030747897</v>
      </c>
    </row>
    <row r="66" spans="1:20">
      <c r="A66" s="1">
        <v>1.885</v>
      </c>
      <c r="B66" s="1">
        <v>0.625</v>
      </c>
      <c r="C66" s="1">
        <v>-0.16500000000000001</v>
      </c>
      <c r="D66" s="1">
        <v>101.193</v>
      </c>
      <c r="E66" s="1">
        <v>0.35199999999999998</v>
      </c>
      <c r="G66">
        <f t="shared" si="2"/>
        <v>15.0989</v>
      </c>
      <c r="H66">
        <f t="shared" ref="H66:H129" si="10">C67+14.6959</f>
        <v>14.530900000000001</v>
      </c>
      <c r="I66">
        <f t="shared" ref="I66:I129" si="11">D67+14.6959</f>
        <v>115.1049</v>
      </c>
      <c r="J66">
        <f t="shared" si="3"/>
        <v>1.0390891135442402</v>
      </c>
      <c r="K66" t="e">
        <f t="shared" si="4"/>
        <v>#NUM!</v>
      </c>
      <c r="L66" s="2" t="e">
        <f t="shared" si="5"/>
        <v>#NUM!</v>
      </c>
      <c r="M66" t="e">
        <f t="shared" si="6"/>
        <v>#NUM!</v>
      </c>
      <c r="N66" t="e">
        <f t="shared" si="7"/>
        <v>#DIV/0!</v>
      </c>
      <c r="O66">
        <f t="shared" si="8"/>
        <v>3.3008335130463711</v>
      </c>
      <c r="P66" t="e">
        <f t="shared" si="9"/>
        <v>#NUM!</v>
      </c>
      <c r="Q66">
        <v>14.947900000000001</v>
      </c>
      <c r="R66">
        <v>16.690899999999999</v>
      </c>
      <c r="S66">
        <v>0.40008753460886121</v>
      </c>
      <c r="T66">
        <f>DEGREES(ASIN(1/[1]!Table1[[#This Row],[Mach '#]]))</f>
        <v>32.578291934730672</v>
      </c>
    </row>
    <row r="67" spans="1:20">
      <c r="A67" s="1">
        <v>1.915</v>
      </c>
      <c r="B67" s="1">
        <v>0.70499999999999996</v>
      </c>
      <c r="C67" s="1">
        <v>-0.16500000000000001</v>
      </c>
      <c r="D67" s="1">
        <v>100.40900000000001</v>
      </c>
      <c r="E67" s="1">
        <v>0.40300000000000002</v>
      </c>
      <c r="G67">
        <f t="shared" ref="G67:G130" si="12">E68+14.6959</f>
        <v>15.0609</v>
      </c>
      <c r="H67">
        <f t="shared" si="10"/>
        <v>14.5939</v>
      </c>
      <c r="I67">
        <f t="shared" si="11"/>
        <v>114.62689999999999</v>
      </c>
      <c r="J67">
        <f t="shared" ref="J67:J130" si="13">G67/H67</f>
        <v>1.0319996710954578</v>
      </c>
      <c r="K67" t="e">
        <f t="shared" ref="K67:K130" si="14">SQRT(((J67^((1-1.4)/1.4)-1)/((1.4-1)/2)))</f>
        <v>#NUM!</v>
      </c>
      <c r="L67" s="2" t="e">
        <f t="shared" ref="L67:L130" si="15">(1/K67)*((2/(1.4+1)*(1+((1.4-1)/2)*K67^2))^((1.4+1)/(2*(1.4-1))))</f>
        <v>#NUM!</v>
      </c>
      <c r="M67" t="e">
        <f t="shared" ref="M67:M130" si="16">(4.8^2)/L67</f>
        <v>#NUM!</v>
      </c>
      <c r="N67" t="e">
        <f t="shared" ref="N67:N130" si="17">AVERAGE(M446:M519)</f>
        <v>#DIV/0!</v>
      </c>
      <c r="O67">
        <f t="shared" ref="O67:O130" si="18">AVERAGE(K432:K524)</f>
        <v>3.2993211533525821</v>
      </c>
      <c r="P67" t="e">
        <f t="shared" ref="P67:P130" si="19">ASIN(1/K67)</f>
        <v>#NUM!</v>
      </c>
      <c r="Q67">
        <v>14.947900000000001</v>
      </c>
      <c r="R67">
        <v>16.690899999999999</v>
      </c>
      <c r="S67">
        <v>0.40008753460886121</v>
      </c>
      <c r="T67">
        <f>DEGREES(ASIN(1/[1]!Table1[[#This Row],[Mach '#]]))</f>
        <v>32.457588855338209</v>
      </c>
    </row>
    <row r="68" spans="1:20">
      <c r="A68" s="1">
        <v>1.9450000000000001</v>
      </c>
      <c r="B68" s="1">
        <v>0.63300000000000001</v>
      </c>
      <c r="C68" s="1">
        <v>-0.10199999999999999</v>
      </c>
      <c r="D68" s="1">
        <v>99.930999999999997</v>
      </c>
      <c r="E68" s="1">
        <v>0.36499999999999999</v>
      </c>
      <c r="G68">
        <f t="shared" si="12"/>
        <v>15.056900000000001</v>
      </c>
      <c r="H68">
        <f t="shared" si="10"/>
        <v>14.572900000000001</v>
      </c>
      <c r="I68">
        <f t="shared" si="11"/>
        <v>114.9819</v>
      </c>
      <c r="J68">
        <f t="shared" si="13"/>
        <v>1.0332123324801514</v>
      </c>
      <c r="K68" t="e">
        <f t="shared" si="14"/>
        <v>#NUM!</v>
      </c>
      <c r="L68" s="2" t="e">
        <f t="shared" si="15"/>
        <v>#NUM!</v>
      </c>
      <c r="M68" t="e">
        <f t="shared" si="16"/>
        <v>#NUM!</v>
      </c>
      <c r="N68" t="e">
        <f t="shared" si="17"/>
        <v>#DIV/0!</v>
      </c>
      <c r="O68">
        <f t="shared" si="18"/>
        <v>3.2980018950997034</v>
      </c>
      <c r="P68" t="e">
        <f t="shared" si="19"/>
        <v>#NUM!</v>
      </c>
      <c r="Q68">
        <v>14.947900000000001</v>
      </c>
      <c r="R68">
        <v>16.690899999999999</v>
      </c>
      <c r="S68">
        <v>0.40008753460886121</v>
      </c>
      <c r="T68">
        <f>DEGREES(ASIN(1/[1]!Table1[[#This Row],[Mach '#]]))</f>
        <v>32.507396239734817</v>
      </c>
    </row>
    <row r="69" spans="1:20">
      <c r="A69" s="1">
        <v>1.9750000000000001</v>
      </c>
      <c r="B69" s="1">
        <v>0.625</v>
      </c>
      <c r="C69" s="1">
        <v>-0.123</v>
      </c>
      <c r="D69" s="1">
        <v>100.286</v>
      </c>
      <c r="E69" s="1">
        <v>0.36099999999999999</v>
      </c>
      <c r="G69">
        <f t="shared" si="12"/>
        <v>15.1029</v>
      </c>
      <c r="H69">
        <f t="shared" si="10"/>
        <v>14.5139</v>
      </c>
      <c r="I69">
        <f t="shared" si="11"/>
        <v>115.17789999999999</v>
      </c>
      <c r="J69">
        <f t="shared" si="13"/>
        <v>1.0405817871144214</v>
      </c>
      <c r="K69" t="e">
        <f t="shared" si="14"/>
        <v>#NUM!</v>
      </c>
      <c r="L69" s="2" t="e">
        <f t="shared" si="15"/>
        <v>#NUM!</v>
      </c>
      <c r="M69" t="e">
        <f t="shared" si="16"/>
        <v>#NUM!</v>
      </c>
      <c r="N69" t="e">
        <f t="shared" si="17"/>
        <v>#DIV/0!</v>
      </c>
      <c r="O69">
        <f t="shared" si="18"/>
        <v>3.2963323623915959</v>
      </c>
      <c r="P69" t="e">
        <f t="shared" si="19"/>
        <v>#NUM!</v>
      </c>
      <c r="Q69">
        <v>14.947900000000001</v>
      </c>
      <c r="R69">
        <v>16.690899999999999</v>
      </c>
      <c r="S69">
        <v>0.40008753460886121</v>
      </c>
      <c r="T69">
        <f>DEGREES(ASIN(1/[1]!Table1[[#This Row],[Mach '#]]))</f>
        <v>32.381126584041198</v>
      </c>
    </row>
    <row r="70" spans="1:20">
      <c r="A70" s="1">
        <v>2.0049999999999999</v>
      </c>
      <c r="B70" s="1">
        <v>0.68</v>
      </c>
      <c r="C70" s="1">
        <v>-0.182</v>
      </c>
      <c r="D70" s="1">
        <v>100.482</v>
      </c>
      <c r="E70" s="1">
        <v>0.40699999999999997</v>
      </c>
      <c r="G70">
        <f t="shared" si="12"/>
        <v>15.0779</v>
      </c>
      <c r="H70">
        <f t="shared" si="10"/>
        <v>14.5519</v>
      </c>
      <c r="I70">
        <f t="shared" si="11"/>
        <v>115.4109</v>
      </c>
      <c r="J70">
        <f t="shared" si="13"/>
        <v>1.0361464825899023</v>
      </c>
      <c r="K70" t="e">
        <f t="shared" si="14"/>
        <v>#NUM!</v>
      </c>
      <c r="L70" s="2" t="e">
        <f t="shared" si="15"/>
        <v>#NUM!</v>
      </c>
      <c r="M70" t="e">
        <f t="shared" si="16"/>
        <v>#NUM!</v>
      </c>
      <c r="N70" t="e">
        <f t="shared" si="17"/>
        <v>#DIV/0!</v>
      </c>
      <c r="O70">
        <f t="shared" si="18"/>
        <v>3.2951916623230391</v>
      </c>
      <c r="P70" t="e">
        <f t="shared" si="19"/>
        <v>#NUM!</v>
      </c>
      <c r="Q70">
        <v>14.947900000000001</v>
      </c>
      <c r="R70">
        <v>16.690899999999999</v>
      </c>
      <c r="S70">
        <v>0.40008753460886121</v>
      </c>
      <c r="T70">
        <f>DEGREES(ASIN(1/[1]!Table1[[#This Row],[Mach '#]]))</f>
        <v>32.398184766320369</v>
      </c>
    </row>
    <row r="71" spans="1:20">
      <c r="A71" s="1">
        <v>2.0350000000000001</v>
      </c>
      <c r="B71" s="1">
        <v>0.64600000000000002</v>
      </c>
      <c r="C71" s="1">
        <v>-0.14399999999999999</v>
      </c>
      <c r="D71" s="1">
        <v>100.715</v>
      </c>
      <c r="E71" s="1">
        <v>0.38200000000000001</v>
      </c>
      <c r="G71">
        <f t="shared" si="12"/>
        <v>15.081899999999999</v>
      </c>
      <c r="H71">
        <f t="shared" si="10"/>
        <v>14.559900000000001</v>
      </c>
      <c r="I71">
        <f t="shared" si="11"/>
        <v>114.7619</v>
      </c>
      <c r="J71">
        <f t="shared" si="13"/>
        <v>1.035851894587188</v>
      </c>
      <c r="K71" t="e">
        <f t="shared" si="14"/>
        <v>#NUM!</v>
      </c>
      <c r="L71" s="2" t="e">
        <f t="shared" si="15"/>
        <v>#NUM!</v>
      </c>
      <c r="M71" t="e">
        <f t="shared" si="16"/>
        <v>#NUM!</v>
      </c>
      <c r="N71" t="e">
        <f t="shared" si="17"/>
        <v>#DIV/0!</v>
      </c>
      <c r="O71">
        <f t="shared" si="18"/>
        <v>3.2940669918864312</v>
      </c>
      <c r="P71" t="e">
        <f t="shared" si="19"/>
        <v>#NUM!</v>
      </c>
      <c r="Q71">
        <v>14.947900000000001</v>
      </c>
      <c r="R71">
        <v>16.690899999999999</v>
      </c>
      <c r="S71">
        <v>0.40008753460886121</v>
      </c>
      <c r="T71">
        <f>DEGREES(ASIN(1/[1]!Table1[[#This Row],[Mach '#]]))</f>
        <v>32.371625666994106</v>
      </c>
    </row>
    <row r="72" spans="1:20">
      <c r="A72" s="1">
        <v>2.0640000000000001</v>
      </c>
      <c r="B72" s="1">
        <v>0.66700000000000004</v>
      </c>
      <c r="C72" s="1">
        <v>-0.13600000000000001</v>
      </c>
      <c r="D72" s="1">
        <v>100.066</v>
      </c>
      <c r="E72" s="1">
        <v>0.38600000000000001</v>
      </c>
      <c r="G72">
        <f t="shared" si="12"/>
        <v>15.094899999999999</v>
      </c>
      <c r="H72">
        <f t="shared" si="10"/>
        <v>14.5389</v>
      </c>
      <c r="I72">
        <f t="shared" si="11"/>
        <v>115.4969</v>
      </c>
      <c r="J72">
        <f t="shared" si="13"/>
        <v>1.0382422329062033</v>
      </c>
      <c r="K72" t="e">
        <f t="shared" si="14"/>
        <v>#NUM!</v>
      </c>
      <c r="L72" s="2" t="e">
        <f t="shared" si="15"/>
        <v>#NUM!</v>
      </c>
      <c r="M72" t="e">
        <f t="shared" si="16"/>
        <v>#NUM!</v>
      </c>
      <c r="N72" t="e">
        <f t="shared" si="17"/>
        <v>#DIV/0!</v>
      </c>
      <c r="O72">
        <f t="shared" si="18"/>
        <v>3.2926508600339526</v>
      </c>
      <c r="P72" t="e">
        <f t="shared" si="19"/>
        <v>#NUM!</v>
      </c>
      <c r="Q72">
        <v>14.947900000000001</v>
      </c>
      <c r="R72">
        <v>16.690899999999999</v>
      </c>
      <c r="S72">
        <v>0.40008753460886121</v>
      </c>
      <c r="T72">
        <f>DEGREES(ASIN(1/[1]!Table1[[#This Row],[Mach '#]]))</f>
        <v>32.431348953258777</v>
      </c>
    </row>
    <row r="73" spans="1:20">
      <c r="A73" s="1">
        <v>2.0920000000000001</v>
      </c>
      <c r="B73" s="1">
        <v>0.621</v>
      </c>
      <c r="C73" s="1">
        <v>-0.157</v>
      </c>
      <c r="D73" s="1">
        <v>100.801</v>
      </c>
      <c r="E73" s="1">
        <v>0.39900000000000002</v>
      </c>
      <c r="G73">
        <f t="shared" si="12"/>
        <v>15.1159</v>
      </c>
      <c r="H73">
        <f t="shared" si="10"/>
        <v>14.5519</v>
      </c>
      <c r="I73">
        <f t="shared" si="11"/>
        <v>114.65089999999999</v>
      </c>
      <c r="J73">
        <f t="shared" si="13"/>
        <v>1.0387578254386025</v>
      </c>
      <c r="K73" t="e">
        <f t="shared" si="14"/>
        <v>#NUM!</v>
      </c>
      <c r="L73" s="2" t="e">
        <f t="shared" si="15"/>
        <v>#NUM!</v>
      </c>
      <c r="M73" t="e">
        <f t="shared" si="16"/>
        <v>#NUM!</v>
      </c>
      <c r="N73" t="e">
        <f t="shared" si="17"/>
        <v>#DIV/0!</v>
      </c>
      <c r="O73">
        <f t="shared" si="18"/>
        <v>3.2907669109786313</v>
      </c>
      <c r="P73" t="e">
        <f t="shared" si="19"/>
        <v>#NUM!</v>
      </c>
      <c r="Q73">
        <v>14.947900000000001</v>
      </c>
      <c r="R73">
        <v>16.690899999999999</v>
      </c>
      <c r="S73">
        <v>0.40008753460886121</v>
      </c>
      <c r="T73">
        <f>DEGREES(ASIN(1/[1]!Table1[[#This Row],[Mach '#]]))</f>
        <v>32.327727101194782</v>
      </c>
    </row>
    <row r="74" spans="1:20">
      <c r="A74" s="1">
        <v>2.1259999999999999</v>
      </c>
      <c r="B74" s="1">
        <v>0.66300000000000003</v>
      </c>
      <c r="C74" s="1">
        <v>-0.14399999999999999</v>
      </c>
      <c r="D74" s="1">
        <v>99.954999999999998</v>
      </c>
      <c r="E74" s="1">
        <v>0.42</v>
      </c>
      <c r="G74">
        <f t="shared" si="12"/>
        <v>15.085900000000001</v>
      </c>
      <c r="H74">
        <f t="shared" si="10"/>
        <v>14.568899999999999</v>
      </c>
      <c r="I74">
        <f t="shared" si="11"/>
        <v>115.17789999999999</v>
      </c>
      <c r="J74">
        <f t="shared" si="13"/>
        <v>1.0354865501170303</v>
      </c>
      <c r="K74" t="e">
        <f t="shared" si="14"/>
        <v>#NUM!</v>
      </c>
      <c r="L74" s="2" t="e">
        <f t="shared" si="15"/>
        <v>#NUM!</v>
      </c>
      <c r="M74" t="e">
        <f t="shared" si="16"/>
        <v>#NUM!</v>
      </c>
      <c r="N74" t="e">
        <f t="shared" si="17"/>
        <v>#DIV/0!</v>
      </c>
      <c r="O74">
        <f t="shared" si="18"/>
        <v>3.2888666883450828</v>
      </c>
      <c r="P74" t="e">
        <f t="shared" si="19"/>
        <v>#NUM!</v>
      </c>
      <c r="Q74">
        <v>14.947900000000001</v>
      </c>
      <c r="R74">
        <v>16.690899999999999</v>
      </c>
      <c r="S74">
        <v>0.40008753460886121</v>
      </c>
      <c r="T74">
        <f>DEGREES(ASIN(1/[1]!Table1[[#This Row],[Mach '#]]))</f>
        <v>32.340787492896098</v>
      </c>
    </row>
    <row r="75" spans="1:20">
      <c r="A75" s="1">
        <v>2.1560000000000001</v>
      </c>
      <c r="B75" s="1">
        <v>0.57899999999999996</v>
      </c>
      <c r="C75" s="1">
        <v>-0.127</v>
      </c>
      <c r="D75" s="1">
        <v>100.482</v>
      </c>
      <c r="E75" s="1">
        <v>0.39</v>
      </c>
      <c r="G75">
        <f t="shared" si="12"/>
        <v>15.081899999999999</v>
      </c>
      <c r="H75">
        <f t="shared" si="10"/>
        <v>14.5139</v>
      </c>
      <c r="I75">
        <f t="shared" si="11"/>
        <v>115.76689999999999</v>
      </c>
      <c r="J75">
        <f t="shared" si="13"/>
        <v>1.0391348982699342</v>
      </c>
      <c r="K75" t="e">
        <f t="shared" si="14"/>
        <v>#NUM!</v>
      </c>
      <c r="L75" s="2" t="e">
        <f t="shared" si="15"/>
        <v>#NUM!</v>
      </c>
      <c r="M75" t="e">
        <f t="shared" si="16"/>
        <v>#NUM!</v>
      </c>
      <c r="N75" t="e">
        <f t="shared" si="17"/>
        <v>#DIV/0!</v>
      </c>
      <c r="O75">
        <f t="shared" si="18"/>
        <v>3.2873777939534752</v>
      </c>
      <c r="P75" t="e">
        <f t="shared" si="19"/>
        <v>#NUM!</v>
      </c>
      <c r="Q75">
        <v>14.947900000000001</v>
      </c>
      <c r="R75">
        <v>16.690899999999999</v>
      </c>
      <c r="S75">
        <v>0.40008753460886121</v>
      </c>
      <c r="T75">
        <f>DEGREES(ASIN(1/[1]!Table1[[#This Row],[Mach '#]]))</f>
        <v>32.323502677836444</v>
      </c>
    </row>
    <row r="76" spans="1:20">
      <c r="A76" s="1">
        <v>2.1859999999999999</v>
      </c>
      <c r="B76" s="1">
        <v>0.66700000000000004</v>
      </c>
      <c r="C76" s="1">
        <v>-0.182</v>
      </c>
      <c r="D76" s="1">
        <v>101.071</v>
      </c>
      <c r="E76" s="1">
        <v>0.38600000000000001</v>
      </c>
      <c r="G76">
        <f t="shared" si="12"/>
        <v>15.052899999999999</v>
      </c>
      <c r="H76">
        <f t="shared" si="10"/>
        <v>14.546900000000001</v>
      </c>
      <c r="I76">
        <f t="shared" si="11"/>
        <v>115.6069</v>
      </c>
      <c r="J76">
        <f t="shared" si="13"/>
        <v>1.0347840433356934</v>
      </c>
      <c r="K76" t="e">
        <f t="shared" si="14"/>
        <v>#NUM!</v>
      </c>
      <c r="L76" s="2" t="e">
        <f t="shared" si="15"/>
        <v>#NUM!</v>
      </c>
      <c r="M76" t="e">
        <f t="shared" si="16"/>
        <v>#NUM!</v>
      </c>
      <c r="N76" t="e">
        <f t="shared" si="17"/>
        <v>#DIV/0!</v>
      </c>
      <c r="O76">
        <f t="shared" si="18"/>
        <v>3.285744395352121</v>
      </c>
      <c r="P76" t="e">
        <f t="shared" si="19"/>
        <v>#NUM!</v>
      </c>
      <c r="Q76">
        <v>14.947900000000001</v>
      </c>
      <c r="R76">
        <v>16.690899999999999</v>
      </c>
      <c r="S76">
        <v>0.40008753460886121</v>
      </c>
      <c r="T76">
        <f>DEGREES(ASIN(1/[1]!Table1[[#This Row],[Mach '#]]))</f>
        <v>32.254858033888297</v>
      </c>
    </row>
    <row r="77" spans="1:20">
      <c r="A77" s="1">
        <v>2.2160000000000002</v>
      </c>
      <c r="B77" s="1">
        <v>0.60799999999999998</v>
      </c>
      <c r="C77" s="1">
        <v>-0.14899999999999999</v>
      </c>
      <c r="D77" s="1">
        <v>100.911</v>
      </c>
      <c r="E77" s="1">
        <v>0.35699999999999998</v>
      </c>
      <c r="G77">
        <f t="shared" si="12"/>
        <v>15.1029</v>
      </c>
      <c r="H77">
        <f t="shared" si="10"/>
        <v>14.572900000000001</v>
      </c>
      <c r="I77">
        <f t="shared" si="11"/>
        <v>114.52889999999999</v>
      </c>
      <c r="J77">
        <f t="shared" si="13"/>
        <v>1.0363688764761989</v>
      </c>
      <c r="K77" t="e">
        <f t="shared" si="14"/>
        <v>#NUM!</v>
      </c>
      <c r="L77" s="2" t="e">
        <f t="shared" si="15"/>
        <v>#NUM!</v>
      </c>
      <c r="M77" t="e">
        <f t="shared" si="16"/>
        <v>#NUM!</v>
      </c>
      <c r="N77" t="e">
        <f t="shared" si="17"/>
        <v>#DIV/0!</v>
      </c>
      <c r="O77">
        <f t="shared" si="18"/>
        <v>3.2843302575865776</v>
      </c>
      <c r="P77" t="e">
        <f t="shared" si="19"/>
        <v>#NUM!</v>
      </c>
      <c r="Q77">
        <v>14.947900000000001</v>
      </c>
      <c r="R77">
        <v>16.690899999999999</v>
      </c>
      <c r="S77">
        <v>0.40008753460886121</v>
      </c>
      <c r="T77">
        <f>DEGREES(ASIN(1/[1]!Table1[[#This Row],[Mach '#]]))</f>
        <v>32.251512728819719</v>
      </c>
    </row>
    <row r="78" spans="1:20">
      <c r="A78" s="1">
        <v>2.2440000000000002</v>
      </c>
      <c r="B78" s="1">
        <v>0.65400000000000003</v>
      </c>
      <c r="C78" s="1">
        <v>-0.123</v>
      </c>
      <c r="D78" s="1">
        <v>99.832999999999998</v>
      </c>
      <c r="E78" s="1">
        <v>0.40699999999999997</v>
      </c>
      <c r="G78">
        <f t="shared" si="12"/>
        <v>15.0989</v>
      </c>
      <c r="H78">
        <f t="shared" si="10"/>
        <v>14.530900000000001</v>
      </c>
      <c r="I78">
        <f t="shared" si="11"/>
        <v>114.9579</v>
      </c>
      <c r="J78">
        <f t="shared" si="13"/>
        <v>1.0390891135442402</v>
      </c>
      <c r="K78" t="e">
        <f t="shared" si="14"/>
        <v>#NUM!</v>
      </c>
      <c r="L78" s="2" t="e">
        <f t="shared" si="15"/>
        <v>#NUM!</v>
      </c>
      <c r="M78" t="e">
        <f t="shared" si="16"/>
        <v>#NUM!</v>
      </c>
      <c r="N78" t="e">
        <f t="shared" si="17"/>
        <v>#DIV/0!</v>
      </c>
      <c r="O78">
        <f t="shared" si="18"/>
        <v>3.2827309578769208</v>
      </c>
      <c r="P78" t="e">
        <f t="shared" si="19"/>
        <v>#NUM!</v>
      </c>
      <c r="Q78">
        <v>14.947900000000001</v>
      </c>
      <c r="R78">
        <v>16.690899999999999</v>
      </c>
      <c r="S78">
        <v>0.40008753460886121</v>
      </c>
      <c r="T78">
        <f>DEGREES(ASIN(1/[1]!Table1[[#This Row],[Mach '#]]))</f>
        <v>32.249679503432837</v>
      </c>
    </row>
    <row r="79" spans="1:20">
      <c r="A79" s="1">
        <v>2.2730000000000001</v>
      </c>
      <c r="B79" s="1">
        <v>0.67500000000000004</v>
      </c>
      <c r="C79" s="1">
        <v>-0.16500000000000001</v>
      </c>
      <c r="D79" s="1">
        <v>100.262</v>
      </c>
      <c r="E79" s="1">
        <v>0.40300000000000002</v>
      </c>
      <c r="G79">
        <f t="shared" si="12"/>
        <v>15.1119</v>
      </c>
      <c r="H79">
        <f t="shared" si="10"/>
        <v>14.559900000000001</v>
      </c>
      <c r="I79">
        <f t="shared" si="11"/>
        <v>114.5899</v>
      </c>
      <c r="J79">
        <f t="shared" si="13"/>
        <v>1.0379123482990955</v>
      </c>
      <c r="K79" t="e">
        <f t="shared" si="14"/>
        <v>#NUM!</v>
      </c>
      <c r="L79" s="2" t="e">
        <f t="shared" si="15"/>
        <v>#NUM!</v>
      </c>
      <c r="M79" t="e">
        <f t="shared" si="16"/>
        <v>#NUM!</v>
      </c>
      <c r="N79" t="e">
        <f t="shared" si="17"/>
        <v>#DIV/0!</v>
      </c>
      <c r="O79">
        <f t="shared" si="18"/>
        <v>3.2808343853162101</v>
      </c>
      <c r="P79" t="e">
        <f t="shared" si="19"/>
        <v>#NUM!</v>
      </c>
      <c r="Q79">
        <v>14.947900000000001</v>
      </c>
      <c r="R79">
        <v>16.690899999999999</v>
      </c>
      <c r="S79">
        <v>0.40008753460886121</v>
      </c>
      <c r="T79">
        <f>DEGREES(ASIN(1/[1]!Table1[[#This Row],[Mach '#]]))</f>
        <v>32.203938996721462</v>
      </c>
    </row>
    <row r="80" spans="1:20">
      <c r="A80" s="1">
        <v>2.302</v>
      </c>
      <c r="B80" s="1">
        <v>0.63800000000000001</v>
      </c>
      <c r="C80" s="1">
        <v>-0.13600000000000001</v>
      </c>
      <c r="D80" s="1">
        <v>99.894000000000005</v>
      </c>
      <c r="E80" s="1">
        <v>0.41599999999999998</v>
      </c>
      <c r="G80">
        <f t="shared" si="12"/>
        <v>15.1029</v>
      </c>
      <c r="H80">
        <f t="shared" si="10"/>
        <v>14.559900000000001</v>
      </c>
      <c r="I80">
        <f t="shared" si="11"/>
        <v>114.52889999999999</v>
      </c>
      <c r="J80">
        <f t="shared" si="13"/>
        <v>1.0372942121855231</v>
      </c>
      <c r="K80" t="e">
        <f t="shared" si="14"/>
        <v>#NUM!</v>
      </c>
      <c r="L80" s="2" t="e">
        <f t="shared" si="15"/>
        <v>#NUM!</v>
      </c>
      <c r="M80" t="e">
        <f t="shared" si="16"/>
        <v>#NUM!</v>
      </c>
      <c r="N80" t="e">
        <f t="shared" si="17"/>
        <v>#DIV/0!</v>
      </c>
      <c r="O80">
        <f t="shared" si="18"/>
        <v>3.2790248334220746</v>
      </c>
      <c r="P80" t="e">
        <f t="shared" si="19"/>
        <v>#NUM!</v>
      </c>
      <c r="Q80">
        <v>14.947900000000001</v>
      </c>
      <c r="R80">
        <v>16.690899999999999</v>
      </c>
      <c r="S80">
        <v>0.40008753460886121</v>
      </c>
      <c r="T80">
        <f>DEGREES(ASIN(1/[1]!Table1[[#This Row],[Mach '#]]))</f>
        <v>32.173250938623411</v>
      </c>
    </row>
    <row r="81" spans="1:20">
      <c r="A81" s="1">
        <v>2.33</v>
      </c>
      <c r="B81" s="1">
        <v>0.68</v>
      </c>
      <c r="C81" s="1">
        <v>-0.13600000000000001</v>
      </c>
      <c r="D81" s="1">
        <v>99.832999999999998</v>
      </c>
      <c r="E81" s="1">
        <v>0.40699999999999997</v>
      </c>
      <c r="G81">
        <f t="shared" si="12"/>
        <v>15.0609</v>
      </c>
      <c r="H81">
        <f t="shared" si="10"/>
        <v>14.5639</v>
      </c>
      <c r="I81">
        <f t="shared" si="11"/>
        <v>114.9579</v>
      </c>
      <c r="J81">
        <f t="shared" si="13"/>
        <v>1.0341254746324817</v>
      </c>
      <c r="K81" t="e">
        <f t="shared" si="14"/>
        <v>#NUM!</v>
      </c>
      <c r="L81" s="2" t="e">
        <f t="shared" si="15"/>
        <v>#NUM!</v>
      </c>
      <c r="M81" t="e">
        <f t="shared" si="16"/>
        <v>#NUM!</v>
      </c>
      <c r="N81" t="e">
        <f t="shared" si="17"/>
        <v>#DIV/0!</v>
      </c>
      <c r="O81">
        <f t="shared" si="18"/>
        <v>3.2768818628682874</v>
      </c>
      <c r="P81" t="e">
        <f t="shared" si="19"/>
        <v>#NUM!</v>
      </c>
      <c r="Q81">
        <v>14.947900000000001</v>
      </c>
      <c r="R81">
        <v>16.690899999999999</v>
      </c>
      <c r="S81">
        <v>0.40008753460886121</v>
      </c>
      <c r="T81">
        <f>DEGREES(ASIN(1/[1]!Table1[[#This Row],[Mach '#]]))</f>
        <v>32.217194290146644</v>
      </c>
    </row>
    <row r="82" spans="1:20">
      <c r="A82" s="1">
        <v>2.36</v>
      </c>
      <c r="B82" s="1">
        <v>0.66700000000000004</v>
      </c>
      <c r="C82" s="1">
        <v>-0.13200000000000001</v>
      </c>
      <c r="D82" s="1">
        <v>100.262</v>
      </c>
      <c r="E82" s="1">
        <v>0.36499999999999999</v>
      </c>
      <c r="G82">
        <f t="shared" si="12"/>
        <v>15.081899999999999</v>
      </c>
      <c r="H82">
        <f t="shared" si="10"/>
        <v>14.5219</v>
      </c>
      <c r="I82">
        <f t="shared" si="11"/>
        <v>115.5949</v>
      </c>
      <c r="J82">
        <f t="shared" si="13"/>
        <v>1.0385624470627122</v>
      </c>
      <c r="K82" t="e">
        <f t="shared" si="14"/>
        <v>#NUM!</v>
      </c>
      <c r="L82" s="2" t="e">
        <f t="shared" si="15"/>
        <v>#NUM!</v>
      </c>
      <c r="M82" t="e">
        <f t="shared" si="16"/>
        <v>#NUM!</v>
      </c>
      <c r="N82" t="e">
        <f t="shared" si="17"/>
        <v>#DIV/0!</v>
      </c>
      <c r="O82">
        <f t="shared" si="18"/>
        <v>3.2741726376993303</v>
      </c>
      <c r="P82" t="e">
        <f t="shared" si="19"/>
        <v>#NUM!</v>
      </c>
      <c r="Q82">
        <v>14.947900000000001</v>
      </c>
      <c r="R82">
        <v>16.690899999999999</v>
      </c>
      <c r="S82">
        <v>0.40008753460886121</v>
      </c>
      <c r="T82">
        <f>DEGREES(ASIN(1/[1]!Table1[[#This Row],[Mach '#]]))</f>
        <v>32.191878084074276</v>
      </c>
    </row>
    <row r="83" spans="1:20">
      <c r="A83" s="1">
        <v>2.39</v>
      </c>
      <c r="B83" s="1">
        <v>0.66300000000000003</v>
      </c>
      <c r="C83" s="1">
        <v>-0.17399999999999999</v>
      </c>
      <c r="D83" s="1">
        <v>100.899</v>
      </c>
      <c r="E83" s="1">
        <v>0.38600000000000001</v>
      </c>
      <c r="G83">
        <f t="shared" si="12"/>
        <v>15.0649</v>
      </c>
      <c r="H83">
        <f t="shared" si="10"/>
        <v>14.568899999999999</v>
      </c>
      <c r="I83">
        <f t="shared" si="11"/>
        <v>114.81089999999999</v>
      </c>
      <c r="J83">
        <f t="shared" si="13"/>
        <v>1.0340451235165318</v>
      </c>
      <c r="K83" t="e">
        <f t="shared" si="14"/>
        <v>#NUM!</v>
      </c>
      <c r="L83" s="2" t="e">
        <f t="shared" si="15"/>
        <v>#NUM!</v>
      </c>
      <c r="M83" t="e">
        <f t="shared" si="16"/>
        <v>#NUM!</v>
      </c>
      <c r="N83" t="e">
        <f t="shared" si="17"/>
        <v>#DIV/0!</v>
      </c>
      <c r="O83">
        <f t="shared" si="18"/>
        <v>3.2717399665222819</v>
      </c>
      <c r="P83" t="e">
        <f t="shared" si="19"/>
        <v>#NUM!</v>
      </c>
      <c r="Q83">
        <v>14.947900000000001</v>
      </c>
      <c r="R83">
        <v>16.690899999999999</v>
      </c>
      <c r="S83">
        <v>0.40008753460886121</v>
      </c>
      <c r="T83">
        <f>DEGREES(ASIN(1/[1]!Table1[[#This Row],[Mach '#]]))</f>
        <v>32.207933781312271</v>
      </c>
    </row>
    <row r="84" spans="1:20">
      <c r="A84" s="1">
        <v>2.4180000000000001</v>
      </c>
      <c r="B84" s="1">
        <v>0.64600000000000002</v>
      </c>
      <c r="C84" s="1">
        <v>-0.127</v>
      </c>
      <c r="D84" s="1">
        <v>100.11499999999999</v>
      </c>
      <c r="E84" s="1">
        <v>0.36899999999999999</v>
      </c>
      <c r="G84">
        <f t="shared" si="12"/>
        <v>15.0909</v>
      </c>
      <c r="H84">
        <f t="shared" si="10"/>
        <v>14.5349</v>
      </c>
      <c r="I84">
        <f t="shared" si="11"/>
        <v>115.2889</v>
      </c>
      <c r="J84">
        <f t="shared" si="13"/>
        <v>1.038252757156912</v>
      </c>
      <c r="K84" t="e">
        <f t="shared" si="14"/>
        <v>#NUM!</v>
      </c>
      <c r="L84" s="2" t="e">
        <f t="shared" si="15"/>
        <v>#NUM!</v>
      </c>
      <c r="M84" t="e">
        <f t="shared" si="16"/>
        <v>#NUM!</v>
      </c>
      <c r="N84" t="e">
        <f t="shared" si="17"/>
        <v>#DIV/0!</v>
      </c>
      <c r="O84">
        <f t="shared" si="18"/>
        <v>3.2690604906120506</v>
      </c>
      <c r="P84" t="e">
        <f t="shared" si="19"/>
        <v>#NUM!</v>
      </c>
      <c r="Q84">
        <v>14.947900000000001</v>
      </c>
      <c r="R84">
        <v>16.690899999999999</v>
      </c>
      <c r="S84">
        <v>0.40008753460886121</v>
      </c>
      <c r="T84">
        <f>DEGREES(ASIN(1/[1]!Table1[[#This Row],[Mach '#]]))</f>
        <v>32.166802685364644</v>
      </c>
    </row>
    <row r="85" spans="1:20">
      <c r="A85" s="1">
        <v>2.448</v>
      </c>
      <c r="B85" s="1">
        <v>0.64200000000000002</v>
      </c>
      <c r="C85" s="1">
        <v>-0.161</v>
      </c>
      <c r="D85" s="1">
        <v>100.593</v>
      </c>
      <c r="E85" s="1">
        <v>0.39500000000000002</v>
      </c>
      <c r="G85">
        <f t="shared" si="12"/>
        <v>15.094899999999999</v>
      </c>
      <c r="H85">
        <f t="shared" si="10"/>
        <v>14.5219</v>
      </c>
      <c r="I85">
        <f t="shared" si="11"/>
        <v>115.3129</v>
      </c>
      <c r="J85">
        <f t="shared" si="13"/>
        <v>1.0394576467266678</v>
      </c>
      <c r="K85" t="e">
        <f t="shared" si="14"/>
        <v>#NUM!</v>
      </c>
      <c r="L85" s="2" t="e">
        <f t="shared" si="15"/>
        <v>#NUM!</v>
      </c>
      <c r="M85" t="e">
        <f t="shared" si="16"/>
        <v>#NUM!</v>
      </c>
      <c r="N85" t="e">
        <f t="shared" si="17"/>
        <v>#DIV/0!</v>
      </c>
      <c r="O85">
        <f t="shared" si="18"/>
        <v>3.2661231192650302</v>
      </c>
      <c r="P85" t="e">
        <f t="shared" si="19"/>
        <v>#NUM!</v>
      </c>
      <c r="Q85">
        <v>14.947900000000001</v>
      </c>
      <c r="R85">
        <v>16.690899999999999</v>
      </c>
      <c r="S85">
        <v>0.40008753460886121</v>
      </c>
      <c r="T85">
        <f>DEGREES(ASIN(1/[1]!Table1[[#This Row],[Mach '#]]))</f>
        <v>32.216158121369268</v>
      </c>
    </row>
    <row r="86" spans="1:20">
      <c r="A86" s="1">
        <v>2.4769999999999999</v>
      </c>
      <c r="B86" s="1">
        <v>0.66300000000000003</v>
      </c>
      <c r="C86" s="1">
        <v>-0.17399999999999999</v>
      </c>
      <c r="D86" s="1">
        <v>100.617</v>
      </c>
      <c r="E86" s="1">
        <v>0.39900000000000002</v>
      </c>
      <c r="G86">
        <f t="shared" si="12"/>
        <v>15.056900000000001</v>
      </c>
      <c r="H86">
        <f t="shared" si="10"/>
        <v>14.568899999999999</v>
      </c>
      <c r="I86">
        <f t="shared" si="11"/>
        <v>115.05589999999999</v>
      </c>
      <c r="J86">
        <f t="shared" si="13"/>
        <v>1.033496008621104</v>
      </c>
      <c r="K86" t="e">
        <f t="shared" si="14"/>
        <v>#NUM!</v>
      </c>
      <c r="L86" s="2" t="e">
        <f t="shared" si="15"/>
        <v>#NUM!</v>
      </c>
      <c r="M86" t="e">
        <f t="shared" si="16"/>
        <v>#NUM!</v>
      </c>
      <c r="N86" t="e">
        <f t="shared" si="17"/>
        <v>#DIV/0!</v>
      </c>
      <c r="O86">
        <f t="shared" si="18"/>
        <v>3.2624614433164987</v>
      </c>
      <c r="P86" t="e">
        <f t="shared" si="19"/>
        <v>#NUM!</v>
      </c>
      <c r="Q86">
        <v>14.947900000000001</v>
      </c>
      <c r="R86">
        <v>16.690899999999999</v>
      </c>
      <c r="S86">
        <v>0.40008753460886121</v>
      </c>
      <c r="T86">
        <f>DEGREES(ASIN(1/[1]!Table1[[#This Row],[Mach '#]]))</f>
        <v>32.145547856879148</v>
      </c>
    </row>
    <row r="87" spans="1:20">
      <c r="A87" s="1">
        <v>2.5059999999999998</v>
      </c>
      <c r="B87" s="1">
        <v>0.65400000000000003</v>
      </c>
      <c r="C87" s="1">
        <v>-0.127</v>
      </c>
      <c r="D87" s="1">
        <v>100.36</v>
      </c>
      <c r="E87" s="1">
        <v>0.36099999999999999</v>
      </c>
      <c r="G87">
        <f t="shared" si="12"/>
        <v>15.0739</v>
      </c>
      <c r="H87">
        <f t="shared" si="10"/>
        <v>14.5639</v>
      </c>
      <c r="I87">
        <f t="shared" si="11"/>
        <v>114.81089999999999</v>
      </c>
      <c r="J87">
        <f t="shared" si="13"/>
        <v>1.0350180926812187</v>
      </c>
      <c r="K87" t="e">
        <f t="shared" si="14"/>
        <v>#NUM!</v>
      </c>
      <c r="L87" s="2" t="e">
        <f t="shared" si="15"/>
        <v>#NUM!</v>
      </c>
      <c r="M87" t="e">
        <f t="shared" si="16"/>
        <v>#NUM!</v>
      </c>
      <c r="N87" t="e">
        <f t="shared" si="17"/>
        <v>#DIV/0!</v>
      </c>
      <c r="O87">
        <f t="shared" si="18"/>
        <v>3.2584887630333896</v>
      </c>
      <c r="P87" t="e">
        <f t="shared" si="19"/>
        <v>#NUM!</v>
      </c>
      <c r="Q87">
        <v>14.947900000000001</v>
      </c>
      <c r="R87">
        <v>16.690899999999999</v>
      </c>
      <c r="S87">
        <v>0.40008753460886121</v>
      </c>
      <c r="T87">
        <f>DEGREES(ASIN(1/[1]!Table1[[#This Row],[Mach '#]]))</f>
        <v>32.146540672865846</v>
      </c>
    </row>
    <row r="88" spans="1:20">
      <c r="A88" s="1">
        <v>2.536</v>
      </c>
      <c r="B88" s="1">
        <v>0.67500000000000004</v>
      </c>
      <c r="C88" s="1">
        <v>-0.13200000000000001</v>
      </c>
      <c r="D88" s="1">
        <v>100.11499999999999</v>
      </c>
      <c r="E88" s="1">
        <v>0.378</v>
      </c>
      <c r="G88">
        <f t="shared" si="12"/>
        <v>15.0649</v>
      </c>
      <c r="H88">
        <f t="shared" si="10"/>
        <v>14.5769</v>
      </c>
      <c r="I88">
        <f t="shared" si="11"/>
        <v>115.0069</v>
      </c>
      <c r="J88">
        <f t="shared" si="13"/>
        <v>1.0334776255582463</v>
      </c>
      <c r="K88" t="e">
        <f t="shared" si="14"/>
        <v>#NUM!</v>
      </c>
      <c r="L88" s="2" t="e">
        <f t="shared" si="15"/>
        <v>#NUM!</v>
      </c>
      <c r="M88" t="e">
        <f t="shared" si="16"/>
        <v>#NUM!</v>
      </c>
      <c r="N88" t="e">
        <f t="shared" si="17"/>
        <v>#DIV/0!</v>
      </c>
      <c r="O88">
        <f t="shared" si="18"/>
        <v>3.2550752987312266</v>
      </c>
      <c r="P88" t="e">
        <f t="shared" si="19"/>
        <v>#NUM!</v>
      </c>
      <c r="Q88">
        <v>14.947900000000001</v>
      </c>
      <c r="R88">
        <v>16.690899999999999</v>
      </c>
      <c r="S88">
        <v>0.40008753460886121</v>
      </c>
      <c r="T88">
        <f>DEGREES(ASIN(1/[1]!Table1[[#This Row],[Mach '#]]))</f>
        <v>32.118235231505629</v>
      </c>
    </row>
    <row r="89" spans="1:20">
      <c r="A89" s="1">
        <v>2.5649999999999999</v>
      </c>
      <c r="B89" s="1">
        <v>0.61699999999999999</v>
      </c>
      <c r="C89" s="1">
        <v>-0.11899999999999999</v>
      </c>
      <c r="D89" s="1">
        <v>100.31100000000001</v>
      </c>
      <c r="E89" s="1">
        <v>0.36899999999999999</v>
      </c>
      <c r="G89">
        <f t="shared" si="12"/>
        <v>15.0989</v>
      </c>
      <c r="H89">
        <f t="shared" si="10"/>
        <v>14.530900000000001</v>
      </c>
      <c r="I89">
        <f t="shared" si="11"/>
        <v>114.9579</v>
      </c>
      <c r="J89">
        <f t="shared" si="13"/>
        <v>1.0390891135442402</v>
      </c>
      <c r="K89" t="e">
        <f t="shared" si="14"/>
        <v>#NUM!</v>
      </c>
      <c r="L89" s="2" t="e">
        <f t="shared" si="15"/>
        <v>#NUM!</v>
      </c>
      <c r="M89" t="e">
        <f t="shared" si="16"/>
        <v>#NUM!</v>
      </c>
      <c r="N89" t="e">
        <f t="shared" si="17"/>
        <v>#DIV/0!</v>
      </c>
      <c r="O89">
        <f t="shared" si="18"/>
        <v>3.2506062757343437</v>
      </c>
      <c r="P89" t="e">
        <f t="shared" si="19"/>
        <v>#NUM!</v>
      </c>
      <c r="Q89">
        <v>14.947900000000001</v>
      </c>
      <c r="R89">
        <v>16.690899999999999</v>
      </c>
      <c r="S89">
        <v>0.40008753460886121</v>
      </c>
      <c r="T89">
        <f>DEGREES(ASIN(1/[1]!Table1[[#This Row],[Mach '#]]))</f>
        <v>32.184310224878402</v>
      </c>
    </row>
    <row r="90" spans="1:20">
      <c r="A90" s="1">
        <v>2.593</v>
      </c>
      <c r="B90" s="1">
        <v>0.69599999999999995</v>
      </c>
      <c r="C90" s="1">
        <v>-0.16500000000000001</v>
      </c>
      <c r="D90" s="1">
        <v>100.262</v>
      </c>
      <c r="E90" s="1">
        <v>0.40300000000000002</v>
      </c>
      <c r="G90">
        <f t="shared" si="12"/>
        <v>15.069900000000001</v>
      </c>
      <c r="H90">
        <f t="shared" si="10"/>
        <v>14.5349</v>
      </c>
      <c r="I90">
        <f t="shared" si="11"/>
        <v>115.54589999999999</v>
      </c>
      <c r="J90">
        <f t="shared" si="13"/>
        <v>1.0368079587750862</v>
      </c>
      <c r="K90" t="e">
        <f t="shared" si="14"/>
        <v>#NUM!</v>
      </c>
      <c r="L90" s="2" t="e">
        <f t="shared" si="15"/>
        <v>#NUM!</v>
      </c>
      <c r="M90" t="e">
        <f t="shared" si="16"/>
        <v>#NUM!</v>
      </c>
      <c r="N90" t="e">
        <f t="shared" si="17"/>
        <v>#DIV/0!</v>
      </c>
      <c r="O90">
        <f t="shared" si="18"/>
        <v>3.2462425239597423</v>
      </c>
      <c r="P90" t="e">
        <f t="shared" si="19"/>
        <v>#NUM!</v>
      </c>
      <c r="Q90">
        <v>14.947900000000001</v>
      </c>
      <c r="R90">
        <v>16.690899999999999</v>
      </c>
      <c r="S90">
        <v>0.40008753460886121</v>
      </c>
      <c r="T90">
        <f>DEGREES(ASIN(1/[1]!Table1[[#This Row],[Mach '#]]))</f>
        <v>32.170163897653985</v>
      </c>
    </row>
    <row r="91" spans="1:20">
      <c r="A91" s="1">
        <v>2.621</v>
      </c>
      <c r="B91" s="1">
        <v>0.61699999999999999</v>
      </c>
      <c r="C91" s="1">
        <v>-0.161</v>
      </c>
      <c r="D91" s="1">
        <v>100.85</v>
      </c>
      <c r="E91" s="1">
        <v>0.374</v>
      </c>
      <c r="G91">
        <f t="shared" si="12"/>
        <v>15.043900000000001</v>
      </c>
      <c r="H91">
        <f t="shared" si="10"/>
        <v>14.572900000000001</v>
      </c>
      <c r="I91">
        <f t="shared" si="11"/>
        <v>115.16589999999999</v>
      </c>
      <c r="J91">
        <f t="shared" si="13"/>
        <v>1.0323202656986599</v>
      </c>
      <c r="K91" t="e">
        <f t="shared" si="14"/>
        <v>#NUM!</v>
      </c>
      <c r="L91" s="2" t="e">
        <f t="shared" si="15"/>
        <v>#NUM!</v>
      </c>
      <c r="M91" t="e">
        <f t="shared" si="16"/>
        <v>#NUM!</v>
      </c>
      <c r="N91" t="e">
        <f t="shared" si="17"/>
        <v>#DIV/0!</v>
      </c>
      <c r="O91">
        <f t="shared" si="18"/>
        <v>3.241673840113886</v>
      </c>
      <c r="P91" t="e">
        <f t="shared" si="19"/>
        <v>#NUM!</v>
      </c>
      <c r="Q91">
        <v>14.947900000000001</v>
      </c>
      <c r="R91">
        <v>16.690899999999999</v>
      </c>
      <c r="S91">
        <v>0.40008753460886121</v>
      </c>
      <c r="T91">
        <f>DEGREES(ASIN(1/[1]!Table1[[#This Row],[Mach '#]]))</f>
        <v>32.165679387684158</v>
      </c>
    </row>
    <row r="92" spans="1:20">
      <c r="A92" s="1">
        <v>2.6509999999999998</v>
      </c>
      <c r="B92" s="1">
        <v>0.59599999999999997</v>
      </c>
      <c r="C92" s="1">
        <v>-0.123</v>
      </c>
      <c r="D92" s="1">
        <v>100.47</v>
      </c>
      <c r="E92" s="1">
        <v>0.34799999999999998</v>
      </c>
      <c r="G92">
        <f t="shared" si="12"/>
        <v>15.0779</v>
      </c>
      <c r="H92">
        <f t="shared" si="10"/>
        <v>14.5389</v>
      </c>
      <c r="I92">
        <f t="shared" si="11"/>
        <v>115.69289999999999</v>
      </c>
      <c r="J92">
        <f t="shared" si="13"/>
        <v>1.0370729560007979</v>
      </c>
      <c r="K92" t="e">
        <f t="shared" si="14"/>
        <v>#NUM!</v>
      </c>
      <c r="L92" s="2" t="e">
        <f t="shared" si="15"/>
        <v>#NUM!</v>
      </c>
      <c r="M92" t="e">
        <f t="shared" si="16"/>
        <v>#NUM!</v>
      </c>
      <c r="N92" t="e">
        <f t="shared" si="17"/>
        <v>#DIV/0!</v>
      </c>
      <c r="O92">
        <f t="shared" si="18"/>
        <v>3.2366537789453895</v>
      </c>
      <c r="P92" t="e">
        <f t="shared" si="19"/>
        <v>#NUM!</v>
      </c>
      <c r="Q92">
        <v>14.947900000000001</v>
      </c>
      <c r="R92">
        <v>16.690899999999999</v>
      </c>
      <c r="S92">
        <v>0.40008753460886121</v>
      </c>
      <c r="T92">
        <f>DEGREES(ASIN(1/[1]!Table1[[#This Row],[Mach '#]]))</f>
        <v>32.100884140302455</v>
      </c>
    </row>
    <row r="93" spans="1:20">
      <c r="A93" s="1">
        <v>2.68</v>
      </c>
      <c r="B93" s="1">
        <v>0.65</v>
      </c>
      <c r="C93" s="1">
        <v>-0.157</v>
      </c>
      <c r="D93" s="1">
        <v>100.997</v>
      </c>
      <c r="E93" s="1">
        <v>0.38200000000000001</v>
      </c>
      <c r="G93">
        <f t="shared" si="12"/>
        <v>15.056900000000001</v>
      </c>
      <c r="H93">
        <f t="shared" si="10"/>
        <v>14.572900000000001</v>
      </c>
      <c r="I93">
        <f t="shared" si="11"/>
        <v>114.89689999999999</v>
      </c>
      <c r="J93">
        <f t="shared" si="13"/>
        <v>1.0332123324801514</v>
      </c>
      <c r="K93" t="e">
        <f t="shared" si="14"/>
        <v>#NUM!</v>
      </c>
      <c r="L93" s="2" t="e">
        <f t="shared" si="15"/>
        <v>#NUM!</v>
      </c>
      <c r="M93" t="e">
        <f t="shared" si="16"/>
        <v>#NUM!</v>
      </c>
      <c r="N93" t="e">
        <f t="shared" si="17"/>
        <v>#DIV/0!</v>
      </c>
      <c r="O93">
        <f t="shared" si="18"/>
        <v>3.2310535733412435</v>
      </c>
      <c r="P93" t="e">
        <f t="shared" si="19"/>
        <v>#NUM!</v>
      </c>
      <c r="Q93">
        <v>14.947900000000001</v>
      </c>
      <c r="R93">
        <v>16.690899999999999</v>
      </c>
      <c r="S93">
        <v>0.40008753460886121</v>
      </c>
      <c r="T93">
        <f>DEGREES(ASIN(1/[1]!Table1[[#This Row],[Mach '#]]))</f>
        <v>32.162487374111997</v>
      </c>
    </row>
    <row r="94" spans="1:20">
      <c r="A94" s="1">
        <v>2.7090000000000001</v>
      </c>
      <c r="B94" s="1">
        <v>0.68</v>
      </c>
      <c r="C94" s="1">
        <v>-0.123</v>
      </c>
      <c r="D94" s="1">
        <v>100.20099999999999</v>
      </c>
      <c r="E94" s="1">
        <v>0.36099999999999999</v>
      </c>
      <c r="G94">
        <f t="shared" si="12"/>
        <v>15.1119</v>
      </c>
      <c r="H94">
        <f t="shared" si="10"/>
        <v>14.568899999999999</v>
      </c>
      <c r="I94">
        <f t="shared" si="11"/>
        <v>115.27589999999999</v>
      </c>
      <c r="J94">
        <f t="shared" si="13"/>
        <v>1.0372711735271709</v>
      </c>
      <c r="K94" t="e">
        <f t="shared" si="14"/>
        <v>#NUM!</v>
      </c>
      <c r="L94" s="2" t="e">
        <f t="shared" si="15"/>
        <v>#NUM!</v>
      </c>
      <c r="M94" t="e">
        <f t="shared" si="16"/>
        <v>#NUM!</v>
      </c>
      <c r="N94" t="e">
        <f t="shared" si="17"/>
        <v>#DIV/0!</v>
      </c>
      <c r="O94">
        <f t="shared" si="18"/>
        <v>3.2249743501578858</v>
      </c>
      <c r="P94" t="e">
        <f t="shared" si="19"/>
        <v>#NUM!</v>
      </c>
      <c r="Q94">
        <v>14.947900000000001</v>
      </c>
      <c r="R94">
        <v>16.690899999999999</v>
      </c>
      <c r="S94">
        <v>0.40008753460886121</v>
      </c>
      <c r="T94">
        <f>DEGREES(ASIN(1/[1]!Table1[[#This Row],[Mach '#]]))</f>
        <v>32.078157130084861</v>
      </c>
    </row>
    <row r="95" spans="1:20">
      <c r="A95" s="1">
        <v>2.7370000000000001</v>
      </c>
      <c r="B95" s="1">
        <v>0.59599999999999997</v>
      </c>
      <c r="C95" s="1">
        <v>-0.127</v>
      </c>
      <c r="D95" s="1">
        <v>100.58</v>
      </c>
      <c r="E95" s="1">
        <v>0.41599999999999998</v>
      </c>
      <c r="G95">
        <f t="shared" si="12"/>
        <v>15.0989</v>
      </c>
      <c r="H95">
        <f t="shared" si="10"/>
        <v>14.546900000000001</v>
      </c>
      <c r="I95">
        <f t="shared" si="11"/>
        <v>115.1289</v>
      </c>
      <c r="J95">
        <f t="shared" si="13"/>
        <v>1.0379462290934838</v>
      </c>
      <c r="K95" t="e">
        <f t="shared" si="14"/>
        <v>#NUM!</v>
      </c>
      <c r="L95" s="2" t="e">
        <f t="shared" si="15"/>
        <v>#NUM!</v>
      </c>
      <c r="M95" t="e">
        <f t="shared" si="16"/>
        <v>#NUM!</v>
      </c>
      <c r="N95" t="e">
        <f t="shared" si="17"/>
        <v>#DIV/0!</v>
      </c>
      <c r="O95">
        <f t="shared" si="18"/>
        <v>3.2186770883449154</v>
      </c>
      <c r="P95" t="e">
        <f t="shared" si="19"/>
        <v>#NUM!</v>
      </c>
      <c r="Q95">
        <v>14.947900000000001</v>
      </c>
      <c r="R95">
        <v>16.690899999999999</v>
      </c>
      <c r="S95">
        <v>0.40008753460886121</v>
      </c>
      <c r="T95">
        <f>DEGREES(ASIN(1/[1]!Table1[[#This Row],[Mach '#]]))</f>
        <v>32.090659072991379</v>
      </c>
    </row>
    <row r="96" spans="1:20">
      <c r="A96" s="1">
        <v>2.7669999999999999</v>
      </c>
      <c r="B96" s="1">
        <v>0.67500000000000004</v>
      </c>
      <c r="C96" s="1">
        <v>-0.14899999999999999</v>
      </c>
      <c r="D96" s="1">
        <v>100.43300000000001</v>
      </c>
      <c r="E96" s="1">
        <v>0.40300000000000002</v>
      </c>
      <c r="G96">
        <f t="shared" si="12"/>
        <v>15.039899999999999</v>
      </c>
      <c r="H96">
        <f t="shared" si="10"/>
        <v>14.568899999999999</v>
      </c>
      <c r="I96">
        <f t="shared" si="11"/>
        <v>115.1049</v>
      </c>
      <c r="J96">
        <f t="shared" si="13"/>
        <v>1.0323291394683196</v>
      </c>
      <c r="K96" t="e">
        <f t="shared" si="14"/>
        <v>#NUM!</v>
      </c>
      <c r="L96" s="2" t="e">
        <f t="shared" si="15"/>
        <v>#NUM!</v>
      </c>
      <c r="M96" t="e">
        <f t="shared" si="16"/>
        <v>#NUM!</v>
      </c>
      <c r="N96" t="e">
        <f t="shared" si="17"/>
        <v>#DIV/0!</v>
      </c>
      <c r="O96">
        <f t="shared" si="18"/>
        <v>3.2115732196460933</v>
      </c>
      <c r="P96" t="e">
        <f t="shared" si="19"/>
        <v>#NUM!</v>
      </c>
      <c r="Q96">
        <v>14.947900000000001</v>
      </c>
      <c r="R96">
        <v>16.690899999999999</v>
      </c>
      <c r="S96">
        <v>0.40008753460886121</v>
      </c>
      <c r="T96">
        <f>DEGREES(ASIN(1/[1]!Table1[[#This Row],[Mach '#]]))</f>
        <v>32.148921944145329</v>
      </c>
    </row>
    <row r="97" spans="1:20">
      <c r="A97" s="1">
        <v>2.7949999999999999</v>
      </c>
      <c r="B97" s="1">
        <v>0.63300000000000001</v>
      </c>
      <c r="C97" s="1">
        <v>-0.127</v>
      </c>
      <c r="D97" s="1">
        <v>100.40900000000001</v>
      </c>
      <c r="E97" s="1">
        <v>0.34399999999999997</v>
      </c>
      <c r="G97">
        <f t="shared" si="12"/>
        <v>15.052899999999999</v>
      </c>
      <c r="H97">
        <f t="shared" si="10"/>
        <v>14.568899999999999</v>
      </c>
      <c r="I97">
        <f t="shared" si="11"/>
        <v>115.4969</v>
      </c>
      <c r="J97">
        <f t="shared" si="13"/>
        <v>1.0332214511733899</v>
      </c>
      <c r="K97" t="e">
        <f t="shared" si="14"/>
        <v>#NUM!</v>
      </c>
      <c r="L97" s="2" t="e">
        <f t="shared" si="15"/>
        <v>#NUM!</v>
      </c>
      <c r="M97" t="e">
        <f t="shared" si="16"/>
        <v>#NUM!</v>
      </c>
      <c r="N97" t="e">
        <f t="shared" si="17"/>
        <v>#DIV/0!</v>
      </c>
      <c r="O97">
        <f t="shared" si="18"/>
        <v>3.2038017302413495</v>
      </c>
      <c r="P97" t="e">
        <f t="shared" si="19"/>
        <v>#NUM!</v>
      </c>
      <c r="Q97">
        <v>14.947900000000001</v>
      </c>
      <c r="R97">
        <v>16.690899999999999</v>
      </c>
      <c r="S97">
        <v>0.40008753460886121</v>
      </c>
      <c r="T97">
        <f>DEGREES(ASIN(1/[1]!Table1[[#This Row],[Mach '#]]))</f>
        <v>32.155321464222631</v>
      </c>
    </row>
    <row r="98" spans="1:20">
      <c r="A98" s="1">
        <v>2.8250000000000002</v>
      </c>
      <c r="B98" s="1">
        <v>0.60799999999999998</v>
      </c>
      <c r="C98" s="1">
        <v>-0.127</v>
      </c>
      <c r="D98" s="1">
        <v>100.801</v>
      </c>
      <c r="E98" s="1">
        <v>0.35699999999999998</v>
      </c>
      <c r="G98">
        <f t="shared" si="12"/>
        <v>15.0989</v>
      </c>
      <c r="H98">
        <f t="shared" si="10"/>
        <v>14.5349</v>
      </c>
      <c r="I98">
        <f t="shared" si="11"/>
        <v>114.9819</v>
      </c>
      <c r="J98">
        <f t="shared" si="13"/>
        <v>1.0388031565404647</v>
      </c>
      <c r="K98" t="e">
        <f t="shared" si="14"/>
        <v>#NUM!</v>
      </c>
      <c r="L98" s="2" t="e">
        <f t="shared" si="15"/>
        <v>#NUM!</v>
      </c>
      <c r="M98" t="e">
        <f t="shared" si="16"/>
        <v>#NUM!</v>
      </c>
      <c r="N98" t="e">
        <f t="shared" si="17"/>
        <v>#DIV/0!</v>
      </c>
      <c r="O98">
        <f t="shared" si="18"/>
        <v>3.1943217840636096</v>
      </c>
      <c r="P98" t="e">
        <f t="shared" si="19"/>
        <v>#NUM!</v>
      </c>
      <c r="Q98">
        <v>14.947900000000001</v>
      </c>
      <c r="R98">
        <v>16.690899999999999</v>
      </c>
      <c r="S98">
        <v>0.40008753460886121</v>
      </c>
      <c r="T98">
        <f>DEGREES(ASIN(1/[1]!Table1[[#This Row],[Mach '#]]))</f>
        <v>32.100909213373342</v>
      </c>
    </row>
    <row r="99" spans="1:20">
      <c r="A99" s="1">
        <v>2.855</v>
      </c>
      <c r="B99" s="1">
        <v>0.64600000000000002</v>
      </c>
      <c r="C99" s="1">
        <v>-0.161</v>
      </c>
      <c r="D99" s="1">
        <v>100.286</v>
      </c>
      <c r="E99" s="1">
        <v>0.40300000000000002</v>
      </c>
      <c r="G99">
        <f t="shared" si="12"/>
        <v>15.0909</v>
      </c>
      <c r="H99">
        <f t="shared" si="10"/>
        <v>14.555899999999999</v>
      </c>
      <c r="I99">
        <f t="shared" si="11"/>
        <v>114.71289999999999</v>
      </c>
      <c r="J99">
        <f t="shared" si="13"/>
        <v>1.0367548554194519</v>
      </c>
      <c r="K99" t="e">
        <f t="shared" si="14"/>
        <v>#NUM!</v>
      </c>
      <c r="L99" s="2" t="e">
        <f t="shared" si="15"/>
        <v>#NUM!</v>
      </c>
      <c r="M99" t="e">
        <f t="shared" si="16"/>
        <v>#NUM!</v>
      </c>
      <c r="N99" t="e">
        <f t="shared" si="17"/>
        <v>#DIV/0!</v>
      </c>
      <c r="O99">
        <f t="shared" si="18"/>
        <v>3.1843615287136511</v>
      </c>
      <c r="P99" t="e">
        <f t="shared" si="19"/>
        <v>#NUM!</v>
      </c>
      <c r="Q99">
        <v>14.947900000000001</v>
      </c>
      <c r="R99">
        <v>16.690899999999999</v>
      </c>
      <c r="S99">
        <v>0.40008753460886121</v>
      </c>
      <c r="T99">
        <f>DEGREES(ASIN(1/[1]!Table1[[#This Row],[Mach '#]]))</f>
        <v>32.122163720461458</v>
      </c>
    </row>
    <row r="100" spans="1:20">
      <c r="A100" s="1">
        <v>2.883</v>
      </c>
      <c r="B100" s="1">
        <v>0.68799999999999994</v>
      </c>
      <c r="C100" s="1">
        <v>-0.14000000000000001</v>
      </c>
      <c r="D100" s="1">
        <v>100.017</v>
      </c>
      <c r="E100" s="1">
        <v>0.39500000000000002</v>
      </c>
      <c r="G100">
        <f t="shared" si="12"/>
        <v>15.0479</v>
      </c>
      <c r="H100">
        <f t="shared" si="10"/>
        <v>14.585900000000001</v>
      </c>
      <c r="I100">
        <f t="shared" si="11"/>
        <v>115.04389999999999</v>
      </c>
      <c r="J100">
        <f t="shared" si="13"/>
        <v>1.0316744253011469</v>
      </c>
      <c r="K100" t="e">
        <f t="shared" si="14"/>
        <v>#NUM!</v>
      </c>
      <c r="L100" s="2" t="e">
        <f t="shared" si="15"/>
        <v>#NUM!</v>
      </c>
      <c r="M100" t="e">
        <f t="shared" si="16"/>
        <v>#NUM!</v>
      </c>
      <c r="N100" t="e">
        <f t="shared" si="17"/>
        <v>#DIV/0!</v>
      </c>
      <c r="O100">
        <f t="shared" si="18"/>
        <v>3.1732227903210188</v>
      </c>
      <c r="P100" t="e">
        <f t="shared" si="19"/>
        <v>#NUM!</v>
      </c>
      <c r="Q100">
        <v>14.947900000000001</v>
      </c>
      <c r="R100">
        <v>16.690899999999999</v>
      </c>
      <c r="S100">
        <v>0.40008753460886121</v>
      </c>
      <c r="T100">
        <f>DEGREES(ASIN(1/[1]!Table1[[#This Row],[Mach '#]]))</f>
        <v>32.15378501259454</v>
      </c>
    </row>
    <row r="101" spans="1:20">
      <c r="A101" s="1">
        <v>2.9119999999999999</v>
      </c>
      <c r="B101" s="1">
        <v>0.629</v>
      </c>
      <c r="C101" s="1">
        <v>-0.11</v>
      </c>
      <c r="D101" s="1">
        <v>100.348</v>
      </c>
      <c r="E101" s="1">
        <v>0.35199999999999998</v>
      </c>
      <c r="G101">
        <f t="shared" si="12"/>
        <v>15.0779</v>
      </c>
      <c r="H101">
        <f t="shared" si="10"/>
        <v>14.5639</v>
      </c>
      <c r="I101">
        <f t="shared" si="11"/>
        <v>114.5779</v>
      </c>
      <c r="J101">
        <f t="shared" si="13"/>
        <v>1.0352927443885223</v>
      </c>
      <c r="K101" t="e">
        <f t="shared" si="14"/>
        <v>#NUM!</v>
      </c>
      <c r="L101" s="2" t="e">
        <f t="shared" si="15"/>
        <v>#NUM!</v>
      </c>
      <c r="M101" t="e">
        <f t="shared" si="16"/>
        <v>#NUM!</v>
      </c>
      <c r="N101" t="e">
        <f t="shared" si="17"/>
        <v>#DIV/0!</v>
      </c>
      <c r="O101">
        <f t="shared" si="18"/>
        <v>3.1610386526175955</v>
      </c>
      <c r="P101" t="e">
        <f t="shared" si="19"/>
        <v>#NUM!</v>
      </c>
      <c r="Q101">
        <v>14.947900000000001</v>
      </c>
      <c r="R101">
        <v>16.690899999999999</v>
      </c>
      <c r="S101">
        <v>0.40008753460886121</v>
      </c>
      <c r="T101">
        <f>DEGREES(ASIN(1/[1]!Table1[[#This Row],[Mach '#]]))</f>
        <v>32.096140138949664</v>
      </c>
    </row>
    <row r="102" spans="1:20">
      <c r="A102" s="1">
        <v>2.9420000000000002</v>
      </c>
      <c r="B102" s="1">
        <v>0.65900000000000003</v>
      </c>
      <c r="C102" s="1">
        <v>-0.13200000000000001</v>
      </c>
      <c r="D102" s="1">
        <v>99.882000000000005</v>
      </c>
      <c r="E102" s="1">
        <v>0.38200000000000001</v>
      </c>
      <c r="G102">
        <f t="shared" si="12"/>
        <v>15.0779</v>
      </c>
      <c r="H102">
        <f t="shared" si="10"/>
        <v>14.5519</v>
      </c>
      <c r="I102">
        <f t="shared" si="11"/>
        <v>114.7619</v>
      </c>
      <c r="J102">
        <f t="shared" si="13"/>
        <v>1.0361464825899023</v>
      </c>
      <c r="K102" t="e">
        <f t="shared" si="14"/>
        <v>#NUM!</v>
      </c>
      <c r="L102" s="2" t="e">
        <f t="shared" si="15"/>
        <v>#NUM!</v>
      </c>
      <c r="M102" t="e">
        <f t="shared" si="16"/>
        <v>#NUM!</v>
      </c>
      <c r="N102" t="e">
        <f t="shared" si="17"/>
        <v>#DIV/0!</v>
      </c>
      <c r="O102">
        <f t="shared" si="18"/>
        <v>3.1469316556029008</v>
      </c>
      <c r="P102" t="e">
        <f t="shared" si="19"/>
        <v>#NUM!</v>
      </c>
      <c r="Q102">
        <v>14.947900000000001</v>
      </c>
      <c r="R102">
        <v>16.690899999999999</v>
      </c>
      <c r="S102">
        <v>0.40008753460886121</v>
      </c>
      <c r="T102">
        <f>DEGREES(ASIN(1/[1]!Table1[[#This Row],[Mach '#]]))</f>
        <v>32.137103990541917</v>
      </c>
    </row>
    <row r="103" spans="1:20">
      <c r="A103" s="1">
        <v>2.9710000000000001</v>
      </c>
      <c r="B103" s="1">
        <v>0.69199999999999995</v>
      </c>
      <c r="C103" s="1">
        <v>-0.14399999999999999</v>
      </c>
      <c r="D103" s="1">
        <v>100.066</v>
      </c>
      <c r="E103" s="1">
        <v>0.38200000000000001</v>
      </c>
      <c r="G103">
        <f t="shared" si="12"/>
        <v>15.0779</v>
      </c>
      <c r="H103">
        <f t="shared" si="10"/>
        <v>14.568899999999999</v>
      </c>
      <c r="I103">
        <f t="shared" si="11"/>
        <v>114.6879</v>
      </c>
      <c r="J103">
        <f t="shared" si="13"/>
        <v>1.0349374352216023</v>
      </c>
      <c r="K103" t="e">
        <f t="shared" si="14"/>
        <v>#NUM!</v>
      </c>
      <c r="L103" s="2" t="e">
        <f t="shared" si="15"/>
        <v>#NUM!</v>
      </c>
      <c r="M103" t="e">
        <f t="shared" si="16"/>
        <v>#NUM!</v>
      </c>
      <c r="N103" t="e">
        <f t="shared" si="17"/>
        <v>#DIV/0!</v>
      </c>
      <c r="O103">
        <f t="shared" si="18"/>
        <v>3.1306901014440114</v>
      </c>
      <c r="P103" t="e">
        <f t="shared" si="19"/>
        <v>#NUM!</v>
      </c>
      <c r="Q103">
        <v>14.947900000000001</v>
      </c>
      <c r="R103">
        <v>16.690899999999999</v>
      </c>
      <c r="S103">
        <v>0.40008753460886121</v>
      </c>
      <c r="T103">
        <f>DEGREES(ASIN(1/[1]!Table1[[#This Row],[Mach '#]]))</f>
        <v>32.141715632591726</v>
      </c>
    </row>
    <row r="104" spans="1:20">
      <c r="A104" s="1">
        <v>2.9990000000000001</v>
      </c>
      <c r="B104" s="1">
        <v>0.68</v>
      </c>
      <c r="C104" s="1">
        <v>-0.127</v>
      </c>
      <c r="D104" s="1">
        <v>99.992000000000004</v>
      </c>
      <c r="E104" s="1">
        <v>0.38200000000000001</v>
      </c>
      <c r="G104">
        <f t="shared" si="12"/>
        <v>15.0909</v>
      </c>
      <c r="H104">
        <f t="shared" si="10"/>
        <v>14.530900000000001</v>
      </c>
      <c r="I104">
        <f t="shared" si="11"/>
        <v>114.9699</v>
      </c>
      <c r="J104">
        <f t="shared" si="13"/>
        <v>1.0385385626492507</v>
      </c>
      <c r="K104" t="e">
        <f t="shared" si="14"/>
        <v>#NUM!</v>
      </c>
      <c r="L104" s="2" t="e">
        <f t="shared" si="15"/>
        <v>#NUM!</v>
      </c>
      <c r="M104" t="e">
        <f t="shared" si="16"/>
        <v>#NUM!</v>
      </c>
      <c r="N104" t="e">
        <f t="shared" si="17"/>
        <v>#DIV/0!</v>
      </c>
      <c r="O104">
        <f t="shared" si="18"/>
        <v>3.1116420117036165</v>
      </c>
      <c r="P104" t="e">
        <f t="shared" si="19"/>
        <v>#NUM!</v>
      </c>
      <c r="Q104">
        <v>14.947900000000001</v>
      </c>
      <c r="R104">
        <v>16.690899999999999</v>
      </c>
      <c r="S104">
        <v>0.40008753460886121</v>
      </c>
      <c r="T104">
        <f>DEGREES(ASIN(1/[1]!Table1[[#This Row],[Mach '#]]))</f>
        <v>32.148992553471054</v>
      </c>
    </row>
    <row r="105" spans="1:20">
      <c r="A105" s="1">
        <v>3.0289999999999999</v>
      </c>
      <c r="B105" s="1">
        <v>0.66300000000000003</v>
      </c>
      <c r="C105" s="1">
        <v>-0.16500000000000001</v>
      </c>
      <c r="D105" s="1">
        <v>100.274</v>
      </c>
      <c r="E105" s="1">
        <v>0.39500000000000002</v>
      </c>
      <c r="G105">
        <f t="shared" si="12"/>
        <v>15.0779</v>
      </c>
      <c r="H105">
        <f t="shared" si="10"/>
        <v>14.6149</v>
      </c>
      <c r="I105">
        <f t="shared" si="11"/>
        <v>114.3329</v>
      </c>
      <c r="J105">
        <f t="shared" si="13"/>
        <v>1.0316799978104536</v>
      </c>
      <c r="K105" t="e">
        <f t="shared" si="14"/>
        <v>#NUM!</v>
      </c>
      <c r="L105" s="2" t="e">
        <f t="shared" si="15"/>
        <v>#NUM!</v>
      </c>
      <c r="M105" t="e">
        <f t="shared" si="16"/>
        <v>#NUM!</v>
      </c>
      <c r="N105" t="e">
        <f t="shared" si="17"/>
        <v>#DIV/0!</v>
      </c>
      <c r="O105">
        <f t="shared" si="18"/>
        <v>3.0912152295827333</v>
      </c>
      <c r="P105" t="e">
        <f t="shared" si="19"/>
        <v>#NUM!</v>
      </c>
      <c r="Q105">
        <v>14.947900000000001</v>
      </c>
      <c r="R105">
        <v>16.690899999999999</v>
      </c>
      <c r="S105">
        <v>0.40008753460886121</v>
      </c>
      <c r="T105">
        <f>DEGREES(ASIN(1/[1]!Table1[[#This Row],[Mach '#]]))</f>
        <v>32.146703565108837</v>
      </c>
    </row>
    <row r="106" spans="1:20">
      <c r="A106" s="1">
        <v>3.0579999999999998</v>
      </c>
      <c r="B106" s="1">
        <v>0.58299999999999996</v>
      </c>
      <c r="C106" s="1">
        <v>-8.1000000000000003E-2</v>
      </c>
      <c r="D106" s="1">
        <v>99.637</v>
      </c>
      <c r="E106" s="1">
        <v>0.38200000000000001</v>
      </c>
      <c r="G106">
        <f t="shared" si="12"/>
        <v>15.1029</v>
      </c>
      <c r="H106">
        <f t="shared" si="10"/>
        <v>14.555899999999999</v>
      </c>
      <c r="I106">
        <f t="shared" si="11"/>
        <v>114.6639</v>
      </c>
      <c r="J106">
        <f t="shared" si="13"/>
        <v>1.0375792633914771</v>
      </c>
      <c r="K106" t="e">
        <f t="shared" si="14"/>
        <v>#NUM!</v>
      </c>
      <c r="L106" s="2" t="e">
        <f t="shared" si="15"/>
        <v>#NUM!</v>
      </c>
      <c r="M106" t="e">
        <f t="shared" si="16"/>
        <v>#NUM!</v>
      </c>
      <c r="N106" t="e">
        <f t="shared" si="17"/>
        <v>#DIV/0!</v>
      </c>
      <c r="O106">
        <f t="shared" si="18"/>
        <v>3.0648725605637015</v>
      </c>
      <c r="P106" t="e">
        <f t="shared" si="19"/>
        <v>#NUM!</v>
      </c>
      <c r="Q106">
        <v>14.947900000000001</v>
      </c>
      <c r="R106">
        <v>16.690899999999999</v>
      </c>
      <c r="S106">
        <v>0.40008753460886121</v>
      </c>
      <c r="T106">
        <f>DEGREES(ASIN(1/[1]!Table1[[#This Row],[Mach '#]]))</f>
        <v>32.140250867372387</v>
      </c>
    </row>
    <row r="107" spans="1:20">
      <c r="A107" s="1">
        <v>3.0859999999999999</v>
      </c>
      <c r="B107" s="1">
        <v>0.68799999999999994</v>
      </c>
      <c r="C107" s="1">
        <v>-0.14000000000000001</v>
      </c>
      <c r="D107" s="1">
        <v>99.968000000000004</v>
      </c>
      <c r="E107" s="1">
        <v>0.40699999999999997</v>
      </c>
      <c r="G107">
        <f t="shared" si="12"/>
        <v>15.0479</v>
      </c>
      <c r="H107">
        <f t="shared" si="10"/>
        <v>14.572900000000001</v>
      </c>
      <c r="I107">
        <f t="shared" si="11"/>
        <v>115.34989999999999</v>
      </c>
      <c r="J107">
        <f t="shared" si="13"/>
        <v>1.0325947477852726</v>
      </c>
      <c r="K107" t="e">
        <f t="shared" si="14"/>
        <v>#NUM!</v>
      </c>
      <c r="L107" s="2" t="e">
        <f t="shared" si="15"/>
        <v>#NUM!</v>
      </c>
      <c r="M107" t="e">
        <f t="shared" si="16"/>
        <v>#NUM!</v>
      </c>
      <c r="N107" t="e">
        <f t="shared" si="17"/>
        <v>#DIV/0!</v>
      </c>
      <c r="O107">
        <f t="shared" si="18"/>
        <v>3.0333879187701021</v>
      </c>
      <c r="P107" t="e">
        <f t="shared" si="19"/>
        <v>#NUM!</v>
      </c>
      <c r="Q107">
        <v>14.947900000000001</v>
      </c>
      <c r="R107">
        <v>16.690899999999999</v>
      </c>
      <c r="S107">
        <v>0.40008753460886121</v>
      </c>
      <c r="T107">
        <f>DEGREES(ASIN(1/[1]!Table1[[#This Row],[Mach '#]]))</f>
        <v>32.130274055877841</v>
      </c>
    </row>
    <row r="108" spans="1:20">
      <c r="A108" s="1">
        <v>3.1139999999999999</v>
      </c>
      <c r="B108" s="1">
        <v>0.629</v>
      </c>
      <c r="C108" s="1">
        <v>-0.123</v>
      </c>
      <c r="D108" s="1">
        <v>100.654</v>
      </c>
      <c r="E108" s="1">
        <v>0.35199999999999998</v>
      </c>
      <c r="G108">
        <f t="shared" si="12"/>
        <v>15.052899999999999</v>
      </c>
      <c r="H108">
        <f t="shared" si="10"/>
        <v>14.546900000000001</v>
      </c>
      <c r="I108">
        <f t="shared" si="11"/>
        <v>114.94589999999999</v>
      </c>
      <c r="J108">
        <f t="shared" si="13"/>
        <v>1.0347840433356934</v>
      </c>
      <c r="K108" t="e">
        <f t="shared" si="14"/>
        <v>#NUM!</v>
      </c>
      <c r="L108" s="2" t="e">
        <f t="shared" si="15"/>
        <v>#NUM!</v>
      </c>
      <c r="M108" t="e">
        <f t="shared" si="16"/>
        <v>#NUM!</v>
      </c>
      <c r="N108" t="e">
        <f t="shared" si="17"/>
        <v>#DIV/0!</v>
      </c>
      <c r="O108">
        <f t="shared" si="18"/>
        <v>2.9970181141299697</v>
      </c>
      <c r="P108" t="e">
        <f t="shared" si="19"/>
        <v>#NUM!</v>
      </c>
      <c r="Q108">
        <v>14.947900000000001</v>
      </c>
      <c r="R108">
        <v>16.690899999999999</v>
      </c>
      <c r="S108">
        <v>0.40008753460886121</v>
      </c>
      <c r="T108">
        <f>DEGREES(ASIN(1/[1]!Table1[[#This Row],[Mach '#]]))</f>
        <v>32.197530761427274</v>
      </c>
    </row>
    <row r="109" spans="1:20">
      <c r="A109" s="1">
        <v>3.1429999999999998</v>
      </c>
      <c r="B109" s="1">
        <v>0.65400000000000003</v>
      </c>
      <c r="C109" s="1">
        <v>-0.14899999999999999</v>
      </c>
      <c r="D109" s="1">
        <v>100.25</v>
      </c>
      <c r="E109" s="1">
        <v>0.35699999999999998</v>
      </c>
      <c r="G109">
        <f t="shared" si="12"/>
        <v>15.039899999999999</v>
      </c>
      <c r="H109">
        <f t="shared" si="10"/>
        <v>14.5769</v>
      </c>
      <c r="I109">
        <f t="shared" si="11"/>
        <v>115.15389999999999</v>
      </c>
      <c r="J109">
        <f t="shared" si="13"/>
        <v>1.0317625832653032</v>
      </c>
      <c r="K109" t="e">
        <f t="shared" si="14"/>
        <v>#NUM!</v>
      </c>
      <c r="L109" s="2" t="e">
        <f t="shared" si="15"/>
        <v>#NUM!</v>
      </c>
      <c r="M109" t="e">
        <f t="shared" si="16"/>
        <v>#NUM!</v>
      </c>
      <c r="N109" t="e">
        <f t="shared" si="17"/>
        <v>#DIV/0!</v>
      </c>
      <c r="O109">
        <f t="shared" si="18"/>
        <v>2.9496174476811294</v>
      </c>
      <c r="P109" t="e">
        <f t="shared" si="19"/>
        <v>#NUM!</v>
      </c>
      <c r="Q109">
        <v>14.947900000000001</v>
      </c>
      <c r="R109">
        <v>16.690899999999999</v>
      </c>
      <c r="S109">
        <v>0.40008753460886121</v>
      </c>
      <c r="T109">
        <f>DEGREES(ASIN(1/[1]!Table1[[#This Row],[Mach '#]]))</f>
        <v>32.195793544914572</v>
      </c>
    </row>
    <row r="110" spans="1:20">
      <c r="A110" s="1">
        <v>3.1720000000000002</v>
      </c>
      <c r="B110" s="1">
        <v>0.61199999999999999</v>
      </c>
      <c r="C110" s="1">
        <v>-0.11899999999999999</v>
      </c>
      <c r="D110" s="1">
        <v>100.458</v>
      </c>
      <c r="E110" s="1">
        <v>0.34399999999999997</v>
      </c>
      <c r="G110">
        <f t="shared" si="12"/>
        <v>15.056900000000001</v>
      </c>
      <c r="H110">
        <f t="shared" si="10"/>
        <v>14.5769</v>
      </c>
      <c r="I110">
        <f t="shared" si="11"/>
        <v>114.82289999999999</v>
      </c>
      <c r="J110">
        <f t="shared" si="13"/>
        <v>1.0329288120245046</v>
      </c>
      <c r="K110" t="e">
        <f t="shared" si="14"/>
        <v>#NUM!</v>
      </c>
      <c r="L110" s="2" t="e">
        <f t="shared" si="15"/>
        <v>#NUM!</v>
      </c>
      <c r="M110" t="e">
        <f t="shared" si="16"/>
        <v>#NUM!</v>
      </c>
      <c r="N110" t="e">
        <f t="shared" si="17"/>
        <v>#DIV/0!</v>
      </c>
      <c r="O110">
        <f t="shared" si="18"/>
        <v>2.8900984707102171</v>
      </c>
      <c r="P110" t="e">
        <f t="shared" si="19"/>
        <v>#NUM!</v>
      </c>
      <c r="Q110">
        <v>14.947900000000001</v>
      </c>
      <c r="R110">
        <v>16.690899999999999</v>
      </c>
      <c r="S110">
        <v>0.40008753460886121</v>
      </c>
      <c r="T110">
        <f>DEGREES(ASIN(1/[1]!Table1[[#This Row],[Mach '#]]))</f>
        <v>32.225397798680056</v>
      </c>
    </row>
    <row r="111" spans="1:20">
      <c r="A111" s="1">
        <v>3.2010000000000001</v>
      </c>
      <c r="B111" s="1">
        <v>0.6</v>
      </c>
      <c r="C111" s="1">
        <v>-0.11899999999999999</v>
      </c>
      <c r="D111" s="1">
        <v>100.127</v>
      </c>
      <c r="E111" s="1">
        <v>0.36099999999999999</v>
      </c>
      <c r="G111">
        <f t="shared" si="12"/>
        <v>15.1119</v>
      </c>
      <c r="H111">
        <f t="shared" si="10"/>
        <v>14.542899999999999</v>
      </c>
      <c r="I111">
        <f t="shared" si="11"/>
        <v>115.25189999999999</v>
      </c>
      <c r="J111">
        <f t="shared" si="13"/>
        <v>1.0391256214372651</v>
      </c>
      <c r="K111" t="e">
        <f t="shared" si="14"/>
        <v>#NUM!</v>
      </c>
      <c r="L111" s="2" t="e">
        <f t="shared" si="15"/>
        <v>#NUM!</v>
      </c>
      <c r="M111" t="e">
        <f t="shared" si="16"/>
        <v>#NUM!</v>
      </c>
      <c r="N111" t="e">
        <f t="shared" si="17"/>
        <v>#DIV/0!</v>
      </c>
      <c r="O111">
        <f t="shared" si="18"/>
        <v>2.8076781126940595</v>
      </c>
      <c r="P111" t="e">
        <f t="shared" si="19"/>
        <v>#NUM!</v>
      </c>
      <c r="Q111">
        <v>14.947900000000001</v>
      </c>
      <c r="R111">
        <v>16.690899999999999</v>
      </c>
      <c r="S111">
        <v>0.40008753460886121</v>
      </c>
      <c r="T111">
        <f>DEGREES(ASIN(1/[1]!Table1[[#This Row],[Mach '#]]))</f>
        <v>32.207868073074145</v>
      </c>
    </row>
    <row r="112" spans="1:20">
      <c r="A112" s="1">
        <v>3.23</v>
      </c>
      <c r="B112" s="1">
        <v>0.63300000000000001</v>
      </c>
      <c r="C112" s="1">
        <v>-0.153</v>
      </c>
      <c r="D112" s="1">
        <v>100.556</v>
      </c>
      <c r="E112" s="1">
        <v>0.41599999999999998</v>
      </c>
      <c r="G112">
        <f t="shared" si="12"/>
        <v>15.052899999999999</v>
      </c>
      <c r="H112">
        <f t="shared" si="10"/>
        <v>14.5639</v>
      </c>
      <c r="I112">
        <f t="shared" si="11"/>
        <v>114.83489999999999</v>
      </c>
      <c r="J112">
        <f t="shared" si="13"/>
        <v>1.0335761712178744</v>
      </c>
      <c r="K112" t="e">
        <f t="shared" si="14"/>
        <v>#NUM!</v>
      </c>
      <c r="L112" s="2" t="e">
        <f t="shared" si="15"/>
        <v>#NUM!</v>
      </c>
      <c r="M112" t="e">
        <f t="shared" si="16"/>
        <v>#NUM!</v>
      </c>
      <c r="N112" t="e">
        <f t="shared" si="17"/>
        <v>#DIV/0!</v>
      </c>
      <c r="O112">
        <f t="shared" si="18"/>
        <v>2.6970864961272674</v>
      </c>
      <c r="P112" t="e">
        <f t="shared" si="19"/>
        <v>#NUM!</v>
      </c>
      <c r="Q112">
        <v>14.947900000000001</v>
      </c>
      <c r="R112">
        <v>16.690899999999999</v>
      </c>
      <c r="S112">
        <v>0.40008753460886121</v>
      </c>
      <c r="T112">
        <f>DEGREES(ASIN(1/[1]!Table1[[#This Row],[Mach '#]]))</f>
        <v>32.21284235675121</v>
      </c>
    </row>
    <row r="113" spans="1:20">
      <c r="A113" s="1">
        <v>3.26</v>
      </c>
      <c r="B113" s="1">
        <v>0.67100000000000004</v>
      </c>
      <c r="C113" s="1">
        <v>-0.13200000000000001</v>
      </c>
      <c r="D113" s="1">
        <v>100.139</v>
      </c>
      <c r="E113" s="1">
        <v>0.35699999999999998</v>
      </c>
      <c r="G113">
        <f t="shared" si="12"/>
        <v>15.0739</v>
      </c>
      <c r="H113">
        <f t="shared" si="10"/>
        <v>14.6069</v>
      </c>
      <c r="I113">
        <f t="shared" si="11"/>
        <v>114.7859</v>
      </c>
      <c r="J113">
        <f t="shared" si="13"/>
        <v>1.0319711916970746</v>
      </c>
      <c r="K113" t="e">
        <f t="shared" si="14"/>
        <v>#NUM!</v>
      </c>
      <c r="L113" s="2" t="e">
        <f t="shared" si="15"/>
        <v>#NUM!</v>
      </c>
      <c r="M113" t="e">
        <f t="shared" si="16"/>
        <v>#NUM!</v>
      </c>
      <c r="N113" t="e">
        <f t="shared" si="17"/>
        <v>#DIV/0!</v>
      </c>
      <c r="O113">
        <f t="shared" si="18"/>
        <v>2.5303285438159246</v>
      </c>
      <c r="P113" t="e">
        <f t="shared" si="19"/>
        <v>#NUM!</v>
      </c>
      <c r="Q113">
        <v>14.947900000000001</v>
      </c>
      <c r="R113">
        <v>16.690899999999999</v>
      </c>
      <c r="S113">
        <v>0.40008753460886121</v>
      </c>
      <c r="T113">
        <f>DEGREES(ASIN(1/[1]!Table1[[#This Row],[Mach '#]]))</f>
        <v>32.302931808356391</v>
      </c>
    </row>
    <row r="114" spans="1:20">
      <c r="A114" s="1">
        <v>3.2890000000000001</v>
      </c>
      <c r="B114" s="1">
        <v>0.57899999999999996</v>
      </c>
      <c r="C114" s="1">
        <v>-8.8999999999999996E-2</v>
      </c>
      <c r="D114" s="1">
        <v>100.09</v>
      </c>
      <c r="E114" s="1">
        <v>0.378</v>
      </c>
      <c r="G114">
        <f t="shared" si="12"/>
        <v>15.0649</v>
      </c>
      <c r="H114">
        <f t="shared" si="10"/>
        <v>14.6069</v>
      </c>
      <c r="I114">
        <f t="shared" si="11"/>
        <v>114.6879</v>
      </c>
      <c r="J114">
        <f t="shared" si="13"/>
        <v>1.0313550445337478</v>
      </c>
      <c r="K114" t="e">
        <f t="shared" si="14"/>
        <v>#NUM!</v>
      </c>
      <c r="L114" s="2" t="e">
        <f t="shared" si="15"/>
        <v>#NUM!</v>
      </c>
      <c r="M114" t="e">
        <f t="shared" si="16"/>
        <v>#NUM!</v>
      </c>
      <c r="N114" t="e">
        <f t="shared" si="17"/>
        <v>#DIV/0!</v>
      </c>
      <c r="O114">
        <f t="shared" si="18"/>
        <v>2.2533476978777931</v>
      </c>
      <c r="P114" t="e">
        <f t="shared" si="19"/>
        <v>#NUM!</v>
      </c>
      <c r="Q114">
        <v>14.947900000000001</v>
      </c>
      <c r="R114">
        <v>16.690899999999999</v>
      </c>
      <c r="S114">
        <v>0.40008753460886121</v>
      </c>
      <c r="T114">
        <f>DEGREES(ASIN(1/[1]!Table1[[#This Row],[Mach '#]]))</f>
        <v>32.287709703215413</v>
      </c>
    </row>
    <row r="115" spans="1:20">
      <c r="A115" s="1">
        <v>3.323</v>
      </c>
      <c r="B115" s="1">
        <v>0.61699999999999999</v>
      </c>
      <c r="C115" s="1">
        <v>-8.8999999999999996E-2</v>
      </c>
      <c r="D115" s="1">
        <v>99.992000000000004</v>
      </c>
      <c r="E115" s="1">
        <v>0.36899999999999999</v>
      </c>
      <c r="G115">
        <f t="shared" si="12"/>
        <v>15.094899999999999</v>
      </c>
      <c r="H115">
        <f t="shared" si="10"/>
        <v>14.5639</v>
      </c>
      <c r="I115">
        <f t="shared" si="11"/>
        <v>115.33789999999999</v>
      </c>
      <c r="J115">
        <f t="shared" si="13"/>
        <v>1.0364600141445628</v>
      </c>
      <c r="K115" t="e">
        <f t="shared" si="14"/>
        <v>#NUM!</v>
      </c>
      <c r="L115" s="2" t="e">
        <f t="shared" si="15"/>
        <v>#NUM!</v>
      </c>
      <c r="M115" t="e">
        <f t="shared" si="16"/>
        <v>#NUM!</v>
      </c>
      <c r="N115" t="e">
        <f t="shared" si="17"/>
        <v>#DIV/0!</v>
      </c>
      <c r="O115">
        <f t="shared" si="18"/>
        <v>1.6913736355822719</v>
      </c>
      <c r="P115" t="e">
        <f t="shared" si="19"/>
        <v>#NUM!</v>
      </c>
      <c r="Q115">
        <v>14.947900000000001</v>
      </c>
      <c r="R115">
        <v>16.690899999999999</v>
      </c>
      <c r="S115">
        <v>0.40008753460886121</v>
      </c>
      <c r="T115">
        <f>DEGREES(ASIN(1/[1]!Table1[[#This Row],[Mach '#]]))</f>
        <v>32.3507443180414</v>
      </c>
    </row>
    <row r="116" spans="1:20">
      <c r="A116" s="1">
        <v>3.3530000000000002</v>
      </c>
      <c r="B116" s="1">
        <v>0.60399999999999998</v>
      </c>
      <c r="C116" s="1">
        <v>-0.13200000000000001</v>
      </c>
      <c r="D116" s="1">
        <v>100.642</v>
      </c>
      <c r="E116" s="1">
        <v>0.39900000000000002</v>
      </c>
      <c r="G116">
        <f t="shared" si="12"/>
        <v>15.1029</v>
      </c>
      <c r="H116">
        <f t="shared" si="10"/>
        <v>14.542899999999999</v>
      </c>
      <c r="I116">
        <f t="shared" si="11"/>
        <v>114.7499</v>
      </c>
      <c r="J116">
        <f t="shared" si="13"/>
        <v>1.038506762750208</v>
      </c>
      <c r="K116" t="e">
        <f t="shared" si="14"/>
        <v>#NUM!</v>
      </c>
      <c r="L116" s="2" t="e">
        <f t="shared" si="15"/>
        <v>#NUM!</v>
      </c>
      <c r="M116" t="e">
        <f t="shared" si="16"/>
        <v>#NUM!</v>
      </c>
      <c r="N116" t="e">
        <f t="shared" si="17"/>
        <v>#DIV/0!</v>
      </c>
      <c r="O116">
        <f t="shared" si="18"/>
        <v>0</v>
      </c>
      <c r="P116" t="e">
        <f t="shared" si="19"/>
        <v>#NUM!</v>
      </c>
      <c r="Q116">
        <v>14.947900000000001</v>
      </c>
      <c r="R116">
        <v>16.690899999999999</v>
      </c>
      <c r="S116">
        <v>0.40008753460886121</v>
      </c>
      <c r="T116">
        <f>DEGREES(ASIN(1/[1]!Table1[[#This Row],[Mach '#]]))</f>
        <v>32.385125031632313</v>
      </c>
    </row>
    <row r="117" spans="1:20">
      <c r="A117" s="1">
        <v>3.3839999999999999</v>
      </c>
      <c r="B117" s="1">
        <v>0.67500000000000004</v>
      </c>
      <c r="C117" s="1">
        <v>-0.153</v>
      </c>
      <c r="D117" s="1">
        <v>100.054</v>
      </c>
      <c r="E117" s="1">
        <v>0.40699999999999997</v>
      </c>
      <c r="G117">
        <f t="shared" si="12"/>
        <v>15.0739</v>
      </c>
      <c r="H117">
        <f t="shared" si="10"/>
        <v>14.568899999999999</v>
      </c>
      <c r="I117">
        <f t="shared" si="11"/>
        <v>114.5659</v>
      </c>
      <c r="J117">
        <f t="shared" si="13"/>
        <v>1.0346628777738882</v>
      </c>
      <c r="K117" t="e">
        <f t="shared" si="14"/>
        <v>#NUM!</v>
      </c>
      <c r="L117" s="2" t="e">
        <f t="shared" si="15"/>
        <v>#NUM!</v>
      </c>
      <c r="M117" t="e">
        <f t="shared" si="16"/>
        <v>#NUM!</v>
      </c>
      <c r="N117" t="e">
        <f t="shared" si="17"/>
        <v>#DIV/0!</v>
      </c>
      <c r="O117" t="e">
        <f t="shared" si="18"/>
        <v>#DIV/0!</v>
      </c>
      <c r="P117" t="e">
        <f t="shared" si="19"/>
        <v>#NUM!</v>
      </c>
      <c r="Q117">
        <v>14.947900000000001</v>
      </c>
      <c r="R117">
        <v>16.690899999999999</v>
      </c>
      <c r="S117">
        <v>0.40008753460886121</v>
      </c>
      <c r="T117">
        <f>DEGREES(ASIN(1/[1]!Table1[[#This Row],[Mach '#]]))</f>
        <v>32.550553865240417</v>
      </c>
    </row>
    <row r="118" spans="1:20">
      <c r="A118" s="1">
        <v>3.4129999999999998</v>
      </c>
      <c r="B118" s="1">
        <v>0.65900000000000003</v>
      </c>
      <c r="C118" s="1">
        <v>-0.127</v>
      </c>
      <c r="D118" s="1">
        <v>99.87</v>
      </c>
      <c r="E118" s="1">
        <v>0.378</v>
      </c>
      <c r="G118">
        <f t="shared" si="12"/>
        <v>15.0609</v>
      </c>
      <c r="H118">
        <f t="shared" si="10"/>
        <v>14.546900000000001</v>
      </c>
      <c r="I118">
        <f t="shared" si="11"/>
        <v>115.55789999999999</v>
      </c>
      <c r="J118">
        <f t="shared" si="13"/>
        <v>1.0353339886848745</v>
      </c>
      <c r="K118" t="e">
        <f t="shared" si="14"/>
        <v>#NUM!</v>
      </c>
      <c r="L118" s="2" t="e">
        <f t="shared" si="15"/>
        <v>#NUM!</v>
      </c>
      <c r="M118" t="e">
        <f t="shared" si="16"/>
        <v>#NUM!</v>
      </c>
      <c r="N118" t="e">
        <f t="shared" si="17"/>
        <v>#DIV/0!</v>
      </c>
      <c r="O118" t="e">
        <f t="shared" si="18"/>
        <v>#DIV/0!</v>
      </c>
      <c r="P118" t="e">
        <f t="shared" si="19"/>
        <v>#NUM!</v>
      </c>
      <c r="Q118">
        <v>14.947900000000001</v>
      </c>
      <c r="R118">
        <v>16.690899999999999</v>
      </c>
      <c r="S118">
        <v>0.40008753460886121</v>
      </c>
      <c r="T118">
        <f>DEGREES(ASIN(1/[1]!Table1[[#This Row],[Mach '#]]))</f>
        <v>32.551035818111053</v>
      </c>
    </row>
    <row r="119" spans="1:20">
      <c r="A119" s="1">
        <v>3.4420000000000002</v>
      </c>
      <c r="B119" s="1">
        <v>0.60399999999999998</v>
      </c>
      <c r="C119" s="1">
        <v>-0.14899999999999999</v>
      </c>
      <c r="D119" s="1">
        <v>100.86199999999999</v>
      </c>
      <c r="E119" s="1">
        <v>0.36499999999999999</v>
      </c>
      <c r="G119">
        <f t="shared" si="12"/>
        <v>15.043900000000001</v>
      </c>
      <c r="H119">
        <f t="shared" si="10"/>
        <v>14.5769</v>
      </c>
      <c r="I119">
        <f t="shared" si="11"/>
        <v>115.25189999999999</v>
      </c>
      <c r="J119">
        <f t="shared" si="13"/>
        <v>1.0320369900321742</v>
      </c>
      <c r="K119" t="e">
        <f t="shared" si="14"/>
        <v>#NUM!</v>
      </c>
      <c r="L119" s="2" t="e">
        <f t="shared" si="15"/>
        <v>#NUM!</v>
      </c>
      <c r="M119" t="e">
        <f t="shared" si="16"/>
        <v>#NUM!</v>
      </c>
      <c r="N119" t="e">
        <f t="shared" si="17"/>
        <v>#DIV/0!</v>
      </c>
      <c r="O119" t="e">
        <f t="shared" si="18"/>
        <v>#DIV/0!</v>
      </c>
      <c r="P119" t="e">
        <f t="shared" si="19"/>
        <v>#NUM!</v>
      </c>
      <c r="Q119">
        <v>14.947900000000001</v>
      </c>
      <c r="R119">
        <v>16.690899999999999</v>
      </c>
      <c r="S119">
        <v>0.40008753460886121</v>
      </c>
      <c r="T119">
        <f>DEGREES(ASIN(1/[1]!Table1[[#This Row],[Mach '#]]))</f>
        <v>32.615556804596615</v>
      </c>
    </row>
    <row r="120" spans="1:20">
      <c r="A120" s="1">
        <v>3.4710000000000001</v>
      </c>
      <c r="B120" s="1">
        <v>0.59599999999999997</v>
      </c>
      <c r="C120" s="1">
        <v>-0.11899999999999999</v>
      </c>
      <c r="D120" s="1">
        <v>100.556</v>
      </c>
      <c r="E120" s="1">
        <v>0.34799999999999998</v>
      </c>
      <c r="G120">
        <f t="shared" si="12"/>
        <v>15.039899999999999</v>
      </c>
      <c r="H120">
        <f t="shared" si="10"/>
        <v>14.559900000000001</v>
      </c>
      <c r="I120">
        <f t="shared" si="11"/>
        <v>115.3869</v>
      </c>
      <c r="J120">
        <f t="shared" si="13"/>
        <v>1.0329672593905177</v>
      </c>
      <c r="K120" t="e">
        <f t="shared" si="14"/>
        <v>#NUM!</v>
      </c>
      <c r="L120" s="2" t="e">
        <f t="shared" si="15"/>
        <v>#NUM!</v>
      </c>
      <c r="M120" t="e">
        <f t="shared" si="16"/>
        <v>#NUM!</v>
      </c>
      <c r="N120" t="e">
        <f t="shared" si="17"/>
        <v>#DIV/0!</v>
      </c>
      <c r="O120" t="e">
        <f t="shared" si="18"/>
        <v>#DIV/0!</v>
      </c>
      <c r="P120" t="e">
        <f t="shared" si="19"/>
        <v>#NUM!</v>
      </c>
      <c r="Q120">
        <v>14.947900000000001</v>
      </c>
      <c r="R120">
        <v>16.690899999999999</v>
      </c>
      <c r="S120">
        <v>0.40008753460886121</v>
      </c>
      <c r="T120">
        <f>DEGREES(ASIN(1/[1]!Table1[[#This Row],[Mach '#]]))</f>
        <v>32.714287095182939</v>
      </c>
    </row>
    <row r="121" spans="1:20">
      <c r="A121" s="1">
        <v>3.5</v>
      </c>
      <c r="B121" s="1">
        <v>0.625</v>
      </c>
      <c r="C121" s="1">
        <v>-0.13600000000000001</v>
      </c>
      <c r="D121" s="1">
        <v>100.691</v>
      </c>
      <c r="E121" s="1">
        <v>0.34399999999999997</v>
      </c>
      <c r="G121">
        <f t="shared" si="12"/>
        <v>15.0739</v>
      </c>
      <c r="H121">
        <f t="shared" si="10"/>
        <v>14.5519</v>
      </c>
      <c r="I121">
        <f t="shared" si="11"/>
        <v>114.81089999999999</v>
      </c>
      <c r="J121">
        <f t="shared" si="13"/>
        <v>1.0358716043953025</v>
      </c>
      <c r="K121" t="e">
        <f t="shared" si="14"/>
        <v>#NUM!</v>
      </c>
      <c r="L121" s="2" t="e">
        <f t="shared" si="15"/>
        <v>#NUM!</v>
      </c>
      <c r="M121" t="e">
        <f t="shared" si="16"/>
        <v>#NUM!</v>
      </c>
      <c r="N121" t="e">
        <f t="shared" si="17"/>
        <v>#DIV/0!</v>
      </c>
      <c r="O121" t="e">
        <f t="shared" si="18"/>
        <v>#DIV/0!</v>
      </c>
      <c r="P121" t="e">
        <f t="shared" si="19"/>
        <v>#NUM!</v>
      </c>
      <c r="Q121">
        <v>14.947900000000001</v>
      </c>
      <c r="R121">
        <v>16.690899999999999</v>
      </c>
      <c r="S121">
        <v>0.40008753460886121</v>
      </c>
      <c r="T121">
        <f>DEGREES(ASIN(1/[1]!Table1[[#This Row],[Mach '#]]))</f>
        <v>32.94238281176235</v>
      </c>
    </row>
    <row r="122" spans="1:20">
      <c r="A122" s="1">
        <v>3.5289999999999999</v>
      </c>
      <c r="B122" s="1">
        <v>0.67500000000000004</v>
      </c>
      <c r="C122" s="1">
        <v>-0.14399999999999999</v>
      </c>
      <c r="D122" s="1">
        <v>100.11499999999999</v>
      </c>
      <c r="E122" s="1">
        <v>0.378</v>
      </c>
      <c r="G122">
        <f t="shared" si="12"/>
        <v>15.0649</v>
      </c>
      <c r="H122">
        <f t="shared" si="10"/>
        <v>14.5639</v>
      </c>
      <c r="I122">
        <f t="shared" si="11"/>
        <v>114.9699</v>
      </c>
      <c r="J122">
        <f t="shared" si="13"/>
        <v>1.0344001263397853</v>
      </c>
      <c r="K122" t="e">
        <f t="shared" si="14"/>
        <v>#NUM!</v>
      </c>
      <c r="L122" s="2" t="e">
        <f t="shared" si="15"/>
        <v>#NUM!</v>
      </c>
      <c r="M122" t="e">
        <f t="shared" si="16"/>
        <v>#NUM!</v>
      </c>
      <c r="N122" t="e">
        <f t="shared" si="17"/>
        <v>#DIV/0!</v>
      </c>
      <c r="O122" t="e">
        <f t="shared" si="18"/>
        <v>#DIV/0!</v>
      </c>
      <c r="P122" t="e">
        <f t="shared" si="19"/>
        <v>#NUM!</v>
      </c>
      <c r="Q122">
        <v>14.947900000000001</v>
      </c>
      <c r="R122">
        <v>16.690899999999999</v>
      </c>
      <c r="S122">
        <v>0.40008753460886121</v>
      </c>
      <c r="T122">
        <f>DEGREES(ASIN(1/[1]!Table1[[#This Row],[Mach '#]]))</f>
        <v>33.101836599457343</v>
      </c>
    </row>
    <row r="123" spans="1:20">
      <c r="A123" s="1">
        <v>3.5590000000000002</v>
      </c>
      <c r="B123" s="1">
        <v>0.67500000000000004</v>
      </c>
      <c r="C123" s="1">
        <v>-0.13200000000000001</v>
      </c>
      <c r="D123" s="1">
        <v>100.274</v>
      </c>
      <c r="E123" s="1">
        <v>0.36899999999999999</v>
      </c>
      <c r="G123">
        <f t="shared" si="12"/>
        <v>15.094899999999999</v>
      </c>
      <c r="H123">
        <f t="shared" si="10"/>
        <v>14.542899999999999</v>
      </c>
      <c r="I123">
        <f t="shared" si="11"/>
        <v>115.3009</v>
      </c>
      <c r="J123">
        <f t="shared" si="13"/>
        <v>1.0379566661394908</v>
      </c>
      <c r="K123" t="e">
        <f t="shared" si="14"/>
        <v>#NUM!</v>
      </c>
      <c r="L123" s="2" t="e">
        <f t="shared" si="15"/>
        <v>#NUM!</v>
      </c>
      <c r="M123" t="e">
        <f t="shared" si="16"/>
        <v>#NUM!</v>
      </c>
      <c r="N123" t="e">
        <f t="shared" si="17"/>
        <v>#DIV/0!</v>
      </c>
      <c r="O123" t="e">
        <f t="shared" si="18"/>
        <v>#DIV/0!</v>
      </c>
      <c r="P123" t="e">
        <f t="shared" si="19"/>
        <v>#NUM!</v>
      </c>
      <c r="Q123">
        <v>14.947900000000001</v>
      </c>
      <c r="R123">
        <v>16.690899999999999</v>
      </c>
      <c r="S123">
        <v>0.40008753460886121</v>
      </c>
      <c r="T123">
        <f>DEGREES(ASIN(1/[1]!Table1[[#This Row],[Mach '#]]))</f>
        <v>33.268731125377236</v>
      </c>
    </row>
    <row r="124" spans="1:20">
      <c r="A124" s="1">
        <v>3.5870000000000002</v>
      </c>
      <c r="B124" s="1">
        <v>0.61699999999999999</v>
      </c>
      <c r="C124" s="1">
        <v>-0.153</v>
      </c>
      <c r="D124" s="1">
        <v>100.605</v>
      </c>
      <c r="E124" s="1">
        <v>0.39900000000000002</v>
      </c>
      <c r="G124">
        <f t="shared" si="12"/>
        <v>15.052899999999999</v>
      </c>
      <c r="H124">
        <f t="shared" si="10"/>
        <v>14.559900000000001</v>
      </c>
      <c r="I124">
        <f t="shared" si="11"/>
        <v>115.57089999999999</v>
      </c>
      <c r="J124">
        <f t="shared" si="13"/>
        <v>1.0338601226656776</v>
      </c>
      <c r="K124" t="e">
        <f t="shared" si="14"/>
        <v>#NUM!</v>
      </c>
      <c r="L124" s="2" t="e">
        <f t="shared" si="15"/>
        <v>#NUM!</v>
      </c>
      <c r="M124" t="e">
        <f t="shared" si="16"/>
        <v>#NUM!</v>
      </c>
      <c r="N124" t="e">
        <f t="shared" si="17"/>
        <v>#DIV/0!</v>
      </c>
      <c r="O124" t="e">
        <f t="shared" si="18"/>
        <v>#DIV/0!</v>
      </c>
      <c r="P124" t="e">
        <f t="shared" si="19"/>
        <v>#NUM!</v>
      </c>
      <c r="Q124">
        <v>14.947900000000001</v>
      </c>
      <c r="R124">
        <v>16.690899999999999</v>
      </c>
      <c r="S124">
        <v>0.40008753460886121</v>
      </c>
      <c r="T124">
        <f>DEGREES(ASIN(1/[1]!Table1[[#This Row],[Mach '#]]))</f>
        <v>33.589789260491486</v>
      </c>
    </row>
    <row r="125" spans="1:20">
      <c r="A125" s="1">
        <v>3.6150000000000002</v>
      </c>
      <c r="B125" s="1">
        <v>0.61699999999999999</v>
      </c>
      <c r="C125" s="1">
        <v>-0.13600000000000001</v>
      </c>
      <c r="D125" s="1">
        <v>100.875</v>
      </c>
      <c r="E125" s="1">
        <v>0.35699999999999998</v>
      </c>
      <c r="G125">
        <f t="shared" si="12"/>
        <v>15.069900000000001</v>
      </c>
      <c r="H125">
        <f t="shared" si="10"/>
        <v>14.5259</v>
      </c>
      <c r="I125">
        <f t="shared" si="11"/>
        <v>115.42389999999999</v>
      </c>
      <c r="J125">
        <f t="shared" si="13"/>
        <v>1.0374503473106658</v>
      </c>
      <c r="K125" t="e">
        <f t="shared" si="14"/>
        <v>#NUM!</v>
      </c>
      <c r="L125" s="2" t="e">
        <f t="shared" si="15"/>
        <v>#NUM!</v>
      </c>
      <c r="M125" t="e">
        <f t="shared" si="16"/>
        <v>#NUM!</v>
      </c>
      <c r="N125" t="e">
        <f t="shared" si="17"/>
        <v>#DIV/0!</v>
      </c>
      <c r="O125" t="e">
        <f t="shared" si="18"/>
        <v>#DIV/0!</v>
      </c>
      <c r="P125" t="e">
        <f t="shared" si="19"/>
        <v>#NUM!</v>
      </c>
      <c r="Q125">
        <v>14.947900000000001</v>
      </c>
      <c r="R125">
        <v>16.690899999999999</v>
      </c>
      <c r="S125">
        <v>0.40008753460886121</v>
      </c>
      <c r="T125">
        <f>DEGREES(ASIN(1/[1]!Table1[[#This Row],[Mach '#]]))</f>
        <v>33.827288106322499</v>
      </c>
    </row>
    <row r="126" spans="1:20">
      <c r="A126" s="1">
        <v>3.6429999999999998</v>
      </c>
      <c r="B126" s="1">
        <v>0.66700000000000004</v>
      </c>
      <c r="C126" s="1">
        <v>-0.17</v>
      </c>
      <c r="D126" s="1">
        <v>100.72799999999999</v>
      </c>
      <c r="E126" s="1">
        <v>0.374</v>
      </c>
      <c r="G126">
        <f t="shared" si="12"/>
        <v>15.052899999999999</v>
      </c>
      <c r="H126">
        <f t="shared" si="10"/>
        <v>14.546900000000001</v>
      </c>
      <c r="I126">
        <f t="shared" si="11"/>
        <v>115.80289999999999</v>
      </c>
      <c r="J126">
        <f t="shared" si="13"/>
        <v>1.0347840433356934</v>
      </c>
      <c r="K126" t="e">
        <f t="shared" si="14"/>
        <v>#NUM!</v>
      </c>
      <c r="L126" s="2" t="e">
        <f t="shared" si="15"/>
        <v>#NUM!</v>
      </c>
      <c r="M126" t="e">
        <f t="shared" si="16"/>
        <v>#NUM!</v>
      </c>
      <c r="N126" t="e">
        <f t="shared" si="17"/>
        <v>#DIV/0!</v>
      </c>
      <c r="O126" t="e">
        <f t="shared" si="18"/>
        <v>#DIV/0!</v>
      </c>
      <c r="P126" t="e">
        <f t="shared" si="19"/>
        <v>#NUM!</v>
      </c>
      <c r="Q126">
        <v>14.947900000000001</v>
      </c>
      <c r="R126">
        <v>16.690899999999999</v>
      </c>
      <c r="S126">
        <v>0.40008753460886121</v>
      </c>
      <c r="T126">
        <f>DEGREES(ASIN(1/[1]!Table1[[#This Row],[Mach '#]]))</f>
        <v>34.120074977303005</v>
      </c>
    </row>
    <row r="127" spans="1:20">
      <c r="A127" s="1">
        <v>3.6739999999999999</v>
      </c>
      <c r="B127" s="1">
        <v>0.63800000000000001</v>
      </c>
      <c r="C127" s="1">
        <v>-0.14899999999999999</v>
      </c>
      <c r="D127" s="1">
        <v>101.107</v>
      </c>
      <c r="E127" s="1">
        <v>0.35699999999999998</v>
      </c>
      <c r="G127">
        <f t="shared" si="12"/>
        <v>15.0989</v>
      </c>
      <c r="H127">
        <f t="shared" si="10"/>
        <v>14.572900000000001</v>
      </c>
      <c r="I127">
        <f t="shared" si="11"/>
        <v>114.4919</v>
      </c>
      <c r="J127">
        <f t="shared" si="13"/>
        <v>1.0360943943895862</v>
      </c>
      <c r="K127" t="e">
        <f t="shared" si="14"/>
        <v>#NUM!</v>
      </c>
      <c r="L127" s="2" t="e">
        <f t="shared" si="15"/>
        <v>#NUM!</v>
      </c>
      <c r="M127" t="e">
        <f t="shared" si="16"/>
        <v>#NUM!</v>
      </c>
      <c r="N127" t="e">
        <f t="shared" si="17"/>
        <v>#DIV/0!</v>
      </c>
      <c r="O127" t="e">
        <f t="shared" si="18"/>
        <v>#DIV/0!</v>
      </c>
      <c r="P127" t="e">
        <f t="shared" si="19"/>
        <v>#NUM!</v>
      </c>
      <c r="Q127">
        <v>14.947900000000001</v>
      </c>
      <c r="R127">
        <v>16.690899999999999</v>
      </c>
      <c r="S127">
        <v>0.40008753460886121</v>
      </c>
      <c r="T127">
        <f>DEGREES(ASIN(1/[1]!Table1[[#This Row],[Mach '#]]))</f>
        <v>34.516178699397017</v>
      </c>
    </row>
    <row r="128" spans="1:20">
      <c r="A128" s="1">
        <v>3.7029999999999998</v>
      </c>
      <c r="B128" s="1">
        <v>0.66700000000000004</v>
      </c>
      <c r="C128" s="1">
        <v>-0.123</v>
      </c>
      <c r="D128" s="1">
        <v>99.796000000000006</v>
      </c>
      <c r="E128" s="1">
        <v>0.40300000000000002</v>
      </c>
      <c r="G128">
        <f t="shared" si="12"/>
        <v>15.069900000000001</v>
      </c>
      <c r="H128">
        <f t="shared" si="10"/>
        <v>14.6029</v>
      </c>
      <c r="I128">
        <f t="shared" si="11"/>
        <v>114.4679</v>
      </c>
      <c r="J128">
        <f t="shared" si="13"/>
        <v>1.0319799491881749</v>
      </c>
      <c r="K128" t="e">
        <f t="shared" si="14"/>
        <v>#NUM!</v>
      </c>
      <c r="L128" s="2" t="e">
        <f t="shared" si="15"/>
        <v>#NUM!</v>
      </c>
      <c r="M128" t="e">
        <f t="shared" si="16"/>
        <v>#NUM!</v>
      </c>
      <c r="N128" t="e">
        <f t="shared" si="17"/>
        <v>#DIV/0!</v>
      </c>
      <c r="O128" t="e">
        <f t="shared" si="18"/>
        <v>#DIV/0!</v>
      </c>
      <c r="P128" t="e">
        <f t="shared" si="19"/>
        <v>#NUM!</v>
      </c>
      <c r="Q128">
        <v>14.947900000000001</v>
      </c>
      <c r="R128">
        <v>16.690899999999999</v>
      </c>
      <c r="S128">
        <v>0.40008753460886121</v>
      </c>
      <c r="T128">
        <f>DEGREES(ASIN(1/[1]!Table1[[#This Row],[Mach '#]]))</f>
        <v>34.960600533555919</v>
      </c>
    </row>
    <row r="129" spans="1:20">
      <c r="A129" s="1">
        <v>3.7320000000000002</v>
      </c>
      <c r="B129" s="1">
        <v>0.57499999999999996</v>
      </c>
      <c r="C129" s="1">
        <v>-9.2999999999999999E-2</v>
      </c>
      <c r="D129" s="1">
        <v>99.772000000000006</v>
      </c>
      <c r="E129" s="1">
        <v>0.374</v>
      </c>
      <c r="G129">
        <f t="shared" si="12"/>
        <v>15.0779</v>
      </c>
      <c r="H129">
        <f t="shared" si="10"/>
        <v>14.585900000000001</v>
      </c>
      <c r="I129">
        <f t="shared" si="11"/>
        <v>114.6019</v>
      </c>
      <c r="J129">
        <f t="shared" si="13"/>
        <v>1.0337312061648578</v>
      </c>
      <c r="K129" t="e">
        <f t="shared" si="14"/>
        <v>#NUM!</v>
      </c>
      <c r="L129" s="2" t="e">
        <f t="shared" si="15"/>
        <v>#NUM!</v>
      </c>
      <c r="M129" t="e">
        <f t="shared" si="16"/>
        <v>#NUM!</v>
      </c>
      <c r="N129" t="e">
        <f t="shared" si="17"/>
        <v>#DIV/0!</v>
      </c>
      <c r="O129" t="e">
        <f t="shared" si="18"/>
        <v>#DIV/0!</v>
      </c>
      <c r="P129" t="e">
        <f t="shared" si="19"/>
        <v>#NUM!</v>
      </c>
      <c r="Q129">
        <v>14.947900000000001</v>
      </c>
      <c r="R129">
        <v>16.690899999999999</v>
      </c>
      <c r="S129">
        <v>0.40008753460886121</v>
      </c>
      <c r="T129">
        <f>DEGREES(ASIN(1/[1]!Table1[[#This Row],[Mach '#]]))</f>
        <v>35.507197644577502</v>
      </c>
    </row>
    <row r="130" spans="1:20">
      <c r="A130" s="1">
        <v>3.7610000000000001</v>
      </c>
      <c r="B130" s="1">
        <v>0.63300000000000001</v>
      </c>
      <c r="C130" s="1">
        <v>-0.11</v>
      </c>
      <c r="D130" s="1">
        <v>99.906000000000006</v>
      </c>
      <c r="E130" s="1">
        <v>0.38200000000000001</v>
      </c>
      <c r="G130">
        <f t="shared" si="12"/>
        <v>15.094899999999999</v>
      </c>
      <c r="H130">
        <f t="shared" ref="H130:H193" si="20">C131+14.6959</f>
        <v>14.5809</v>
      </c>
      <c r="I130">
        <f t="shared" ref="I130:I193" si="21">D131+14.6959</f>
        <v>114.43089999999999</v>
      </c>
      <c r="J130">
        <f t="shared" si="13"/>
        <v>1.0352515962663484</v>
      </c>
      <c r="K130" t="e">
        <f t="shared" si="14"/>
        <v>#NUM!</v>
      </c>
      <c r="L130" s="2" t="e">
        <f t="shared" si="15"/>
        <v>#NUM!</v>
      </c>
      <c r="M130" t="e">
        <f t="shared" si="16"/>
        <v>#NUM!</v>
      </c>
      <c r="N130" t="e">
        <f t="shared" si="17"/>
        <v>#DIV/0!</v>
      </c>
      <c r="O130" t="e">
        <f t="shared" si="18"/>
        <v>#DIV/0!</v>
      </c>
      <c r="P130" t="e">
        <f t="shared" si="19"/>
        <v>#NUM!</v>
      </c>
      <c r="Q130">
        <v>14.947900000000001</v>
      </c>
      <c r="R130">
        <v>16.690899999999999</v>
      </c>
      <c r="S130">
        <v>0.40008753460886121</v>
      </c>
      <c r="T130">
        <f>DEGREES(ASIN(1/[1]!Table1[[#This Row],[Mach '#]]))</f>
        <v>35.84774323975828</v>
      </c>
    </row>
    <row r="131" spans="1:20">
      <c r="A131" s="1">
        <v>3.7909999999999999</v>
      </c>
      <c r="B131" s="1">
        <v>0.64600000000000002</v>
      </c>
      <c r="C131" s="1">
        <v>-0.115</v>
      </c>
      <c r="D131" s="1">
        <v>99.734999999999999</v>
      </c>
      <c r="E131" s="1">
        <v>0.39900000000000002</v>
      </c>
      <c r="G131">
        <f t="shared" ref="G131:G194" si="22">E132+14.6959</f>
        <v>15.0739</v>
      </c>
      <c r="H131">
        <f t="shared" si="20"/>
        <v>14.5389</v>
      </c>
      <c r="I131">
        <f t="shared" si="21"/>
        <v>115.52189999999999</v>
      </c>
      <c r="J131">
        <f t="shared" ref="J131:J194" si="23">G131/H131</f>
        <v>1.0367978320230553</v>
      </c>
      <c r="K131" t="e">
        <f t="shared" ref="K131:K194" si="24">SQRT(((J131^((1-1.4)/1.4)-1)/((1.4-1)/2)))</f>
        <v>#NUM!</v>
      </c>
      <c r="L131" s="2" t="e">
        <f t="shared" ref="L131:L194" si="25">(1/K131)*((2/(1.4+1)*(1+((1.4-1)/2)*K131^2))^((1.4+1)/(2*(1.4-1))))</f>
        <v>#NUM!</v>
      </c>
      <c r="M131" t="e">
        <f t="shared" ref="M131:M194" si="26">(4.8^2)/L131</f>
        <v>#NUM!</v>
      </c>
      <c r="N131" t="e">
        <f t="shared" ref="N131:N194" si="27">AVERAGE(M510:M583)</f>
        <v>#DIV/0!</v>
      </c>
      <c r="O131" t="e">
        <f t="shared" ref="O131:O194" si="28">AVERAGE(K496:K588)</f>
        <v>#DIV/0!</v>
      </c>
      <c r="P131" t="e">
        <f t="shared" ref="P131:P194" si="29">ASIN(1/K131)</f>
        <v>#NUM!</v>
      </c>
      <c r="Q131">
        <v>14.947900000000001</v>
      </c>
      <c r="R131">
        <v>16.690899999999999</v>
      </c>
      <c r="S131">
        <v>0.40008753460886121</v>
      </c>
      <c r="T131">
        <f>DEGREES(ASIN(1/[1]!Table1[[#This Row],[Mach '#]]))</f>
        <v>36.336696298604153</v>
      </c>
    </row>
    <row r="132" spans="1:20">
      <c r="A132" s="1">
        <v>3.8210000000000002</v>
      </c>
      <c r="B132" s="1">
        <v>0.61199999999999999</v>
      </c>
      <c r="C132" s="1">
        <v>-0.157</v>
      </c>
      <c r="D132" s="1">
        <v>100.82599999999999</v>
      </c>
      <c r="E132" s="1">
        <v>0.378</v>
      </c>
      <c r="G132">
        <f t="shared" si="22"/>
        <v>15.085900000000001</v>
      </c>
      <c r="H132">
        <f t="shared" si="20"/>
        <v>14.5389</v>
      </c>
      <c r="I132">
        <f t="shared" si="21"/>
        <v>115.32589999999999</v>
      </c>
      <c r="J132">
        <f t="shared" si="23"/>
        <v>1.0376232039562829</v>
      </c>
      <c r="K132" t="e">
        <f t="shared" si="24"/>
        <v>#NUM!</v>
      </c>
      <c r="L132" s="2" t="e">
        <f t="shared" si="25"/>
        <v>#NUM!</v>
      </c>
      <c r="M132" t="e">
        <f t="shared" si="26"/>
        <v>#NUM!</v>
      </c>
      <c r="N132" t="e">
        <f t="shared" si="27"/>
        <v>#DIV/0!</v>
      </c>
      <c r="O132" t="e">
        <f t="shared" si="28"/>
        <v>#DIV/0!</v>
      </c>
      <c r="P132" t="e">
        <f t="shared" si="29"/>
        <v>#NUM!</v>
      </c>
      <c r="Q132">
        <v>14.947900000000001</v>
      </c>
      <c r="R132">
        <v>16.690899999999999</v>
      </c>
      <c r="S132">
        <v>0.40008753460886121</v>
      </c>
      <c r="T132">
        <f>DEGREES(ASIN(1/[1]!Table1[[#This Row],[Mach '#]]))</f>
        <v>37.132223379196496</v>
      </c>
    </row>
    <row r="133" spans="1:20">
      <c r="A133" s="1">
        <v>3.851</v>
      </c>
      <c r="B133" s="1">
        <v>0.64200000000000002</v>
      </c>
      <c r="C133" s="1">
        <v>-0.157</v>
      </c>
      <c r="D133" s="1">
        <v>100.63</v>
      </c>
      <c r="E133" s="1">
        <v>0.39</v>
      </c>
      <c r="G133">
        <f t="shared" si="22"/>
        <v>15.081899999999999</v>
      </c>
      <c r="H133">
        <f t="shared" si="20"/>
        <v>14.5349</v>
      </c>
      <c r="I133">
        <f t="shared" si="21"/>
        <v>115.57089999999999</v>
      </c>
      <c r="J133">
        <f t="shared" si="23"/>
        <v>1.0376335578504152</v>
      </c>
      <c r="K133" t="e">
        <f t="shared" si="24"/>
        <v>#NUM!</v>
      </c>
      <c r="L133" s="2" t="e">
        <f t="shared" si="25"/>
        <v>#NUM!</v>
      </c>
      <c r="M133" t="e">
        <f t="shared" si="26"/>
        <v>#NUM!</v>
      </c>
      <c r="N133" t="e">
        <f t="shared" si="27"/>
        <v>#DIV/0!</v>
      </c>
      <c r="O133" t="e">
        <f t="shared" si="28"/>
        <v>#DIV/0!</v>
      </c>
      <c r="P133" t="e">
        <f t="shared" si="29"/>
        <v>#NUM!</v>
      </c>
      <c r="Q133">
        <v>14.947900000000001</v>
      </c>
      <c r="R133">
        <v>16.690899999999999</v>
      </c>
      <c r="S133">
        <v>0.40008753460886121</v>
      </c>
      <c r="T133">
        <f>DEGREES(ASIN(1/[1]!Table1[[#This Row],[Mach '#]]))</f>
        <v>37.950747492009612</v>
      </c>
    </row>
    <row r="134" spans="1:20">
      <c r="A134" s="1">
        <v>3.88</v>
      </c>
      <c r="B134" s="1">
        <v>0.65900000000000003</v>
      </c>
      <c r="C134" s="1">
        <v>-0.161</v>
      </c>
      <c r="D134" s="1">
        <v>100.875</v>
      </c>
      <c r="E134" s="1">
        <v>0.38600000000000001</v>
      </c>
      <c r="G134">
        <f t="shared" si="22"/>
        <v>15.0779</v>
      </c>
      <c r="H134">
        <f t="shared" si="20"/>
        <v>14.5219</v>
      </c>
      <c r="I134">
        <f t="shared" si="21"/>
        <v>115.05589999999999</v>
      </c>
      <c r="J134">
        <f t="shared" si="23"/>
        <v>1.0382870010122642</v>
      </c>
      <c r="K134" t="e">
        <f t="shared" si="24"/>
        <v>#NUM!</v>
      </c>
      <c r="L134" s="2" t="e">
        <f t="shared" si="25"/>
        <v>#NUM!</v>
      </c>
      <c r="M134" t="e">
        <f t="shared" si="26"/>
        <v>#NUM!</v>
      </c>
      <c r="N134" t="e">
        <f t="shared" si="27"/>
        <v>#DIV/0!</v>
      </c>
      <c r="O134" t="e">
        <f t="shared" si="28"/>
        <v>#DIV/0!</v>
      </c>
      <c r="P134" t="e">
        <f t="shared" si="29"/>
        <v>#NUM!</v>
      </c>
      <c r="Q134">
        <v>14.947900000000001</v>
      </c>
      <c r="R134">
        <v>16.690899999999999</v>
      </c>
      <c r="S134">
        <v>0.40008753460886121</v>
      </c>
      <c r="T134">
        <f>DEGREES(ASIN(1/[1]!Table1[[#This Row],[Mach '#]]))</f>
        <v>39.093175550413491</v>
      </c>
    </row>
    <row r="135" spans="1:20">
      <c r="A135" s="1">
        <v>3.9079999999999999</v>
      </c>
      <c r="B135" s="1">
        <v>0.69599999999999995</v>
      </c>
      <c r="C135" s="1">
        <v>-0.17399999999999999</v>
      </c>
      <c r="D135" s="1">
        <v>100.36</v>
      </c>
      <c r="E135" s="1">
        <v>0.38200000000000001</v>
      </c>
      <c r="G135">
        <f t="shared" si="22"/>
        <v>15.0609</v>
      </c>
      <c r="H135">
        <f t="shared" si="20"/>
        <v>14.5219</v>
      </c>
      <c r="I135">
        <f t="shared" si="21"/>
        <v>115.6069</v>
      </c>
      <c r="J135">
        <f t="shared" si="23"/>
        <v>1.0371163552978604</v>
      </c>
      <c r="K135" t="e">
        <f t="shared" si="24"/>
        <v>#NUM!</v>
      </c>
      <c r="L135" s="2" t="e">
        <f t="shared" si="25"/>
        <v>#NUM!</v>
      </c>
      <c r="M135" t="e">
        <f t="shared" si="26"/>
        <v>#NUM!</v>
      </c>
      <c r="N135" t="e">
        <f t="shared" si="27"/>
        <v>#DIV/0!</v>
      </c>
      <c r="O135" t="e">
        <f t="shared" si="28"/>
        <v>#DIV/0!</v>
      </c>
      <c r="P135" t="e">
        <f t="shared" si="29"/>
        <v>#NUM!</v>
      </c>
      <c r="Q135">
        <v>14.947900000000001</v>
      </c>
      <c r="R135">
        <v>16.690899999999999</v>
      </c>
      <c r="S135">
        <v>0.40008753460886121</v>
      </c>
      <c r="T135">
        <f>DEGREES(ASIN(1/[1]!Table1[[#This Row],[Mach '#]]))</f>
        <v>40.489771053576575</v>
      </c>
    </row>
    <row r="136" spans="1:20">
      <c r="A136" s="1">
        <v>3.9390000000000001</v>
      </c>
      <c r="B136" s="1">
        <v>0.66300000000000003</v>
      </c>
      <c r="C136" s="1">
        <v>-0.17399999999999999</v>
      </c>
      <c r="D136" s="1">
        <v>100.911</v>
      </c>
      <c r="E136" s="1">
        <v>0.36499999999999999</v>
      </c>
      <c r="G136">
        <f t="shared" si="22"/>
        <v>15.0909</v>
      </c>
      <c r="H136">
        <f t="shared" si="20"/>
        <v>14.542899999999999</v>
      </c>
      <c r="I136">
        <f t="shared" si="21"/>
        <v>115.16589999999999</v>
      </c>
      <c r="J136">
        <f t="shared" si="23"/>
        <v>1.0376816178341322</v>
      </c>
      <c r="K136" t="e">
        <f t="shared" si="24"/>
        <v>#NUM!</v>
      </c>
      <c r="L136" s="2" t="e">
        <f t="shared" si="25"/>
        <v>#NUM!</v>
      </c>
      <c r="M136" t="e">
        <f t="shared" si="26"/>
        <v>#NUM!</v>
      </c>
      <c r="N136" t="e">
        <f t="shared" si="27"/>
        <v>#DIV/0!</v>
      </c>
      <c r="O136" t="e">
        <f t="shared" si="28"/>
        <v>#DIV/0!</v>
      </c>
      <c r="P136" t="e">
        <f t="shared" si="29"/>
        <v>#NUM!</v>
      </c>
      <c r="Q136">
        <v>14.947900000000001</v>
      </c>
      <c r="R136">
        <v>16.690899999999999</v>
      </c>
      <c r="S136">
        <v>0.40008753460886121</v>
      </c>
      <c r="T136">
        <f>DEGREES(ASIN(1/[1]!Table1[[#This Row],[Mach '#]]))</f>
        <v>42.667048422257388</v>
      </c>
    </row>
    <row r="137" spans="1:20">
      <c r="A137" s="1">
        <v>3.968</v>
      </c>
      <c r="B137" s="1">
        <v>0.67100000000000004</v>
      </c>
      <c r="C137" s="1">
        <v>-0.153</v>
      </c>
      <c r="D137" s="1">
        <v>100.47</v>
      </c>
      <c r="E137" s="1">
        <v>0.39500000000000002</v>
      </c>
      <c r="G137">
        <f t="shared" si="22"/>
        <v>15.0909</v>
      </c>
      <c r="H137">
        <f t="shared" si="20"/>
        <v>14.5639</v>
      </c>
      <c r="I137">
        <f t="shared" si="21"/>
        <v>114.61489999999999</v>
      </c>
      <c r="J137">
        <f t="shared" si="23"/>
        <v>1.0361853624372592</v>
      </c>
      <c r="K137" t="e">
        <f t="shared" si="24"/>
        <v>#NUM!</v>
      </c>
      <c r="L137" s="2" t="e">
        <f t="shared" si="25"/>
        <v>#NUM!</v>
      </c>
      <c r="M137" t="e">
        <f t="shared" si="26"/>
        <v>#NUM!</v>
      </c>
      <c r="N137" t="e">
        <f t="shared" si="27"/>
        <v>#DIV/0!</v>
      </c>
      <c r="O137" t="e">
        <f t="shared" si="28"/>
        <v>#DIV/0!</v>
      </c>
      <c r="P137" t="e">
        <f t="shared" si="29"/>
        <v>#NUM!</v>
      </c>
      <c r="Q137">
        <v>14.947900000000001</v>
      </c>
      <c r="R137">
        <v>16.690899999999999</v>
      </c>
      <c r="S137">
        <v>0.40008753460886121</v>
      </c>
      <c r="T137">
        <f>DEGREES(ASIN(1/[1]!Table1[[#This Row],[Mach '#]]))</f>
        <v>45.38353113098605</v>
      </c>
    </row>
    <row r="138" spans="1:20">
      <c r="A138" s="1">
        <v>3.9969999999999999</v>
      </c>
      <c r="B138" s="1">
        <v>0.65900000000000003</v>
      </c>
      <c r="C138" s="1">
        <v>-0.13200000000000001</v>
      </c>
      <c r="D138" s="1">
        <v>99.918999999999997</v>
      </c>
      <c r="E138" s="1">
        <v>0.39500000000000002</v>
      </c>
      <c r="G138">
        <f t="shared" si="22"/>
        <v>15.043900000000001</v>
      </c>
      <c r="H138">
        <f t="shared" si="20"/>
        <v>14.555899999999999</v>
      </c>
      <c r="I138">
        <f t="shared" si="21"/>
        <v>115.5089</v>
      </c>
      <c r="J138">
        <f t="shared" si="23"/>
        <v>1.0335259241956871</v>
      </c>
      <c r="K138" t="e">
        <f t="shared" si="24"/>
        <v>#NUM!</v>
      </c>
      <c r="L138" s="2" t="e">
        <f t="shared" si="25"/>
        <v>#NUM!</v>
      </c>
      <c r="M138" t="e">
        <f t="shared" si="26"/>
        <v>#NUM!</v>
      </c>
      <c r="N138" t="e">
        <f t="shared" si="27"/>
        <v>#DIV/0!</v>
      </c>
      <c r="O138" t="e">
        <f t="shared" si="28"/>
        <v>#DIV/0!</v>
      </c>
      <c r="P138" t="e">
        <f t="shared" si="29"/>
        <v>#NUM!</v>
      </c>
      <c r="Q138">
        <v>14.947900000000001</v>
      </c>
      <c r="R138">
        <v>16.690899999999999</v>
      </c>
      <c r="S138">
        <v>0.40008753460886121</v>
      </c>
      <c r="T138">
        <f>DEGREES(ASIN(1/[1]!Table1[[#This Row],[Mach '#]]))</f>
        <v>48.912053739747925</v>
      </c>
    </row>
    <row r="139" spans="1:20">
      <c r="A139" s="1">
        <v>4.0270000000000001</v>
      </c>
      <c r="B139" s="1">
        <v>0.61199999999999999</v>
      </c>
      <c r="C139" s="1">
        <v>-0.14000000000000001</v>
      </c>
      <c r="D139" s="1">
        <v>100.813</v>
      </c>
      <c r="E139" s="1">
        <v>0.34799999999999998</v>
      </c>
      <c r="G139">
        <f t="shared" si="22"/>
        <v>15.1029</v>
      </c>
      <c r="H139">
        <f t="shared" si="20"/>
        <v>14.5389</v>
      </c>
      <c r="I139">
        <f t="shared" si="21"/>
        <v>114.89689999999999</v>
      </c>
      <c r="J139">
        <f t="shared" si="23"/>
        <v>1.0387924808616884</v>
      </c>
      <c r="K139" t="e">
        <f t="shared" si="24"/>
        <v>#NUM!</v>
      </c>
      <c r="L139" s="2" t="e">
        <f t="shared" si="25"/>
        <v>#NUM!</v>
      </c>
      <c r="M139" t="e">
        <f t="shared" si="26"/>
        <v>#NUM!</v>
      </c>
      <c r="N139" t="e">
        <f t="shared" si="27"/>
        <v>#DIV/0!</v>
      </c>
      <c r="O139" t="e">
        <f t="shared" si="28"/>
        <v>#DIV/0!</v>
      </c>
      <c r="P139" t="e">
        <f t="shared" si="29"/>
        <v>#NUM!</v>
      </c>
      <c r="Q139">
        <v>14.947900000000001</v>
      </c>
      <c r="R139">
        <v>16.690899999999999</v>
      </c>
      <c r="S139">
        <v>0.40008753460886121</v>
      </c>
      <c r="T139">
        <f>DEGREES(ASIN(1/[1]!Table1[[#This Row],[Mach '#]]))</f>
        <v>54.076856082677942</v>
      </c>
    </row>
    <row r="140" spans="1:20">
      <c r="A140" s="1">
        <v>4.056</v>
      </c>
      <c r="B140" s="1">
        <v>0.67500000000000004</v>
      </c>
      <c r="C140" s="1">
        <v>-0.157</v>
      </c>
      <c r="D140" s="1">
        <v>100.20099999999999</v>
      </c>
      <c r="E140" s="1">
        <v>0.40699999999999997</v>
      </c>
      <c r="G140">
        <f t="shared" si="22"/>
        <v>15.056900000000001</v>
      </c>
      <c r="H140">
        <f t="shared" si="20"/>
        <v>14.542899999999999</v>
      </c>
      <c r="I140">
        <f t="shared" si="21"/>
        <v>115.5089</v>
      </c>
      <c r="J140">
        <f t="shared" si="23"/>
        <v>1.0353437072385838</v>
      </c>
      <c r="K140" t="e">
        <f t="shared" si="24"/>
        <v>#NUM!</v>
      </c>
      <c r="L140" s="2" t="e">
        <f t="shared" si="25"/>
        <v>#NUM!</v>
      </c>
      <c r="M140" t="e">
        <f t="shared" si="26"/>
        <v>#NUM!</v>
      </c>
      <c r="N140" t="e">
        <f t="shared" si="27"/>
        <v>#DIV/0!</v>
      </c>
      <c r="O140" t="e">
        <f t="shared" si="28"/>
        <v>#DIV/0!</v>
      </c>
      <c r="P140" t="e">
        <f t="shared" si="29"/>
        <v>#NUM!</v>
      </c>
      <c r="Q140">
        <v>14.947900000000001</v>
      </c>
      <c r="R140">
        <v>16.690899999999999</v>
      </c>
      <c r="S140">
        <v>0.40008753460886121</v>
      </c>
      <c r="T140">
        <f>DEGREES(ASIN(1/[1]!Table1[[#This Row],[Mach '#]]))</f>
        <v>60.360932239706266</v>
      </c>
    </row>
    <row r="141" spans="1:20">
      <c r="A141" s="1">
        <v>4.085</v>
      </c>
      <c r="B141" s="1">
        <v>0.629</v>
      </c>
      <c r="C141" s="1">
        <v>-0.153</v>
      </c>
      <c r="D141" s="1">
        <v>100.813</v>
      </c>
      <c r="E141" s="1">
        <v>0.36099999999999999</v>
      </c>
      <c r="G141">
        <f t="shared" si="22"/>
        <v>15.0359</v>
      </c>
      <c r="H141">
        <f t="shared" si="20"/>
        <v>14.5809</v>
      </c>
      <c r="I141">
        <f t="shared" si="21"/>
        <v>115.0069</v>
      </c>
      <c r="J141">
        <f t="shared" si="23"/>
        <v>1.0312052068116508</v>
      </c>
      <c r="K141" t="e">
        <f t="shared" si="24"/>
        <v>#NUM!</v>
      </c>
      <c r="L141" s="2" t="e">
        <f t="shared" si="25"/>
        <v>#NUM!</v>
      </c>
      <c r="M141" t="e">
        <f t="shared" si="26"/>
        <v>#NUM!</v>
      </c>
      <c r="N141" t="e">
        <f t="shared" si="27"/>
        <v>#DIV/0!</v>
      </c>
      <c r="O141" t="e">
        <f t="shared" si="28"/>
        <v>#DIV/0!</v>
      </c>
      <c r="P141" t="e">
        <f t="shared" si="29"/>
        <v>#NUM!</v>
      </c>
      <c r="Q141">
        <v>14.947900000000001</v>
      </c>
      <c r="R141">
        <v>16.690899999999999</v>
      </c>
      <c r="S141">
        <v>0.40008753460886121</v>
      </c>
      <c r="T141">
        <f>DEGREES(ASIN(1/[1]!Table1[[#This Row],[Mach '#]]))</f>
        <v>69.733696725568976</v>
      </c>
    </row>
    <row r="142" spans="1:20">
      <c r="A142" s="1">
        <v>4.1130000000000004</v>
      </c>
      <c r="B142" s="1">
        <v>0.63300000000000001</v>
      </c>
      <c r="C142" s="1">
        <v>-0.115</v>
      </c>
      <c r="D142" s="1">
        <v>100.31100000000001</v>
      </c>
      <c r="E142" s="1">
        <v>0.34</v>
      </c>
      <c r="G142">
        <f t="shared" si="22"/>
        <v>15.0989</v>
      </c>
      <c r="H142">
        <f t="shared" si="20"/>
        <v>14.5389</v>
      </c>
      <c r="I142">
        <f t="shared" si="21"/>
        <v>115.0069</v>
      </c>
      <c r="J142">
        <f t="shared" si="23"/>
        <v>1.0385173568839459</v>
      </c>
      <c r="K142" t="e">
        <f t="shared" si="24"/>
        <v>#NUM!</v>
      </c>
      <c r="L142" s="2" t="e">
        <f t="shared" si="25"/>
        <v>#NUM!</v>
      </c>
      <c r="M142" t="e">
        <f t="shared" si="26"/>
        <v>#NUM!</v>
      </c>
      <c r="N142" t="e">
        <f t="shared" si="27"/>
        <v>#DIV/0!</v>
      </c>
      <c r="O142" t="e">
        <f t="shared" si="28"/>
        <v>#DIV/0!</v>
      </c>
      <c r="P142" t="e">
        <f t="shared" si="29"/>
        <v>#NUM!</v>
      </c>
      <c r="Q142">
        <v>14.947900000000001</v>
      </c>
      <c r="R142">
        <v>16.690899999999999</v>
      </c>
      <c r="S142">
        <v>0.40008753460886121</v>
      </c>
      <c r="T142" t="e">
        <f>DEGREES(ASIN(1/[1]!Table1[[#This Row],[Mach '#]]))</f>
        <v>#NUM!</v>
      </c>
    </row>
    <row r="143" spans="1:20">
      <c r="A143" s="1">
        <v>4.1420000000000003</v>
      </c>
      <c r="B143" s="1">
        <v>0.67500000000000004</v>
      </c>
      <c r="C143" s="1">
        <v>-0.157</v>
      </c>
      <c r="D143" s="1">
        <v>100.31100000000001</v>
      </c>
      <c r="E143" s="1">
        <v>0.40300000000000002</v>
      </c>
      <c r="G143">
        <f t="shared" si="22"/>
        <v>15.0649</v>
      </c>
      <c r="H143">
        <f t="shared" si="20"/>
        <v>14.530900000000001</v>
      </c>
      <c r="I143">
        <f t="shared" si="21"/>
        <v>115.7539</v>
      </c>
      <c r="J143">
        <f t="shared" si="23"/>
        <v>1.0367492722405356</v>
      </c>
      <c r="K143" t="e">
        <f t="shared" si="24"/>
        <v>#NUM!</v>
      </c>
      <c r="L143" s="2" t="e">
        <f t="shared" si="25"/>
        <v>#NUM!</v>
      </c>
      <c r="M143" t="e">
        <f t="shared" si="26"/>
        <v>#NUM!</v>
      </c>
      <c r="N143" t="e">
        <f t="shared" si="27"/>
        <v>#DIV/0!</v>
      </c>
      <c r="O143" t="e">
        <f t="shared" si="28"/>
        <v>#DIV/0!</v>
      </c>
      <c r="P143" t="e">
        <f t="shared" si="29"/>
        <v>#NUM!</v>
      </c>
      <c r="Q143">
        <v>14.947900000000001</v>
      </c>
      <c r="R143">
        <v>16.690899999999999</v>
      </c>
      <c r="S143">
        <v>0.40008753460886121</v>
      </c>
      <c r="T143" t="e">
        <f>DEGREES(ASIN(1/[1]!Table1[[#This Row],[Mach '#]]))</f>
        <v>#NUM!</v>
      </c>
    </row>
    <row r="144" spans="1:20">
      <c r="A144" s="1">
        <v>4.1710000000000003</v>
      </c>
      <c r="B144" s="1">
        <v>0.64200000000000002</v>
      </c>
      <c r="C144" s="1">
        <v>-0.16500000000000001</v>
      </c>
      <c r="D144" s="1">
        <v>101.05800000000001</v>
      </c>
      <c r="E144" s="1">
        <v>0.36899999999999999</v>
      </c>
      <c r="G144">
        <f t="shared" si="22"/>
        <v>15.052899999999999</v>
      </c>
      <c r="H144">
        <f t="shared" si="20"/>
        <v>14.5769</v>
      </c>
      <c r="I144">
        <f t="shared" si="21"/>
        <v>114.55289999999999</v>
      </c>
      <c r="J144">
        <f t="shared" si="23"/>
        <v>1.0326544052576336</v>
      </c>
      <c r="K144" t="e">
        <f t="shared" si="24"/>
        <v>#NUM!</v>
      </c>
      <c r="L144" s="2" t="e">
        <f t="shared" si="25"/>
        <v>#NUM!</v>
      </c>
      <c r="M144" t="e">
        <f t="shared" si="26"/>
        <v>#NUM!</v>
      </c>
      <c r="N144" t="e">
        <f t="shared" si="27"/>
        <v>#DIV/0!</v>
      </c>
      <c r="O144" t="e">
        <f t="shared" si="28"/>
        <v>#DIV/0!</v>
      </c>
      <c r="P144" t="e">
        <f t="shared" si="29"/>
        <v>#NUM!</v>
      </c>
      <c r="Q144">
        <v>14.947900000000001</v>
      </c>
      <c r="R144">
        <v>16.690899999999999</v>
      </c>
      <c r="S144">
        <v>0.40008753460886121</v>
      </c>
      <c r="T144" t="e">
        <f>DEGREES(ASIN(1/[1]!Table1[[#This Row],[Mach '#]]))</f>
        <v>#NUM!</v>
      </c>
    </row>
    <row r="145" spans="1:20">
      <c r="A145" s="1">
        <v>4.2009999999999996</v>
      </c>
      <c r="B145" s="1">
        <v>0.65400000000000003</v>
      </c>
      <c r="C145" s="1">
        <v>-0.11899999999999999</v>
      </c>
      <c r="D145" s="1">
        <v>99.856999999999999</v>
      </c>
      <c r="E145" s="1">
        <v>0.35699999999999998</v>
      </c>
      <c r="G145">
        <f t="shared" si="22"/>
        <v>15.0359</v>
      </c>
      <c r="H145">
        <f t="shared" si="20"/>
        <v>14.568899999999999</v>
      </c>
      <c r="I145">
        <f t="shared" si="21"/>
        <v>115.4729</v>
      </c>
      <c r="J145">
        <f t="shared" si="23"/>
        <v>1.0320545820206055</v>
      </c>
      <c r="K145" t="e">
        <f t="shared" si="24"/>
        <v>#NUM!</v>
      </c>
      <c r="L145" s="2" t="e">
        <f t="shared" si="25"/>
        <v>#NUM!</v>
      </c>
      <c r="M145" t="e">
        <f t="shared" si="26"/>
        <v>#NUM!</v>
      </c>
      <c r="N145" t="e">
        <f t="shared" si="27"/>
        <v>#DIV/0!</v>
      </c>
      <c r="O145" t="e">
        <f t="shared" si="28"/>
        <v>#DIV/0!</v>
      </c>
      <c r="P145" t="e">
        <f t="shared" si="29"/>
        <v>#NUM!</v>
      </c>
      <c r="Q145">
        <v>14.947900000000001</v>
      </c>
      <c r="R145">
        <v>16.690899999999999</v>
      </c>
      <c r="S145">
        <v>0.40008753460886121</v>
      </c>
      <c r="T145" t="e">
        <f>DEGREES(ASIN(1/[1]!Table1[[#This Row],[Mach '#]]))</f>
        <v>#NUM!</v>
      </c>
    </row>
    <row r="146" spans="1:20">
      <c r="A146" s="1">
        <v>4.2309999999999999</v>
      </c>
      <c r="B146" s="1">
        <v>0.61699999999999999</v>
      </c>
      <c r="C146" s="1">
        <v>-0.127</v>
      </c>
      <c r="D146" s="1">
        <v>100.777</v>
      </c>
      <c r="E146" s="1">
        <v>0.34</v>
      </c>
      <c r="G146">
        <f t="shared" si="22"/>
        <v>15.1119</v>
      </c>
      <c r="H146">
        <f t="shared" si="20"/>
        <v>14.5349</v>
      </c>
      <c r="I146">
        <f t="shared" si="21"/>
        <v>114.9579</v>
      </c>
      <c r="J146">
        <f t="shared" si="23"/>
        <v>1.0396975555387378</v>
      </c>
      <c r="K146" t="e">
        <f t="shared" si="24"/>
        <v>#NUM!</v>
      </c>
      <c r="L146" s="2" t="e">
        <f t="shared" si="25"/>
        <v>#NUM!</v>
      </c>
      <c r="M146" t="e">
        <f t="shared" si="26"/>
        <v>#NUM!</v>
      </c>
      <c r="N146" t="e">
        <f t="shared" si="27"/>
        <v>#DIV/0!</v>
      </c>
      <c r="O146" t="e">
        <f t="shared" si="28"/>
        <v>#DIV/0!</v>
      </c>
      <c r="P146" t="e">
        <f t="shared" si="29"/>
        <v>#NUM!</v>
      </c>
      <c r="Q146">
        <v>14.947900000000001</v>
      </c>
      <c r="R146">
        <v>16.690899999999999</v>
      </c>
      <c r="S146">
        <v>0.40008753460886121</v>
      </c>
      <c r="T146" t="e">
        <f>DEGREES(ASIN(1/[1]!Table1[[#This Row],[Mach '#]]))</f>
        <v>#NUM!</v>
      </c>
    </row>
    <row r="147" spans="1:20">
      <c r="A147" s="1">
        <v>4.26</v>
      </c>
      <c r="B147" s="1">
        <v>0.66700000000000004</v>
      </c>
      <c r="C147" s="1">
        <v>-0.161</v>
      </c>
      <c r="D147" s="1">
        <v>100.262</v>
      </c>
      <c r="E147" s="1">
        <v>0.41599999999999998</v>
      </c>
      <c r="G147">
        <f t="shared" si="22"/>
        <v>15.107900000000001</v>
      </c>
      <c r="H147">
        <f t="shared" si="20"/>
        <v>14.5219</v>
      </c>
      <c r="I147">
        <f t="shared" si="21"/>
        <v>115.06789999999999</v>
      </c>
      <c r="J147">
        <f t="shared" si="23"/>
        <v>1.0403528463906238</v>
      </c>
      <c r="K147" t="e">
        <f t="shared" si="24"/>
        <v>#NUM!</v>
      </c>
      <c r="L147" s="2" t="e">
        <f t="shared" si="25"/>
        <v>#NUM!</v>
      </c>
      <c r="M147" t="e">
        <f t="shared" si="26"/>
        <v>#NUM!</v>
      </c>
      <c r="N147" t="e">
        <f t="shared" si="27"/>
        <v>#DIV/0!</v>
      </c>
      <c r="O147" t="e">
        <f t="shared" si="28"/>
        <v>#DIV/0!</v>
      </c>
      <c r="P147" t="e">
        <f t="shared" si="29"/>
        <v>#NUM!</v>
      </c>
      <c r="Q147">
        <v>14.947900000000001</v>
      </c>
      <c r="R147">
        <v>16.690899999999999</v>
      </c>
      <c r="S147">
        <v>0.40008753460886121</v>
      </c>
      <c r="T147" t="e">
        <f>DEGREES(ASIN(1/[1]!Table1[[#This Row],[Mach '#]]))</f>
        <v>#NUM!</v>
      </c>
    </row>
    <row r="148" spans="1:20">
      <c r="A148" s="1">
        <v>4.29</v>
      </c>
      <c r="B148" s="1">
        <v>0.65900000000000003</v>
      </c>
      <c r="C148" s="1">
        <v>-0.17399999999999999</v>
      </c>
      <c r="D148" s="1">
        <v>100.372</v>
      </c>
      <c r="E148" s="1">
        <v>0.41199999999999998</v>
      </c>
      <c r="G148">
        <f t="shared" si="22"/>
        <v>15.0739</v>
      </c>
      <c r="H148">
        <f t="shared" si="20"/>
        <v>14.5939</v>
      </c>
      <c r="I148">
        <f t="shared" si="21"/>
        <v>114.39389999999999</v>
      </c>
      <c r="J148">
        <f t="shared" si="23"/>
        <v>1.0328904542308772</v>
      </c>
      <c r="K148" t="e">
        <f t="shared" si="24"/>
        <v>#NUM!</v>
      </c>
      <c r="L148" s="2" t="e">
        <f t="shared" si="25"/>
        <v>#NUM!</v>
      </c>
      <c r="M148" t="e">
        <f t="shared" si="26"/>
        <v>#NUM!</v>
      </c>
      <c r="N148" t="e">
        <f t="shared" si="27"/>
        <v>#DIV/0!</v>
      </c>
      <c r="O148" t="e">
        <f t="shared" si="28"/>
        <v>#DIV/0!</v>
      </c>
      <c r="P148" t="e">
        <f t="shared" si="29"/>
        <v>#NUM!</v>
      </c>
      <c r="Q148">
        <v>14.947900000000001</v>
      </c>
      <c r="R148">
        <v>16.690899999999999</v>
      </c>
      <c r="S148">
        <v>0.40008753460886121</v>
      </c>
      <c r="T148" t="e">
        <f>DEGREES(ASIN(1/[1]!Table1[[#This Row],[Mach '#]]))</f>
        <v>#NUM!</v>
      </c>
    </row>
    <row r="149" spans="1:20">
      <c r="A149" s="1">
        <v>4.319</v>
      </c>
      <c r="B149" s="1">
        <v>0.63300000000000001</v>
      </c>
      <c r="C149" s="1">
        <v>-0.10199999999999999</v>
      </c>
      <c r="D149" s="1">
        <v>99.697999999999993</v>
      </c>
      <c r="E149" s="1">
        <v>0.378</v>
      </c>
      <c r="G149">
        <f t="shared" si="22"/>
        <v>15.3239</v>
      </c>
      <c r="H149">
        <f t="shared" si="20"/>
        <v>18.167899999999999</v>
      </c>
      <c r="I149">
        <f t="shared" si="21"/>
        <v>115.0069</v>
      </c>
      <c r="J149">
        <f t="shared" si="23"/>
        <v>0.84346016875918517</v>
      </c>
      <c r="K149">
        <f t="shared" si="24"/>
        <v>0.49921497970716178</v>
      </c>
      <c r="L149" s="2">
        <f t="shared" si="25"/>
        <v>1.3413492531522482</v>
      </c>
      <c r="M149">
        <f t="shared" si="26"/>
        <v>17.176734505092295</v>
      </c>
      <c r="N149" t="e">
        <f t="shared" si="27"/>
        <v>#DIV/0!</v>
      </c>
      <c r="O149" t="e">
        <f t="shared" si="28"/>
        <v>#DIV/0!</v>
      </c>
      <c r="P149" t="e">
        <f t="shared" si="29"/>
        <v>#NUM!</v>
      </c>
      <c r="Q149">
        <v>14.947900000000001</v>
      </c>
      <c r="R149">
        <v>16.690899999999999</v>
      </c>
      <c r="S149">
        <v>0.40008753460886121</v>
      </c>
      <c r="T149" t="e">
        <f>DEGREES(ASIN(1/[1]!Table1[[#This Row],[Mach '#]]))</f>
        <v>#NUM!</v>
      </c>
    </row>
    <row r="150" spans="1:20">
      <c r="A150" s="1">
        <v>4.3479999999999999</v>
      </c>
      <c r="B150" s="1">
        <v>0.57899999999999996</v>
      </c>
      <c r="C150" s="1">
        <v>3.472</v>
      </c>
      <c r="D150" s="1">
        <v>100.31100000000001</v>
      </c>
      <c r="E150" s="1">
        <v>0.628</v>
      </c>
      <c r="G150">
        <f t="shared" si="22"/>
        <v>15.0189</v>
      </c>
      <c r="H150">
        <f t="shared" si="20"/>
        <v>20.319900000000001</v>
      </c>
      <c r="I150">
        <f t="shared" si="21"/>
        <v>114.9579</v>
      </c>
      <c r="J150">
        <f t="shared" si="23"/>
        <v>0.73912273190320821</v>
      </c>
      <c r="K150">
        <f t="shared" si="24"/>
        <v>0.67159689067289274</v>
      </c>
      <c r="L150" s="2">
        <f t="shared" si="25"/>
        <v>1.1165450447774456</v>
      </c>
      <c r="M150">
        <f t="shared" si="26"/>
        <v>20.635083293565131</v>
      </c>
      <c r="N150" t="e">
        <f t="shared" si="27"/>
        <v>#DIV/0!</v>
      </c>
      <c r="O150" t="e">
        <f t="shared" si="28"/>
        <v>#DIV/0!</v>
      </c>
      <c r="P150" t="e">
        <f t="shared" si="29"/>
        <v>#NUM!</v>
      </c>
      <c r="Q150">
        <v>14.947900000000001</v>
      </c>
      <c r="R150">
        <v>16.690899999999999</v>
      </c>
      <c r="S150">
        <v>0.40008753460886121</v>
      </c>
      <c r="T150" t="e">
        <f>DEGREES(ASIN(1/[1]!Table1[[#This Row],[Mach '#]]))</f>
        <v>#VALUE!</v>
      </c>
    </row>
    <row r="151" spans="1:20">
      <c r="A151" s="1">
        <v>4.3769999999999998</v>
      </c>
      <c r="B151" s="1">
        <v>0.61699999999999999</v>
      </c>
      <c r="C151" s="1">
        <v>5.6239999999999997</v>
      </c>
      <c r="D151" s="1">
        <v>100.262</v>
      </c>
      <c r="E151" s="1">
        <v>0.32300000000000001</v>
      </c>
      <c r="G151">
        <f t="shared" si="22"/>
        <v>14.665900000000001</v>
      </c>
      <c r="H151">
        <f t="shared" si="20"/>
        <v>21.422899999999998</v>
      </c>
      <c r="I151">
        <f t="shared" si="21"/>
        <v>114.5039</v>
      </c>
      <c r="J151">
        <f t="shared" si="23"/>
        <v>0.68458985478156564</v>
      </c>
      <c r="K151">
        <f t="shared" si="24"/>
        <v>0.75612668759443458</v>
      </c>
      <c r="L151" s="2">
        <f t="shared" si="25"/>
        <v>1.0590617957732282</v>
      </c>
      <c r="M151">
        <f t="shared" si="26"/>
        <v>21.755104463170952</v>
      </c>
      <c r="N151" t="e">
        <f t="shared" si="27"/>
        <v>#DIV/0!</v>
      </c>
      <c r="O151" t="e">
        <f t="shared" si="28"/>
        <v>#DIV/0!</v>
      </c>
      <c r="P151" t="e">
        <f t="shared" si="29"/>
        <v>#NUM!</v>
      </c>
      <c r="Q151">
        <v>14.947900000000001</v>
      </c>
      <c r="R151">
        <v>16.690899999999999</v>
      </c>
      <c r="S151">
        <v>0.40008753460886121</v>
      </c>
      <c r="T151" t="e">
        <f>DEGREES(ASIN(1/[1]!Table1[[#This Row],[Mach '#]]))</f>
        <v>#VALUE!</v>
      </c>
    </row>
    <row r="152" spans="1:20">
      <c r="A152" s="1">
        <v>4.4050000000000002</v>
      </c>
      <c r="B152" s="1">
        <v>0.60399999999999998</v>
      </c>
      <c r="C152" s="1">
        <v>6.7270000000000003</v>
      </c>
      <c r="D152" s="1">
        <v>99.808000000000007</v>
      </c>
      <c r="E152" s="1">
        <v>-0.03</v>
      </c>
      <c r="G152">
        <f t="shared" si="22"/>
        <v>14.347899999999999</v>
      </c>
      <c r="H152">
        <f t="shared" si="20"/>
        <v>22.526900000000001</v>
      </c>
      <c r="I152">
        <f t="shared" si="21"/>
        <v>114.52889999999999</v>
      </c>
      <c r="J152">
        <f t="shared" si="23"/>
        <v>0.63692296765200707</v>
      </c>
      <c r="K152">
        <f t="shared" si="24"/>
        <v>0.82934384360366842</v>
      </c>
      <c r="L152" s="2">
        <f t="shared" si="25"/>
        <v>1.0271813900068529</v>
      </c>
      <c r="M152">
        <f t="shared" si="26"/>
        <v>22.430312916637135</v>
      </c>
      <c r="N152" t="e">
        <f t="shared" si="27"/>
        <v>#DIV/0!</v>
      </c>
      <c r="O152" t="e">
        <f t="shared" si="28"/>
        <v>#DIV/0!</v>
      </c>
      <c r="P152" t="e">
        <f t="shared" si="29"/>
        <v>#NUM!</v>
      </c>
      <c r="Q152">
        <v>14.947900000000001</v>
      </c>
      <c r="R152">
        <v>16.690899999999999</v>
      </c>
      <c r="S152">
        <v>0.40008753460886121</v>
      </c>
      <c r="T152" t="e">
        <f>DEGREES(ASIN(1/[1]!Table1[[#This Row],[Mach '#]]))</f>
        <v>#VALUE!</v>
      </c>
    </row>
    <row r="153" spans="1:20">
      <c r="A153" s="1">
        <v>4.4329999999999998</v>
      </c>
      <c r="B153" s="1">
        <v>0.65900000000000003</v>
      </c>
      <c r="C153" s="1">
        <v>7.8310000000000004</v>
      </c>
      <c r="D153" s="1">
        <v>99.832999999999998</v>
      </c>
      <c r="E153" s="1">
        <v>-0.34799999999999998</v>
      </c>
      <c r="G153">
        <f t="shared" si="22"/>
        <v>14.190899999999999</v>
      </c>
      <c r="H153">
        <f t="shared" si="20"/>
        <v>23.8249</v>
      </c>
      <c r="I153">
        <f t="shared" si="21"/>
        <v>114.3329</v>
      </c>
      <c r="J153">
        <f t="shared" si="23"/>
        <v>0.59563314011811175</v>
      </c>
      <c r="K153">
        <f t="shared" si="24"/>
        <v>0.89318552612256885</v>
      </c>
      <c r="L153" s="2">
        <f t="shared" si="25"/>
        <v>1.0101592702135527</v>
      </c>
      <c r="M153">
        <f t="shared" si="26"/>
        <v>22.80828447491179</v>
      </c>
      <c r="N153" t="e">
        <f t="shared" si="27"/>
        <v>#DIV/0!</v>
      </c>
      <c r="O153" t="e">
        <f t="shared" si="28"/>
        <v>#DIV/0!</v>
      </c>
      <c r="P153" t="e">
        <f t="shared" si="29"/>
        <v>#NUM!</v>
      </c>
      <c r="Q153">
        <v>14.947900000000001</v>
      </c>
      <c r="R153">
        <v>16.690899999999999</v>
      </c>
      <c r="S153">
        <v>0.40008753460886121</v>
      </c>
      <c r="T153" t="e">
        <f>DEGREES(ASIN(1/[1]!Table1[[#This Row],[Mach '#]]))</f>
        <v>#VALUE!</v>
      </c>
    </row>
    <row r="154" spans="1:20">
      <c r="A154" s="1">
        <v>4.4610000000000003</v>
      </c>
      <c r="B154" s="1">
        <v>0.67100000000000004</v>
      </c>
      <c r="C154" s="1">
        <v>9.1289999999999996</v>
      </c>
      <c r="D154" s="1">
        <v>99.637</v>
      </c>
      <c r="E154" s="1">
        <v>-0.505</v>
      </c>
      <c r="G154">
        <f t="shared" si="22"/>
        <v>14.135899999999999</v>
      </c>
      <c r="H154">
        <f t="shared" si="20"/>
        <v>21.965899999999998</v>
      </c>
      <c r="I154">
        <f t="shared" si="21"/>
        <v>115.44789999999999</v>
      </c>
      <c r="J154">
        <f t="shared" si="23"/>
        <v>0.64353839360099063</v>
      </c>
      <c r="K154">
        <f t="shared" si="24"/>
        <v>0.81917273992262651</v>
      </c>
      <c r="L154" s="2">
        <f t="shared" si="25"/>
        <v>1.0307653304792597</v>
      </c>
      <c r="M154">
        <f t="shared" si="26"/>
        <v>22.352323384108615</v>
      </c>
      <c r="N154" t="e">
        <f t="shared" si="27"/>
        <v>#DIV/0!</v>
      </c>
      <c r="O154" t="e">
        <f t="shared" si="28"/>
        <v>#DIV/0!</v>
      </c>
      <c r="P154" t="e">
        <f t="shared" si="29"/>
        <v>#NUM!</v>
      </c>
      <c r="Q154">
        <v>14.947900000000001</v>
      </c>
      <c r="R154">
        <v>16.690899999999999</v>
      </c>
      <c r="S154">
        <v>0.40008753460886121</v>
      </c>
      <c r="T154" t="e">
        <f>DEGREES(ASIN(1/[1]!Table1[[#This Row],[Mach '#]]))</f>
        <v>#VALUE!</v>
      </c>
    </row>
    <row r="155" spans="1:20">
      <c r="A155" s="1">
        <v>4.49</v>
      </c>
      <c r="B155" s="1">
        <v>0.60399999999999998</v>
      </c>
      <c r="C155" s="1">
        <v>7.27</v>
      </c>
      <c r="D155" s="1">
        <v>100.752</v>
      </c>
      <c r="E155" s="1">
        <v>-0.56000000000000005</v>
      </c>
      <c r="G155">
        <f t="shared" si="22"/>
        <v>14.165900000000001</v>
      </c>
      <c r="H155">
        <f t="shared" si="20"/>
        <v>19.826900000000002</v>
      </c>
      <c r="I155">
        <f t="shared" si="21"/>
        <v>114.62689999999999</v>
      </c>
      <c r="J155">
        <f t="shared" si="23"/>
        <v>0.71447881413635006</v>
      </c>
      <c r="K155">
        <f t="shared" si="24"/>
        <v>0.71000906470444836</v>
      </c>
      <c r="L155" s="2">
        <f t="shared" si="25"/>
        <v>1.087287385411434</v>
      </c>
      <c r="M155">
        <f t="shared" si="26"/>
        <v>21.19034977241235</v>
      </c>
      <c r="N155" t="e">
        <f t="shared" si="27"/>
        <v>#DIV/0!</v>
      </c>
      <c r="O155" t="e">
        <f t="shared" si="28"/>
        <v>#DIV/0!</v>
      </c>
      <c r="P155" t="e">
        <f t="shared" si="29"/>
        <v>#NUM!</v>
      </c>
      <c r="Q155">
        <v>14.947900000000001</v>
      </c>
      <c r="R155">
        <v>16.690899999999999</v>
      </c>
      <c r="S155">
        <v>0.40008753460886121</v>
      </c>
      <c r="T155" t="e">
        <f>DEGREES(ASIN(1/[1]!Table1[[#This Row],[Mach '#]]))</f>
        <v>#VALUE!</v>
      </c>
    </row>
    <row r="156" spans="1:20">
      <c r="A156" s="1">
        <v>4.5190000000000001</v>
      </c>
      <c r="B156" s="1">
        <v>0.64600000000000002</v>
      </c>
      <c r="C156" s="1">
        <v>5.1310000000000002</v>
      </c>
      <c r="D156" s="1">
        <v>99.930999999999997</v>
      </c>
      <c r="E156" s="1">
        <v>-0.53</v>
      </c>
      <c r="G156">
        <f t="shared" si="22"/>
        <v>14.2759</v>
      </c>
      <c r="H156">
        <f t="shared" si="20"/>
        <v>18.8599</v>
      </c>
      <c r="I156">
        <f t="shared" si="21"/>
        <v>114.2349</v>
      </c>
      <c r="J156">
        <f t="shared" si="23"/>
        <v>0.75694462855052258</v>
      </c>
      <c r="K156">
        <f t="shared" si="24"/>
        <v>0.64347543447642386</v>
      </c>
      <c r="L156" s="2">
        <f t="shared" si="25"/>
        <v>1.1417831329641719</v>
      </c>
      <c r="M156">
        <f t="shared" si="26"/>
        <v>20.178963355489483</v>
      </c>
      <c r="N156" t="e">
        <f t="shared" si="27"/>
        <v>#DIV/0!</v>
      </c>
      <c r="O156" t="e">
        <f t="shared" si="28"/>
        <v>#DIV/0!</v>
      </c>
      <c r="P156" t="e">
        <f t="shared" si="29"/>
        <v>#NUM!</v>
      </c>
      <c r="Q156">
        <v>14.947900000000001</v>
      </c>
      <c r="R156">
        <v>16.690899999999999</v>
      </c>
      <c r="S156">
        <v>0.40008753460886121</v>
      </c>
      <c r="T156" t="e">
        <f>DEGREES(ASIN(1/[1]!Table1[[#This Row],[Mach '#]]))</f>
        <v>#VALUE!</v>
      </c>
    </row>
    <row r="157" spans="1:20">
      <c r="A157" s="1">
        <v>4.548</v>
      </c>
      <c r="B157" s="1">
        <v>0.63300000000000001</v>
      </c>
      <c r="C157" s="1">
        <v>4.1639999999999997</v>
      </c>
      <c r="D157" s="1">
        <v>99.539000000000001</v>
      </c>
      <c r="E157" s="1">
        <v>-0.42</v>
      </c>
      <c r="G157">
        <f t="shared" si="22"/>
        <v>14.309900000000001</v>
      </c>
      <c r="H157">
        <f t="shared" si="20"/>
        <v>19.546900000000001</v>
      </c>
      <c r="I157">
        <f t="shared" si="21"/>
        <v>115.05589999999999</v>
      </c>
      <c r="J157">
        <f t="shared" si="23"/>
        <v>0.73208027871427184</v>
      </c>
      <c r="K157">
        <f t="shared" si="24"/>
        <v>0.68262246669582671</v>
      </c>
      <c r="L157" s="2">
        <f t="shared" si="25"/>
        <v>1.1075624423238302</v>
      </c>
      <c r="M157">
        <f t="shared" si="26"/>
        <v>20.802438868962245</v>
      </c>
      <c r="N157" t="e">
        <f t="shared" si="27"/>
        <v>#DIV/0!</v>
      </c>
      <c r="O157" t="e">
        <f t="shared" si="28"/>
        <v>#DIV/0!</v>
      </c>
      <c r="P157" t="e">
        <f t="shared" si="29"/>
        <v>#NUM!</v>
      </c>
      <c r="Q157">
        <v>14.947900000000001</v>
      </c>
      <c r="R157">
        <v>16.690899999999999</v>
      </c>
      <c r="S157">
        <v>0.40008753460886121</v>
      </c>
      <c r="T157" t="e">
        <f>DEGREES(ASIN(1/[1]!Table1[[#This Row],[Mach '#]]))</f>
        <v>#VALUE!</v>
      </c>
    </row>
    <row r="158" spans="1:20">
      <c r="A158" s="1">
        <v>4.577</v>
      </c>
      <c r="B158" s="1">
        <v>0.65</v>
      </c>
      <c r="C158" s="1">
        <v>4.851</v>
      </c>
      <c r="D158" s="1">
        <v>100.36</v>
      </c>
      <c r="E158" s="1">
        <v>-0.38600000000000001</v>
      </c>
      <c r="G158">
        <f t="shared" si="22"/>
        <v>14.292899999999999</v>
      </c>
      <c r="H158">
        <f t="shared" si="20"/>
        <v>22.245899999999999</v>
      </c>
      <c r="I158">
        <f t="shared" si="21"/>
        <v>114.72489999999999</v>
      </c>
      <c r="J158">
        <f t="shared" si="23"/>
        <v>0.64249592059660432</v>
      </c>
      <c r="K158">
        <f t="shared" si="24"/>
        <v>0.82077490745294368</v>
      </c>
      <c r="L158" s="2">
        <f t="shared" si="25"/>
        <v>1.0301838260456813</v>
      </c>
      <c r="M158">
        <f t="shared" si="26"/>
        <v>22.364940525651722</v>
      </c>
      <c r="N158" t="e">
        <f t="shared" si="27"/>
        <v>#DIV/0!</v>
      </c>
      <c r="O158" t="e">
        <f t="shared" si="28"/>
        <v>#DIV/0!</v>
      </c>
      <c r="P158" t="e">
        <f t="shared" si="29"/>
        <v>#NUM!</v>
      </c>
      <c r="Q158">
        <v>14.947900000000001</v>
      </c>
      <c r="R158">
        <v>16.690899999999999</v>
      </c>
      <c r="S158">
        <v>0.40008753460886121</v>
      </c>
      <c r="T158" t="e">
        <f>DEGREES(ASIN(1/[1]!Table1[[#This Row],[Mach '#]]))</f>
        <v>#VALUE!</v>
      </c>
    </row>
    <row r="159" spans="1:20">
      <c r="A159" s="1">
        <v>4.6059999999999999</v>
      </c>
      <c r="B159" s="1">
        <v>0.66300000000000003</v>
      </c>
      <c r="C159" s="1">
        <v>7.55</v>
      </c>
      <c r="D159" s="1">
        <v>100.029</v>
      </c>
      <c r="E159" s="1">
        <v>-0.40300000000000002</v>
      </c>
      <c r="G159">
        <f t="shared" si="22"/>
        <v>14.033899999999999</v>
      </c>
      <c r="H159">
        <f t="shared" si="20"/>
        <v>25.552900000000001</v>
      </c>
      <c r="I159">
        <f t="shared" si="21"/>
        <v>114.8479</v>
      </c>
      <c r="J159">
        <f t="shared" si="23"/>
        <v>0.54920967874487825</v>
      </c>
      <c r="K159">
        <f t="shared" si="24"/>
        <v>0.96631644641540926</v>
      </c>
      <c r="L159" s="2">
        <f t="shared" si="25"/>
        <v>1.0009639782723569</v>
      </c>
      <c r="M159">
        <f t="shared" si="26"/>
        <v>23.017811330000669</v>
      </c>
      <c r="N159" t="e">
        <f t="shared" si="27"/>
        <v>#DIV/0!</v>
      </c>
      <c r="O159" t="e">
        <f t="shared" si="28"/>
        <v>#DIV/0!</v>
      </c>
      <c r="P159" t="e">
        <f t="shared" si="29"/>
        <v>#NUM!</v>
      </c>
      <c r="Q159">
        <v>14.947900000000001</v>
      </c>
      <c r="R159">
        <v>16.690899999999999</v>
      </c>
      <c r="S159">
        <v>0.40008753460886121</v>
      </c>
      <c r="T159" t="e">
        <f>DEGREES(ASIN(1/[1]!Table1[[#This Row],[Mach '#]]))</f>
        <v>#VALUE!</v>
      </c>
    </row>
    <row r="160" spans="1:20">
      <c r="A160" s="1">
        <v>4.633</v>
      </c>
      <c r="B160" s="1">
        <v>0.60799999999999998</v>
      </c>
      <c r="C160" s="1">
        <v>10.856999999999999</v>
      </c>
      <c r="D160" s="1">
        <v>100.152</v>
      </c>
      <c r="E160" s="1">
        <v>-0.66200000000000003</v>
      </c>
      <c r="G160">
        <f t="shared" si="22"/>
        <v>13.7029</v>
      </c>
      <c r="H160">
        <f t="shared" si="20"/>
        <v>28.7989</v>
      </c>
      <c r="I160">
        <f t="shared" si="21"/>
        <v>114.6999</v>
      </c>
      <c r="J160">
        <f t="shared" si="23"/>
        <v>0.47581331231401197</v>
      </c>
      <c r="K160">
        <f t="shared" si="24"/>
        <v>1.0872111848101706</v>
      </c>
      <c r="L160" s="2">
        <f t="shared" si="25"/>
        <v>1.0060632249391606</v>
      </c>
      <c r="M160">
        <f t="shared" si="26"/>
        <v>22.901145205256153</v>
      </c>
      <c r="N160" t="e">
        <f t="shared" si="27"/>
        <v>#DIV/0!</v>
      </c>
      <c r="O160" t="e">
        <f t="shared" si="28"/>
        <v>#DIV/0!</v>
      </c>
      <c r="P160">
        <f t="shared" si="29"/>
        <v>1.1675309895202231</v>
      </c>
      <c r="Q160">
        <v>14.947900000000001</v>
      </c>
      <c r="R160">
        <v>16.690899999999999</v>
      </c>
      <c r="S160">
        <v>0.40008753460886121</v>
      </c>
      <c r="T160" t="e">
        <f>DEGREES(ASIN(1/[1]!Table1[[#This Row],[Mach '#]]))</f>
        <v>#VALUE!</v>
      </c>
    </row>
    <row r="161" spans="1:20">
      <c r="A161" s="1">
        <v>4.6609999999999996</v>
      </c>
      <c r="B161" s="1">
        <v>0.69199999999999995</v>
      </c>
      <c r="C161" s="1">
        <v>14.103</v>
      </c>
      <c r="D161" s="1">
        <v>100.004</v>
      </c>
      <c r="E161" s="1">
        <v>-0.99299999999999999</v>
      </c>
      <c r="G161">
        <f t="shared" si="22"/>
        <v>13.244899999999999</v>
      </c>
      <c r="H161">
        <f t="shared" si="20"/>
        <v>31.795900000000003</v>
      </c>
      <c r="I161">
        <f t="shared" si="21"/>
        <v>114.6019</v>
      </c>
      <c r="J161">
        <f t="shared" si="23"/>
        <v>0.41655999672913796</v>
      </c>
      <c r="K161">
        <f t="shared" si="24"/>
        <v>1.1922485887230552</v>
      </c>
      <c r="L161" s="2">
        <f t="shared" si="25"/>
        <v>1.0282059355694635</v>
      </c>
      <c r="M161">
        <f t="shared" si="26"/>
        <v>22.407962454758135</v>
      </c>
      <c r="N161" t="e">
        <f t="shared" si="27"/>
        <v>#DIV/0!</v>
      </c>
      <c r="O161" t="e">
        <f t="shared" si="28"/>
        <v>#DIV/0!</v>
      </c>
      <c r="P161">
        <f t="shared" si="29"/>
        <v>0.99498583820454545</v>
      </c>
      <c r="Q161">
        <v>14.947900000000001</v>
      </c>
      <c r="R161">
        <v>16.690899999999999</v>
      </c>
      <c r="S161">
        <v>0.40008753460886121</v>
      </c>
      <c r="T161" t="e">
        <f>DEGREES(ASIN(1/[1]!Table1[[#This Row],[Mach '#]]))</f>
        <v>#VALUE!</v>
      </c>
    </row>
    <row r="162" spans="1:20">
      <c r="A162" s="1">
        <v>4.6900000000000004</v>
      </c>
      <c r="B162" s="1">
        <v>0.69599999999999995</v>
      </c>
      <c r="C162" s="1">
        <v>17.100000000000001</v>
      </c>
      <c r="D162" s="1">
        <v>99.906000000000006</v>
      </c>
      <c r="E162" s="1">
        <v>-1.4510000000000001</v>
      </c>
      <c r="G162">
        <f t="shared" si="22"/>
        <v>12.802899999999999</v>
      </c>
      <c r="H162">
        <f t="shared" si="20"/>
        <v>34.350900000000003</v>
      </c>
      <c r="I162">
        <f t="shared" si="21"/>
        <v>115.15389999999999</v>
      </c>
      <c r="J162">
        <f t="shared" si="23"/>
        <v>0.37270930310413986</v>
      </c>
      <c r="K162">
        <f t="shared" si="24"/>
        <v>1.276248892036473</v>
      </c>
      <c r="L162" s="2">
        <f t="shared" si="25"/>
        <v>1.0566175667551365</v>
      </c>
      <c r="M162">
        <f t="shared" si="26"/>
        <v>21.805429632175851</v>
      </c>
      <c r="N162" t="e">
        <f t="shared" si="27"/>
        <v>#DIV/0!</v>
      </c>
      <c r="O162" t="e">
        <f t="shared" si="28"/>
        <v>#DIV/0!</v>
      </c>
      <c r="P162">
        <f t="shared" si="29"/>
        <v>0.90035289486404535</v>
      </c>
      <c r="Q162">
        <v>14.947900000000001</v>
      </c>
      <c r="R162">
        <v>16.690899999999999</v>
      </c>
      <c r="S162">
        <v>0.40008753460886121</v>
      </c>
      <c r="T162" t="e">
        <f>DEGREES(ASIN(1/[1]!Table1[[#This Row],[Mach '#]]))</f>
        <v>#VALUE!</v>
      </c>
    </row>
    <row r="163" spans="1:20">
      <c r="A163" s="1">
        <v>4.7190000000000003</v>
      </c>
      <c r="B163" s="1">
        <v>0.65</v>
      </c>
      <c r="C163" s="1">
        <v>19.655000000000001</v>
      </c>
      <c r="D163" s="1">
        <v>100.458</v>
      </c>
      <c r="E163" s="1">
        <v>-1.893</v>
      </c>
      <c r="G163">
        <f t="shared" si="22"/>
        <v>12.395900000000001</v>
      </c>
      <c r="H163">
        <f t="shared" si="20"/>
        <v>36.603900000000003</v>
      </c>
      <c r="I163">
        <f t="shared" si="21"/>
        <v>114.73689999999999</v>
      </c>
      <c r="J163">
        <f t="shared" si="23"/>
        <v>0.33864970672523964</v>
      </c>
      <c r="K163">
        <f t="shared" si="24"/>
        <v>1.3464102244959248</v>
      </c>
      <c r="L163" s="2">
        <f t="shared" si="25"/>
        <v>1.0873007464248794</v>
      </c>
      <c r="M163">
        <f t="shared" si="26"/>
        <v>21.190089380290711</v>
      </c>
      <c r="N163" t="e">
        <f t="shared" si="27"/>
        <v>#DIV/0!</v>
      </c>
      <c r="O163" t="e">
        <f t="shared" si="28"/>
        <v>#DIV/0!</v>
      </c>
      <c r="P163">
        <f t="shared" si="29"/>
        <v>0.83711693745452576</v>
      </c>
      <c r="Q163">
        <v>14.947900000000001</v>
      </c>
      <c r="R163">
        <v>16.690899999999999</v>
      </c>
      <c r="S163">
        <v>0.40008753460886121</v>
      </c>
      <c r="T163" t="e">
        <f>DEGREES(ASIN(1/[1]!Table1[[#This Row],[Mach '#]]))</f>
        <v>#VALUE!</v>
      </c>
    </row>
    <row r="164" spans="1:20">
      <c r="A164" s="1">
        <v>4.7469999999999999</v>
      </c>
      <c r="B164" s="1">
        <v>0.61699999999999999</v>
      </c>
      <c r="C164" s="1">
        <v>21.908000000000001</v>
      </c>
      <c r="D164" s="1">
        <v>100.041</v>
      </c>
      <c r="E164" s="1">
        <v>-2.2999999999999998</v>
      </c>
      <c r="G164">
        <f t="shared" si="22"/>
        <v>12.017900000000001</v>
      </c>
      <c r="H164">
        <f t="shared" si="20"/>
        <v>38.738900000000001</v>
      </c>
      <c r="I164">
        <f t="shared" si="21"/>
        <v>114.90889999999999</v>
      </c>
      <c r="J164">
        <f t="shared" si="23"/>
        <v>0.31022822021275775</v>
      </c>
      <c r="K164">
        <f t="shared" si="24"/>
        <v>1.4091143618976398</v>
      </c>
      <c r="L164" s="2">
        <f t="shared" si="25"/>
        <v>1.1199838552405117</v>
      </c>
      <c r="M164">
        <f t="shared" si="26"/>
        <v>20.571725112101959</v>
      </c>
      <c r="N164" t="e">
        <f t="shared" si="27"/>
        <v>#DIV/0!</v>
      </c>
      <c r="O164" t="e">
        <f t="shared" si="28"/>
        <v>#DIV/0!</v>
      </c>
      <c r="P164">
        <f t="shared" si="29"/>
        <v>0.78902346995958383</v>
      </c>
      <c r="Q164">
        <v>14.947900000000001</v>
      </c>
      <c r="R164">
        <v>16.690899999999999</v>
      </c>
      <c r="S164">
        <v>0.40008753460886121</v>
      </c>
      <c r="T164" t="e">
        <f>DEGREES(ASIN(1/[1]!Table1[[#This Row],[Mach '#]]))</f>
        <v>#VALUE!</v>
      </c>
    </row>
    <row r="165" spans="1:20">
      <c r="A165" s="1">
        <v>4.7750000000000004</v>
      </c>
      <c r="B165" s="1">
        <v>0.65</v>
      </c>
      <c r="C165" s="1">
        <v>24.042999999999999</v>
      </c>
      <c r="D165" s="1">
        <v>100.21299999999999</v>
      </c>
      <c r="E165" s="1">
        <v>-2.6779999999999999</v>
      </c>
      <c r="G165">
        <f t="shared" si="22"/>
        <v>11.491899999999999</v>
      </c>
      <c r="H165">
        <f t="shared" si="20"/>
        <v>41.174900000000001</v>
      </c>
      <c r="I165">
        <f t="shared" si="21"/>
        <v>114.8479</v>
      </c>
      <c r="J165">
        <f t="shared" si="23"/>
        <v>0.27909964565791295</v>
      </c>
      <c r="K165">
        <f t="shared" si="24"/>
        <v>1.4831949760732019</v>
      </c>
      <c r="L165" s="2">
        <f t="shared" si="25"/>
        <v>1.1649880914576276</v>
      </c>
      <c r="M165">
        <f t="shared" si="26"/>
        <v>19.77702619360895</v>
      </c>
      <c r="N165" t="e">
        <f t="shared" si="27"/>
        <v>#DIV/0!</v>
      </c>
      <c r="O165" t="e">
        <f t="shared" si="28"/>
        <v>#DIV/0!</v>
      </c>
      <c r="P165">
        <f t="shared" si="29"/>
        <v>0.73990829964021121</v>
      </c>
      <c r="Q165">
        <v>14.947900000000001</v>
      </c>
      <c r="R165">
        <v>16.690899999999999</v>
      </c>
      <c r="S165">
        <v>0.40008753460886121</v>
      </c>
      <c r="T165" t="e">
        <f>DEGREES(ASIN(1/[1]!Table1[[#This Row],[Mach '#]]))</f>
        <v>#VALUE!</v>
      </c>
    </row>
    <row r="166" spans="1:20">
      <c r="A166" s="1">
        <v>4.8079999999999998</v>
      </c>
      <c r="B166" s="1">
        <v>0.629</v>
      </c>
      <c r="C166" s="1">
        <v>26.478999999999999</v>
      </c>
      <c r="D166" s="1">
        <v>100.152</v>
      </c>
      <c r="E166" s="1">
        <v>-3.2040000000000002</v>
      </c>
      <c r="G166">
        <f t="shared" si="22"/>
        <v>11.071899999999999</v>
      </c>
      <c r="H166">
        <f t="shared" si="20"/>
        <v>43.373899999999999</v>
      </c>
      <c r="I166">
        <f t="shared" si="21"/>
        <v>114.30789999999999</v>
      </c>
      <c r="J166">
        <f t="shared" si="23"/>
        <v>0.25526641597827265</v>
      </c>
      <c r="K166">
        <f t="shared" si="24"/>
        <v>1.5446191326734424</v>
      </c>
      <c r="L166" s="2">
        <f t="shared" si="25"/>
        <v>1.2076080033389696</v>
      </c>
      <c r="M166">
        <f t="shared" si="26"/>
        <v>19.079038840663252</v>
      </c>
      <c r="N166" t="e">
        <f t="shared" si="27"/>
        <v>#DIV/0!</v>
      </c>
      <c r="O166" t="e">
        <f t="shared" si="28"/>
        <v>#DIV/0!</v>
      </c>
      <c r="P166">
        <f t="shared" si="29"/>
        <v>0.70417960288762715</v>
      </c>
      <c r="Q166">
        <v>14.947900000000001</v>
      </c>
      <c r="R166">
        <v>16.690899999999999</v>
      </c>
      <c r="S166">
        <v>0.40008753460886121</v>
      </c>
      <c r="T166" t="e">
        <f>DEGREES(ASIN(1/[1]!Table1[[#This Row],[Mach '#]]))</f>
        <v>#VALUE!</v>
      </c>
    </row>
    <row r="167" spans="1:20">
      <c r="A167" s="1">
        <v>4.8369999999999997</v>
      </c>
      <c r="B167" s="1">
        <v>0.625</v>
      </c>
      <c r="C167" s="1">
        <v>28.678000000000001</v>
      </c>
      <c r="D167" s="1">
        <v>99.611999999999995</v>
      </c>
      <c r="E167" s="1">
        <v>-3.6240000000000001</v>
      </c>
      <c r="G167">
        <f t="shared" si="22"/>
        <v>10.6769</v>
      </c>
      <c r="H167">
        <f t="shared" si="20"/>
        <v>45.5169</v>
      </c>
      <c r="I167">
        <f t="shared" si="21"/>
        <v>114.7499</v>
      </c>
      <c r="J167">
        <f t="shared" si="23"/>
        <v>0.23457001685088397</v>
      </c>
      <c r="K167">
        <f t="shared" si="24"/>
        <v>1.6020142532106705</v>
      </c>
      <c r="L167" s="2">
        <f t="shared" si="25"/>
        <v>1.251861593046748</v>
      </c>
      <c r="M167">
        <f t="shared" si="26"/>
        <v>18.404590513816984</v>
      </c>
      <c r="N167" t="e">
        <f t="shared" si="27"/>
        <v>#DIV/0!</v>
      </c>
      <c r="O167" t="e">
        <f t="shared" si="28"/>
        <v>#DIV/0!</v>
      </c>
      <c r="P167">
        <f t="shared" si="29"/>
        <v>0.67412527214126039</v>
      </c>
      <c r="Q167">
        <v>14.947900000000001</v>
      </c>
      <c r="R167">
        <v>16.690899999999999</v>
      </c>
      <c r="S167">
        <v>0.40008753460886121</v>
      </c>
      <c r="T167" t="e">
        <f>DEGREES(ASIN(1/[1]!Table1[[#This Row],[Mach '#]]))</f>
        <v>#VALUE!</v>
      </c>
    </row>
    <row r="168" spans="1:20">
      <c r="A168" s="1">
        <v>4.8659999999999997</v>
      </c>
      <c r="B168" s="1">
        <v>0.66700000000000004</v>
      </c>
      <c r="C168" s="1">
        <v>30.821000000000002</v>
      </c>
      <c r="D168" s="1">
        <v>100.054</v>
      </c>
      <c r="E168" s="1">
        <v>-4.0190000000000001</v>
      </c>
      <c r="G168">
        <f t="shared" si="22"/>
        <v>10.251899999999999</v>
      </c>
      <c r="H168">
        <f t="shared" si="20"/>
        <v>47.6479</v>
      </c>
      <c r="I168">
        <f t="shared" si="21"/>
        <v>115.06789999999999</v>
      </c>
      <c r="J168">
        <f t="shared" si="23"/>
        <v>0.21515953483784173</v>
      </c>
      <c r="K168">
        <f t="shared" si="24"/>
        <v>1.6599700496055789</v>
      </c>
      <c r="L168" s="2">
        <f t="shared" si="25"/>
        <v>1.3009946125908498</v>
      </c>
      <c r="M168">
        <f t="shared" si="26"/>
        <v>17.709527600669517</v>
      </c>
      <c r="N168" t="e">
        <f t="shared" si="27"/>
        <v>#DIV/0!</v>
      </c>
      <c r="O168" t="e">
        <f t="shared" si="28"/>
        <v>#DIV/0!</v>
      </c>
      <c r="P168">
        <f t="shared" si="29"/>
        <v>0.64653018875702672</v>
      </c>
      <c r="Q168">
        <v>14.947900000000001</v>
      </c>
      <c r="R168">
        <v>16.690899999999999</v>
      </c>
      <c r="S168">
        <v>0.40008753460886121</v>
      </c>
      <c r="T168" t="e">
        <f>DEGREES(ASIN(1/[1]!Table1[[#This Row],[Mach '#]]))</f>
        <v>#VALUE!</v>
      </c>
    </row>
    <row r="169" spans="1:20">
      <c r="A169" s="1">
        <v>4.8940000000000001</v>
      </c>
      <c r="B169" s="1">
        <v>0.621</v>
      </c>
      <c r="C169" s="1">
        <v>32.951999999999998</v>
      </c>
      <c r="D169" s="1">
        <v>100.372</v>
      </c>
      <c r="E169" s="1">
        <v>-4.444</v>
      </c>
      <c r="G169">
        <f t="shared" si="22"/>
        <v>9.8998999999999988</v>
      </c>
      <c r="H169">
        <f t="shared" si="20"/>
        <v>49.633900000000004</v>
      </c>
      <c r="I169">
        <f t="shared" si="21"/>
        <v>114.4679</v>
      </c>
      <c r="J169">
        <f t="shared" si="23"/>
        <v>0.19945843465857002</v>
      </c>
      <c r="K169">
        <f t="shared" si="24"/>
        <v>1.7103319730840487</v>
      </c>
      <c r="L169" s="2">
        <f t="shared" si="25"/>
        <v>1.3474180353155012</v>
      </c>
      <c r="M169">
        <f t="shared" si="26"/>
        <v>17.099370348419839</v>
      </c>
      <c r="N169" t="e">
        <f t="shared" si="27"/>
        <v>#DIV/0!</v>
      </c>
      <c r="O169" t="e">
        <f t="shared" si="28"/>
        <v>#DIV/0!</v>
      </c>
      <c r="P169">
        <f t="shared" si="29"/>
        <v>0.62448779108876318</v>
      </c>
      <c r="Q169">
        <v>14.947900000000001</v>
      </c>
      <c r="R169">
        <v>16.690899999999999</v>
      </c>
      <c r="S169">
        <v>0.40008753460886121</v>
      </c>
      <c r="T169" t="e">
        <f>DEGREES(ASIN(1/[1]!Table1[[#This Row],[Mach '#]]))</f>
        <v>#VALUE!</v>
      </c>
    </row>
    <row r="170" spans="1:20">
      <c r="A170" s="1">
        <v>4.923</v>
      </c>
      <c r="B170" s="1">
        <v>0.66700000000000004</v>
      </c>
      <c r="C170" s="1">
        <v>34.938000000000002</v>
      </c>
      <c r="D170" s="1">
        <v>99.772000000000006</v>
      </c>
      <c r="E170" s="1">
        <v>-4.7960000000000003</v>
      </c>
      <c r="G170">
        <f t="shared" si="22"/>
        <v>9.4799000000000007</v>
      </c>
      <c r="H170">
        <f t="shared" si="20"/>
        <v>51.776900000000005</v>
      </c>
      <c r="I170">
        <f t="shared" si="21"/>
        <v>114.71289999999999</v>
      </c>
      <c r="J170">
        <f t="shared" si="23"/>
        <v>0.18309130133322002</v>
      </c>
      <c r="K170">
        <f t="shared" si="24"/>
        <v>1.7667773815460741</v>
      </c>
      <c r="L170" s="2">
        <f t="shared" si="25"/>
        <v>1.4036975295594405</v>
      </c>
      <c r="M170">
        <f t="shared" si="26"/>
        <v>16.413792512145584</v>
      </c>
      <c r="N170" t="e">
        <f t="shared" si="27"/>
        <v>#DIV/0!</v>
      </c>
      <c r="O170" t="e">
        <f t="shared" si="28"/>
        <v>#DIV/0!</v>
      </c>
      <c r="P170">
        <f t="shared" si="29"/>
        <v>0.60164849253891028</v>
      </c>
      <c r="Q170">
        <v>14.947900000000001</v>
      </c>
      <c r="R170">
        <v>16.690899999999999</v>
      </c>
      <c r="S170">
        <v>0.40008753460886121</v>
      </c>
      <c r="T170" t="e">
        <f>DEGREES(ASIN(1/[1]!Table1[[#This Row],[Mach '#]]))</f>
        <v>#VALUE!</v>
      </c>
    </row>
    <row r="171" spans="1:20">
      <c r="A171" s="1">
        <v>4.9530000000000003</v>
      </c>
      <c r="B171" s="1">
        <v>0.6</v>
      </c>
      <c r="C171" s="1">
        <v>37.081000000000003</v>
      </c>
      <c r="D171" s="1">
        <v>100.017</v>
      </c>
      <c r="E171" s="1">
        <v>-5.2160000000000002</v>
      </c>
      <c r="G171">
        <f t="shared" si="22"/>
        <v>9.1908999999999992</v>
      </c>
      <c r="H171">
        <f t="shared" si="20"/>
        <v>53.623899999999999</v>
      </c>
      <c r="I171">
        <f t="shared" si="21"/>
        <v>114.2589</v>
      </c>
      <c r="J171">
        <f t="shared" si="23"/>
        <v>0.17139559039905714</v>
      </c>
      <c r="K171">
        <f t="shared" si="24"/>
        <v>1.8100079973941732</v>
      </c>
      <c r="L171" s="2">
        <f t="shared" si="25"/>
        <v>1.4499315547655569</v>
      </c>
      <c r="M171">
        <f t="shared" si="26"/>
        <v>15.890405256905657</v>
      </c>
      <c r="N171" t="e">
        <f t="shared" si="27"/>
        <v>#DIV/0!</v>
      </c>
      <c r="O171" t="e">
        <f t="shared" si="28"/>
        <v>#DIV/0!</v>
      </c>
      <c r="P171">
        <f t="shared" si="29"/>
        <v>0.58534112079168821</v>
      </c>
      <c r="Q171">
        <v>14.947900000000001</v>
      </c>
      <c r="R171">
        <v>16.690899999999999</v>
      </c>
      <c r="S171">
        <v>0.40008753460886121</v>
      </c>
      <c r="T171" t="e">
        <f>DEGREES(ASIN(1/[1]!Table1[[#This Row],[Mach '#]]))</f>
        <v>#VALUE!</v>
      </c>
    </row>
    <row r="172" spans="1:20">
      <c r="A172" s="1">
        <v>4.9829999999999997</v>
      </c>
      <c r="B172" s="1">
        <v>0.67500000000000004</v>
      </c>
      <c r="C172" s="1">
        <v>38.927999999999997</v>
      </c>
      <c r="D172" s="1">
        <v>99.563000000000002</v>
      </c>
      <c r="E172" s="1">
        <v>-5.5049999999999999</v>
      </c>
      <c r="G172">
        <f t="shared" si="22"/>
        <v>8.8648999999999987</v>
      </c>
      <c r="H172">
        <f t="shared" si="20"/>
        <v>55.426900000000003</v>
      </c>
      <c r="I172">
        <f t="shared" si="21"/>
        <v>113.8789</v>
      </c>
      <c r="J172">
        <f t="shared" si="23"/>
        <v>0.1599385857769422</v>
      </c>
      <c r="K172">
        <f t="shared" si="24"/>
        <v>1.8550877292577013</v>
      </c>
      <c r="L172" s="2">
        <f t="shared" si="25"/>
        <v>1.5011275428886435</v>
      </c>
      <c r="M172">
        <f t="shared" si="26"/>
        <v>15.348462633404063</v>
      </c>
      <c r="N172" t="e">
        <f t="shared" si="27"/>
        <v>#DIV/0!</v>
      </c>
      <c r="O172" t="e">
        <f t="shared" si="28"/>
        <v>#DIV/0!</v>
      </c>
      <c r="P172">
        <f t="shared" si="29"/>
        <v>0.56931837665784535</v>
      </c>
      <c r="Q172">
        <v>14.947900000000001</v>
      </c>
      <c r="R172">
        <v>16.690899999999999</v>
      </c>
      <c r="S172">
        <v>0.40008753460886121</v>
      </c>
      <c r="T172" t="e">
        <f>DEGREES(ASIN(1/[1]!Table1[[#This Row],[Mach '#]]))</f>
        <v>#VALUE!</v>
      </c>
    </row>
    <row r="173" spans="1:20">
      <c r="A173" s="1">
        <v>5.0110000000000001</v>
      </c>
      <c r="B173" s="1">
        <v>0.68400000000000005</v>
      </c>
      <c r="C173" s="1">
        <v>40.731000000000002</v>
      </c>
      <c r="D173" s="1">
        <v>99.183000000000007</v>
      </c>
      <c r="E173" s="1">
        <v>-5.8310000000000004</v>
      </c>
      <c r="G173">
        <f t="shared" si="22"/>
        <v>8.5628999999999991</v>
      </c>
      <c r="H173">
        <f t="shared" si="20"/>
        <v>57.264900000000004</v>
      </c>
      <c r="I173">
        <f t="shared" si="21"/>
        <v>114.2229</v>
      </c>
      <c r="J173">
        <f t="shared" si="23"/>
        <v>0.14953138833735846</v>
      </c>
      <c r="K173">
        <f t="shared" si="24"/>
        <v>1.8987353182803832</v>
      </c>
      <c r="L173" s="2">
        <f t="shared" si="25"/>
        <v>1.5536890007122384</v>
      </c>
      <c r="M173">
        <f t="shared" si="26"/>
        <v>14.829222572495562</v>
      </c>
      <c r="N173" t="e">
        <f t="shared" si="27"/>
        <v>#DIV/0!</v>
      </c>
      <c r="O173" t="e">
        <f t="shared" si="28"/>
        <v>#DIV/0!</v>
      </c>
      <c r="P173">
        <f t="shared" si="29"/>
        <v>0.55467417115813511</v>
      </c>
      <c r="Q173">
        <v>14.947900000000001</v>
      </c>
      <c r="R173">
        <v>16.690899999999999</v>
      </c>
      <c r="S173">
        <v>0.40008753460886121</v>
      </c>
      <c r="T173" t="e">
        <f>DEGREES(ASIN(1/[1]!Table1[[#This Row],[Mach '#]]))</f>
        <v>#VALUE!</v>
      </c>
    </row>
    <row r="174" spans="1:20">
      <c r="A174" s="1">
        <v>5.0389999999999997</v>
      </c>
      <c r="B174" s="1">
        <v>0.60399999999999998</v>
      </c>
      <c r="C174" s="1">
        <v>42.569000000000003</v>
      </c>
      <c r="D174" s="1">
        <v>99.527000000000001</v>
      </c>
      <c r="E174" s="1">
        <v>-6.133</v>
      </c>
      <c r="G174">
        <f t="shared" si="22"/>
        <v>8.2529000000000003</v>
      </c>
      <c r="H174">
        <f t="shared" si="20"/>
        <v>58.9709</v>
      </c>
      <c r="I174">
        <f t="shared" si="21"/>
        <v>113.98989999999999</v>
      </c>
      <c r="J174">
        <f t="shared" si="23"/>
        <v>0.13994868655557233</v>
      </c>
      <c r="K174">
        <f t="shared" si="24"/>
        <v>1.941541232069921</v>
      </c>
      <c r="L174" s="2">
        <f t="shared" si="25"/>
        <v>1.6081863207235474</v>
      </c>
      <c r="M174">
        <f t="shared" si="26"/>
        <v>14.326698158727002</v>
      </c>
      <c r="N174" t="e">
        <f t="shared" si="27"/>
        <v>#DIV/0!</v>
      </c>
      <c r="O174" t="e">
        <f t="shared" si="28"/>
        <v>#DIV/0!</v>
      </c>
      <c r="P174">
        <f t="shared" si="29"/>
        <v>0.54107150157962458</v>
      </c>
      <c r="Q174">
        <v>14.947900000000001</v>
      </c>
      <c r="R174">
        <v>16.690899999999999</v>
      </c>
      <c r="S174">
        <v>0.40008753460886121</v>
      </c>
      <c r="T174" t="e">
        <f>DEGREES(ASIN(1/[1]!Table1[[#This Row],[Mach '#]]))</f>
        <v>#VALUE!</v>
      </c>
    </row>
    <row r="175" spans="1:20">
      <c r="A175" s="1">
        <v>5.0670000000000002</v>
      </c>
      <c r="B175" s="1">
        <v>0.69199999999999995</v>
      </c>
      <c r="C175" s="1">
        <v>44.274999999999999</v>
      </c>
      <c r="D175" s="1">
        <v>99.293999999999997</v>
      </c>
      <c r="E175" s="1">
        <v>-6.4429999999999996</v>
      </c>
      <c r="G175">
        <f t="shared" si="22"/>
        <v>7.9859</v>
      </c>
      <c r="H175">
        <f t="shared" si="20"/>
        <v>60.613900000000001</v>
      </c>
      <c r="I175">
        <f t="shared" si="21"/>
        <v>114.73689999999999</v>
      </c>
      <c r="J175">
        <f t="shared" si="23"/>
        <v>0.13175030809764757</v>
      </c>
      <c r="K175">
        <f t="shared" si="24"/>
        <v>1.9804419505254967</v>
      </c>
      <c r="L175" s="2">
        <f t="shared" si="25"/>
        <v>1.6603235937956105</v>
      </c>
      <c r="M175">
        <f t="shared" si="26"/>
        <v>13.876812981576093</v>
      </c>
      <c r="N175" t="e">
        <f t="shared" si="27"/>
        <v>#DIV/0!</v>
      </c>
      <c r="O175" t="e">
        <f t="shared" si="28"/>
        <v>#DIV/0!</v>
      </c>
      <c r="P175">
        <f t="shared" si="29"/>
        <v>0.52930990175377879</v>
      </c>
      <c r="Q175">
        <v>14.947900000000001</v>
      </c>
      <c r="R175">
        <v>16.690899999999999</v>
      </c>
      <c r="S175">
        <v>0.40008753460886121</v>
      </c>
      <c r="T175" t="e">
        <f>DEGREES(ASIN(1/[1]!Table1[[#This Row],[Mach '#]]))</f>
        <v>#VALUE!</v>
      </c>
    </row>
    <row r="176" spans="1:20">
      <c r="A176" s="1">
        <v>5.0949999999999998</v>
      </c>
      <c r="B176" s="1">
        <v>0.629</v>
      </c>
      <c r="C176" s="1">
        <v>45.917999999999999</v>
      </c>
      <c r="D176" s="1">
        <v>100.041</v>
      </c>
      <c r="E176" s="1">
        <v>-6.71</v>
      </c>
      <c r="G176">
        <f t="shared" si="22"/>
        <v>7.7478999999999996</v>
      </c>
      <c r="H176">
        <f t="shared" si="20"/>
        <v>62.175899999999999</v>
      </c>
      <c r="I176">
        <f t="shared" si="21"/>
        <v>114.41889999999999</v>
      </c>
      <c r="J176">
        <f t="shared" si="23"/>
        <v>0.12461259105216008</v>
      </c>
      <c r="K176">
        <f t="shared" si="24"/>
        <v>2.0162521912701297</v>
      </c>
      <c r="L176" s="2">
        <f t="shared" si="25"/>
        <v>1.7105825761742137</v>
      </c>
      <c r="M176">
        <f t="shared" si="26"/>
        <v>13.469095453742947</v>
      </c>
      <c r="N176" t="e">
        <f t="shared" si="27"/>
        <v>#DIV/0!</v>
      </c>
      <c r="O176" t="e">
        <f t="shared" si="28"/>
        <v>#DIV/0!</v>
      </c>
      <c r="P176">
        <f t="shared" si="29"/>
        <v>0.51895120781691495</v>
      </c>
      <c r="Q176">
        <v>14.947900000000001</v>
      </c>
      <c r="R176">
        <v>16.690899999999999</v>
      </c>
      <c r="S176">
        <v>0.40008753460886121</v>
      </c>
      <c r="T176" t="e">
        <f>DEGREES(ASIN(1/[1]!Table1[[#This Row],[Mach '#]]))</f>
        <v>#VALUE!</v>
      </c>
    </row>
    <row r="177" spans="1:20">
      <c r="A177" s="1">
        <v>5.1230000000000002</v>
      </c>
      <c r="B177" s="1">
        <v>0.66300000000000003</v>
      </c>
      <c r="C177" s="1">
        <v>47.48</v>
      </c>
      <c r="D177" s="1">
        <v>99.722999999999999</v>
      </c>
      <c r="E177" s="1">
        <v>-6.9480000000000004</v>
      </c>
      <c r="G177">
        <f t="shared" si="22"/>
        <v>7.4889000000000001</v>
      </c>
      <c r="H177">
        <f t="shared" si="20"/>
        <v>63.741900000000001</v>
      </c>
      <c r="I177">
        <f t="shared" si="21"/>
        <v>113.5119</v>
      </c>
      <c r="J177">
        <f t="shared" si="23"/>
        <v>0.11748786904689067</v>
      </c>
      <c r="K177">
        <f t="shared" si="24"/>
        <v>2.0540331977243507</v>
      </c>
      <c r="L177" s="2">
        <f t="shared" si="25"/>
        <v>1.7660282139393109</v>
      </c>
      <c r="M177">
        <f t="shared" si="26"/>
        <v>13.046224187215484</v>
      </c>
      <c r="N177" t="e">
        <f t="shared" si="27"/>
        <v>#DIV/0!</v>
      </c>
      <c r="O177" t="e">
        <f t="shared" si="28"/>
        <v>#DIV/0!</v>
      </c>
      <c r="P177">
        <f t="shared" si="29"/>
        <v>0.50847649311234477</v>
      </c>
      <c r="Q177">
        <v>14.947900000000001</v>
      </c>
      <c r="R177">
        <v>16.690899999999999</v>
      </c>
      <c r="S177">
        <v>0.40008753460886121</v>
      </c>
      <c r="T177" t="e">
        <f>DEGREES(ASIN(1/[1]!Table1[[#This Row],[Mach '#]]))</f>
        <v>#VALUE!</v>
      </c>
    </row>
    <row r="178" spans="1:20">
      <c r="A178" s="1">
        <v>5.1509999999999998</v>
      </c>
      <c r="B178" s="1">
        <v>0.67100000000000004</v>
      </c>
      <c r="C178" s="1">
        <v>49.045999999999999</v>
      </c>
      <c r="D178" s="1">
        <v>98.816000000000003</v>
      </c>
      <c r="E178" s="1">
        <v>-7.2069999999999999</v>
      </c>
      <c r="G178">
        <f t="shared" si="22"/>
        <v>7.2648999999999999</v>
      </c>
      <c r="H178">
        <f t="shared" si="20"/>
        <v>65.226900000000001</v>
      </c>
      <c r="I178">
        <f t="shared" si="21"/>
        <v>113.82989999999999</v>
      </c>
      <c r="J178">
        <f t="shared" si="23"/>
        <v>0.11137889429054577</v>
      </c>
      <c r="K178">
        <f t="shared" si="24"/>
        <v>2.0882480378708537</v>
      </c>
      <c r="L178" s="2">
        <f t="shared" si="25"/>
        <v>1.8184453921104806</v>
      </c>
      <c r="M178">
        <f t="shared" si="26"/>
        <v>12.670163261410817</v>
      </c>
      <c r="N178" t="e">
        <f t="shared" si="27"/>
        <v>#DIV/0!</v>
      </c>
      <c r="O178" t="e">
        <f t="shared" si="28"/>
        <v>#DIV/0!</v>
      </c>
      <c r="P178">
        <f t="shared" si="29"/>
        <v>0.49936743767992253</v>
      </c>
      <c r="Q178">
        <v>14.947900000000001</v>
      </c>
      <c r="R178">
        <v>16.690899999999999</v>
      </c>
      <c r="S178">
        <v>0.40008753460886121</v>
      </c>
      <c r="T178" t="e">
        <f>DEGREES(ASIN(1/[1]!Table1[[#This Row],[Mach '#]]))</f>
        <v>#VALUE!</v>
      </c>
    </row>
    <row r="179" spans="1:20">
      <c r="A179" s="1">
        <v>5.1790000000000003</v>
      </c>
      <c r="B179" s="1">
        <v>0.68400000000000005</v>
      </c>
      <c r="C179" s="1">
        <v>50.530999999999999</v>
      </c>
      <c r="D179" s="1">
        <v>99.134</v>
      </c>
      <c r="E179" s="1">
        <v>-7.431</v>
      </c>
      <c r="G179">
        <f t="shared" si="22"/>
        <v>7.0438999999999998</v>
      </c>
      <c r="H179">
        <f t="shared" si="20"/>
        <v>66.737899999999996</v>
      </c>
      <c r="I179">
        <f t="shared" si="21"/>
        <v>113.49889999999999</v>
      </c>
      <c r="J179">
        <f t="shared" si="23"/>
        <v>0.10554572439348557</v>
      </c>
      <c r="K179">
        <f t="shared" si="24"/>
        <v>2.1226781619051418</v>
      </c>
      <c r="L179" s="2">
        <f t="shared" si="25"/>
        <v>1.8733675176093589</v>
      </c>
      <c r="M179">
        <f t="shared" si="26"/>
        <v>12.298707959558195</v>
      </c>
      <c r="N179" t="e">
        <f t="shared" si="27"/>
        <v>#DIV/0!</v>
      </c>
      <c r="O179" t="e">
        <f t="shared" si="28"/>
        <v>#DIV/0!</v>
      </c>
      <c r="P179">
        <f t="shared" si="29"/>
        <v>0.49054079031474934</v>
      </c>
      <c r="Q179">
        <v>14.947900000000001</v>
      </c>
      <c r="R179">
        <v>16.690899999999999</v>
      </c>
      <c r="S179">
        <v>0.40008753460886121</v>
      </c>
      <c r="T179" t="e">
        <f>DEGREES(ASIN(1/[1]!Table1[[#This Row],[Mach '#]]))</f>
        <v>#VALUE!</v>
      </c>
    </row>
    <row r="180" spans="1:20">
      <c r="A180" s="1">
        <v>5.2080000000000002</v>
      </c>
      <c r="B180" s="1">
        <v>0.64600000000000002</v>
      </c>
      <c r="C180" s="1">
        <v>52.042000000000002</v>
      </c>
      <c r="D180" s="1">
        <v>98.802999999999997</v>
      </c>
      <c r="E180" s="1">
        <v>-7.6520000000000001</v>
      </c>
      <c r="G180">
        <f t="shared" si="22"/>
        <v>7.0568999999999997</v>
      </c>
      <c r="H180">
        <f t="shared" si="20"/>
        <v>68.078900000000004</v>
      </c>
      <c r="I180">
        <f t="shared" si="21"/>
        <v>113.59689999999999</v>
      </c>
      <c r="J180">
        <f t="shared" si="23"/>
        <v>0.10365766779427986</v>
      </c>
      <c r="K180">
        <f t="shared" si="24"/>
        <v>2.1342242181944773</v>
      </c>
      <c r="L180" s="2">
        <f t="shared" si="25"/>
        <v>1.8922844391919174</v>
      </c>
      <c r="M180">
        <f t="shared" si="26"/>
        <v>12.175759374652481</v>
      </c>
      <c r="N180" t="e">
        <f t="shared" si="27"/>
        <v>#DIV/0!</v>
      </c>
      <c r="O180" t="e">
        <f t="shared" si="28"/>
        <v>#DIV/0!</v>
      </c>
      <c r="P180">
        <f t="shared" si="29"/>
        <v>0.48765364746147716</v>
      </c>
      <c r="Q180">
        <v>14.947900000000001</v>
      </c>
      <c r="R180">
        <v>16.690899999999999</v>
      </c>
      <c r="S180">
        <v>0.40008753460886121</v>
      </c>
      <c r="T180" t="e">
        <f>DEGREES(ASIN(1/[1]!Table1[[#This Row],[Mach '#]]))</f>
        <v>#VALUE!</v>
      </c>
    </row>
    <row r="181" spans="1:20">
      <c r="A181" s="1">
        <v>5.2359999999999998</v>
      </c>
      <c r="B181" s="1">
        <v>0.66300000000000003</v>
      </c>
      <c r="C181" s="1">
        <v>53.383000000000003</v>
      </c>
      <c r="D181" s="1">
        <v>98.900999999999996</v>
      </c>
      <c r="E181" s="1">
        <v>-7.6390000000000002</v>
      </c>
      <c r="G181">
        <f t="shared" si="22"/>
        <v>7.0778999999999996</v>
      </c>
      <c r="H181">
        <f t="shared" si="20"/>
        <v>69.385899999999992</v>
      </c>
      <c r="I181">
        <f t="shared" si="21"/>
        <v>113.81789999999999</v>
      </c>
      <c r="J181">
        <f t="shared" si="23"/>
        <v>0.1020077566191402</v>
      </c>
      <c r="K181">
        <f t="shared" si="24"/>
        <v>2.1444849976751557</v>
      </c>
      <c r="L181" s="2">
        <f t="shared" si="25"/>
        <v>1.9093090182958095</v>
      </c>
      <c r="M181">
        <f t="shared" si="26"/>
        <v>12.067192779807218</v>
      </c>
      <c r="N181" t="e">
        <f t="shared" si="27"/>
        <v>#DIV/0!</v>
      </c>
      <c r="O181" t="e">
        <f t="shared" si="28"/>
        <v>#DIV/0!</v>
      </c>
      <c r="P181">
        <f t="shared" si="29"/>
        <v>0.48511763523349327</v>
      </c>
      <c r="Q181">
        <v>14.947900000000001</v>
      </c>
      <c r="R181">
        <v>16.690899999999999</v>
      </c>
      <c r="S181">
        <v>0.40008753460886121</v>
      </c>
      <c r="T181" t="e">
        <f>DEGREES(ASIN(1/[1]!Table1[[#This Row],[Mach '#]]))</f>
        <v>#VALUE!</v>
      </c>
    </row>
    <row r="182" spans="1:20">
      <c r="A182" s="1">
        <v>5.2649999999999997</v>
      </c>
      <c r="B182" s="1">
        <v>0.67100000000000004</v>
      </c>
      <c r="C182" s="1">
        <v>54.69</v>
      </c>
      <c r="D182" s="1">
        <v>99.122</v>
      </c>
      <c r="E182" s="1">
        <v>-7.6180000000000003</v>
      </c>
      <c r="G182">
        <f t="shared" si="22"/>
        <v>6.9288999999999996</v>
      </c>
      <c r="H182">
        <f t="shared" si="20"/>
        <v>70.722899999999996</v>
      </c>
      <c r="I182">
        <f t="shared" si="21"/>
        <v>113.20489999999999</v>
      </c>
      <c r="J182">
        <f t="shared" si="23"/>
        <v>9.7972509611455413E-2</v>
      </c>
      <c r="K182">
        <f t="shared" si="24"/>
        <v>2.1702879940399318</v>
      </c>
      <c r="L182" s="2">
        <f t="shared" si="25"/>
        <v>1.9530200163436837</v>
      </c>
      <c r="M182">
        <f t="shared" si="26"/>
        <v>11.797114114136924</v>
      </c>
      <c r="N182" t="e">
        <f t="shared" si="27"/>
        <v>#DIV/0!</v>
      </c>
      <c r="O182" t="e">
        <f t="shared" si="28"/>
        <v>#DIV/0!</v>
      </c>
      <c r="P182">
        <f t="shared" si="29"/>
        <v>0.47886072133979096</v>
      </c>
      <c r="Q182">
        <v>14.947900000000001</v>
      </c>
      <c r="R182">
        <v>16.690899999999999</v>
      </c>
      <c r="S182">
        <v>0.40008753460886121</v>
      </c>
      <c r="T182" t="e">
        <f>DEGREES(ASIN(1/[1]!Table1[[#This Row],[Mach '#]]))</f>
        <v>#VALUE!</v>
      </c>
    </row>
    <row r="183" spans="1:20">
      <c r="A183" s="1">
        <v>5.2939999999999996</v>
      </c>
      <c r="B183" s="1">
        <v>0.61199999999999999</v>
      </c>
      <c r="C183" s="1">
        <v>56.027000000000001</v>
      </c>
      <c r="D183" s="1">
        <v>98.509</v>
      </c>
      <c r="E183" s="1">
        <v>-7.7670000000000003</v>
      </c>
      <c r="G183">
        <f t="shared" si="22"/>
        <v>6.6578999999999997</v>
      </c>
      <c r="H183">
        <f t="shared" si="20"/>
        <v>71.906899999999993</v>
      </c>
      <c r="I183">
        <f t="shared" si="21"/>
        <v>113.57289999999999</v>
      </c>
      <c r="J183">
        <f t="shared" si="23"/>
        <v>9.2590558068836232E-2</v>
      </c>
      <c r="K183">
        <f t="shared" si="24"/>
        <v>2.2063931821212917</v>
      </c>
      <c r="L183" s="2">
        <f t="shared" si="25"/>
        <v>2.0163843821991803</v>
      </c>
      <c r="M183">
        <f t="shared" si="26"/>
        <v>11.426392806549762</v>
      </c>
      <c r="N183" t="e">
        <f t="shared" si="27"/>
        <v>#DIV/0!</v>
      </c>
      <c r="O183" t="e">
        <f t="shared" si="28"/>
        <v>#DIV/0!</v>
      </c>
      <c r="P183">
        <f t="shared" si="29"/>
        <v>0.47038373341033846</v>
      </c>
      <c r="Q183">
        <v>14.947900000000001</v>
      </c>
      <c r="R183">
        <v>16.690899999999999</v>
      </c>
      <c r="S183">
        <v>0.40008753460886121</v>
      </c>
      <c r="T183" t="e">
        <f>DEGREES(ASIN(1/[1]!Table1[[#This Row],[Mach '#]]))</f>
        <v>#VALUE!</v>
      </c>
    </row>
    <row r="184" spans="1:20">
      <c r="A184" s="1">
        <v>5.3230000000000004</v>
      </c>
      <c r="B184" s="1">
        <v>0.69599999999999995</v>
      </c>
      <c r="C184" s="1">
        <v>57.210999999999999</v>
      </c>
      <c r="D184" s="1">
        <v>98.876999999999995</v>
      </c>
      <c r="E184" s="1">
        <v>-8.0380000000000003</v>
      </c>
      <c r="G184">
        <f t="shared" si="22"/>
        <v>6.3139000000000003</v>
      </c>
      <c r="H184">
        <f t="shared" si="20"/>
        <v>73.120899999999992</v>
      </c>
      <c r="I184">
        <f t="shared" si="21"/>
        <v>113.04589999999999</v>
      </c>
      <c r="J184">
        <f t="shared" si="23"/>
        <v>8.6348773059412576E-2</v>
      </c>
      <c r="K184">
        <f t="shared" si="24"/>
        <v>2.2509830132684265</v>
      </c>
      <c r="L184" s="2">
        <f t="shared" si="25"/>
        <v>2.0982849663706942</v>
      </c>
      <c r="M184">
        <f t="shared" si="26"/>
        <v>10.980396070725901</v>
      </c>
      <c r="N184" t="e">
        <f t="shared" si="27"/>
        <v>#DIV/0!</v>
      </c>
      <c r="O184" t="e">
        <f t="shared" si="28"/>
        <v>#DIV/0!</v>
      </c>
      <c r="P184">
        <f t="shared" si="29"/>
        <v>0.46033733746867106</v>
      </c>
      <c r="Q184">
        <v>14.947900000000001</v>
      </c>
      <c r="R184">
        <v>16.690899999999999</v>
      </c>
      <c r="S184">
        <v>0.40008753460886121</v>
      </c>
      <c r="T184" t="e">
        <f>DEGREES(ASIN(1/[1]!Table1[[#This Row],[Mach '#]]))</f>
        <v>#VALUE!</v>
      </c>
    </row>
    <row r="185" spans="1:20">
      <c r="A185" s="1">
        <v>5.351</v>
      </c>
      <c r="B185" s="1">
        <v>0.64600000000000002</v>
      </c>
      <c r="C185" s="1">
        <v>58.424999999999997</v>
      </c>
      <c r="D185" s="1">
        <v>98.35</v>
      </c>
      <c r="E185" s="1">
        <v>-8.3819999999999997</v>
      </c>
      <c r="G185">
        <f t="shared" si="22"/>
        <v>5.9908999999999999</v>
      </c>
      <c r="H185">
        <f t="shared" si="20"/>
        <v>74.262900000000002</v>
      </c>
      <c r="I185">
        <f t="shared" si="21"/>
        <v>113.68289999999999</v>
      </c>
      <c r="J185">
        <f t="shared" si="23"/>
        <v>8.0671506229894066E-2</v>
      </c>
      <c r="K185">
        <f t="shared" si="24"/>
        <v>2.2944388659971922</v>
      </c>
      <c r="L185" s="2">
        <f t="shared" si="25"/>
        <v>2.1821106651847919</v>
      </c>
      <c r="M185">
        <f t="shared" si="26"/>
        <v>10.558584570250867</v>
      </c>
      <c r="N185" t="e">
        <f t="shared" si="27"/>
        <v>#DIV/0!</v>
      </c>
      <c r="O185" t="e">
        <f t="shared" si="28"/>
        <v>#DIV/0!</v>
      </c>
      <c r="P185">
        <f t="shared" si="29"/>
        <v>0.45096738640454309</v>
      </c>
      <c r="Q185">
        <v>14.947900000000001</v>
      </c>
      <c r="R185">
        <v>16.690899999999999</v>
      </c>
      <c r="S185">
        <v>0.40008753460886121</v>
      </c>
      <c r="T185" t="e">
        <f>DEGREES(ASIN(1/[1]!Table1[[#This Row],[Mach '#]]))</f>
        <v>#VALUE!</v>
      </c>
    </row>
    <row r="186" spans="1:20">
      <c r="A186" s="1">
        <v>5.3840000000000003</v>
      </c>
      <c r="B186" s="1">
        <v>0.65900000000000003</v>
      </c>
      <c r="C186" s="1">
        <v>59.567</v>
      </c>
      <c r="D186" s="1">
        <v>98.986999999999995</v>
      </c>
      <c r="E186" s="1">
        <v>-8.7050000000000001</v>
      </c>
      <c r="G186">
        <f t="shared" si="22"/>
        <v>5.6768999999999998</v>
      </c>
      <c r="H186">
        <f t="shared" si="20"/>
        <v>75.302899999999994</v>
      </c>
      <c r="I186">
        <f t="shared" si="21"/>
        <v>113.07089999999999</v>
      </c>
      <c r="J186">
        <f t="shared" si="23"/>
        <v>7.5387534875814885E-2</v>
      </c>
      <c r="K186">
        <f t="shared" si="24"/>
        <v>2.3377459589696676</v>
      </c>
      <c r="L186" s="2">
        <f t="shared" si="25"/>
        <v>2.2697270048931584</v>
      </c>
      <c r="M186">
        <f t="shared" si="26"/>
        <v>10.151000516947432</v>
      </c>
      <c r="N186" t="e">
        <f t="shared" si="27"/>
        <v>#DIV/0!</v>
      </c>
      <c r="O186" t="e">
        <f t="shared" si="28"/>
        <v>#DIV/0!</v>
      </c>
      <c r="P186">
        <f t="shared" si="29"/>
        <v>0.44201588773179878</v>
      </c>
      <c r="Q186">
        <v>14.947900000000001</v>
      </c>
      <c r="R186">
        <v>16.690899999999999</v>
      </c>
      <c r="S186">
        <v>0.40008753460886121</v>
      </c>
      <c r="T186" t="e">
        <f>DEGREES(ASIN(1/[1]!Table1[[#This Row],[Mach '#]]))</f>
        <v>#VALUE!</v>
      </c>
    </row>
    <row r="187" spans="1:20">
      <c r="A187" s="1">
        <v>5.4119999999999999</v>
      </c>
      <c r="B187" s="1">
        <v>0.64600000000000002</v>
      </c>
      <c r="C187" s="1">
        <v>60.606999999999999</v>
      </c>
      <c r="D187" s="1">
        <v>98.375</v>
      </c>
      <c r="E187" s="1">
        <v>-9.0190000000000001</v>
      </c>
      <c r="G187">
        <f t="shared" si="22"/>
        <v>5.3839000000000006</v>
      </c>
      <c r="H187">
        <f t="shared" si="20"/>
        <v>76.359899999999996</v>
      </c>
      <c r="I187">
        <f t="shared" si="21"/>
        <v>113.36489999999999</v>
      </c>
      <c r="J187">
        <f t="shared" si="23"/>
        <v>7.0506902182952053E-2</v>
      </c>
      <c r="K187">
        <f t="shared" si="24"/>
        <v>2.3805687789040779</v>
      </c>
      <c r="L187" s="2">
        <f t="shared" si="25"/>
        <v>2.3605084341348608</v>
      </c>
      <c r="M187">
        <f t="shared" si="26"/>
        <v>9.7606090564316439</v>
      </c>
      <c r="N187" t="e">
        <f t="shared" si="27"/>
        <v>#DIV/0!</v>
      </c>
      <c r="O187" t="e">
        <f t="shared" si="28"/>
        <v>#DIV/0!</v>
      </c>
      <c r="P187">
        <f t="shared" si="29"/>
        <v>0.43351989602090868</v>
      </c>
      <c r="Q187">
        <v>14.947900000000001</v>
      </c>
      <c r="R187">
        <v>16.690899999999999</v>
      </c>
      <c r="S187">
        <v>0.40008753460886121</v>
      </c>
      <c r="T187" t="e">
        <f>DEGREES(ASIN(1/[1]!Table1[[#This Row],[Mach '#]]))</f>
        <v>#VALUE!</v>
      </c>
    </row>
    <row r="188" spans="1:20">
      <c r="A188" s="1">
        <v>5.44</v>
      </c>
      <c r="B188" s="1">
        <v>0.57899999999999996</v>
      </c>
      <c r="C188" s="1">
        <v>61.664000000000001</v>
      </c>
      <c r="D188" s="1">
        <v>98.668999999999997</v>
      </c>
      <c r="E188" s="1">
        <v>-9.3119999999999994</v>
      </c>
      <c r="G188">
        <f t="shared" si="22"/>
        <v>5.1249000000000002</v>
      </c>
      <c r="H188">
        <f t="shared" si="20"/>
        <v>77.369900000000001</v>
      </c>
      <c r="I188">
        <f t="shared" si="21"/>
        <v>112.65389999999999</v>
      </c>
      <c r="J188">
        <f t="shared" si="23"/>
        <v>6.6238937881527571E-2</v>
      </c>
      <c r="K188">
        <f t="shared" si="24"/>
        <v>2.4205625701722555</v>
      </c>
      <c r="L188" s="2">
        <f t="shared" si="25"/>
        <v>2.4491433829882681</v>
      </c>
      <c r="M188">
        <f t="shared" si="26"/>
        <v>9.4073708219925667</v>
      </c>
      <c r="N188" t="e">
        <f t="shared" si="27"/>
        <v>#DIV/0!</v>
      </c>
      <c r="O188" t="e">
        <f t="shared" si="28"/>
        <v>#DIV/0!</v>
      </c>
      <c r="P188">
        <f t="shared" si="29"/>
        <v>0.42588523348155233</v>
      </c>
      <c r="Q188">
        <v>14.947900000000001</v>
      </c>
      <c r="R188">
        <v>16.690899999999999</v>
      </c>
      <c r="S188">
        <v>0.40008753460886121</v>
      </c>
      <c r="T188" t="e">
        <f>DEGREES(ASIN(1/[1]!Table1[[#This Row],[Mach '#]]))</f>
        <v>#VALUE!</v>
      </c>
    </row>
    <row r="189" spans="1:20">
      <c r="A189" s="1">
        <v>5.4690000000000003</v>
      </c>
      <c r="B189" s="1">
        <v>0.66700000000000004</v>
      </c>
      <c r="C189" s="1">
        <v>62.673999999999999</v>
      </c>
      <c r="D189" s="1">
        <v>97.957999999999998</v>
      </c>
      <c r="E189" s="1">
        <v>-9.5709999999999997</v>
      </c>
      <c r="G189">
        <f t="shared" si="22"/>
        <v>4.8879000000000001</v>
      </c>
      <c r="H189">
        <f t="shared" si="20"/>
        <v>78.188900000000004</v>
      </c>
      <c r="I189">
        <f t="shared" si="21"/>
        <v>112.6909</v>
      </c>
      <c r="J189">
        <f t="shared" si="23"/>
        <v>6.2513988558478242E-2</v>
      </c>
      <c r="K189">
        <f t="shared" si="24"/>
        <v>2.4576796370769669</v>
      </c>
      <c r="L189" s="2">
        <f t="shared" si="25"/>
        <v>2.5348398492342459</v>
      </c>
      <c r="M189">
        <f t="shared" si="26"/>
        <v>9.0893316226507146</v>
      </c>
      <c r="N189" t="e">
        <f t="shared" si="27"/>
        <v>#DIV/0!</v>
      </c>
      <c r="O189" t="e">
        <f t="shared" si="28"/>
        <v>#DIV/0!</v>
      </c>
      <c r="P189">
        <f t="shared" si="29"/>
        <v>0.41904455050439032</v>
      </c>
      <c r="Q189">
        <v>14.947900000000001</v>
      </c>
      <c r="R189">
        <v>16.690899999999999</v>
      </c>
      <c r="S189">
        <v>0.40008753460886121</v>
      </c>
      <c r="T189" t="e">
        <f>DEGREES(ASIN(1/[1]!Table1[[#This Row],[Mach '#]]))</f>
        <v>#VALUE!</v>
      </c>
    </row>
    <row r="190" spans="1:20">
      <c r="A190" s="1">
        <v>5.4980000000000002</v>
      </c>
      <c r="B190" s="1">
        <v>0.66300000000000003</v>
      </c>
      <c r="C190" s="1">
        <v>63.493000000000002</v>
      </c>
      <c r="D190" s="1">
        <v>97.995000000000005</v>
      </c>
      <c r="E190" s="1">
        <v>-9.8079999999999998</v>
      </c>
      <c r="G190">
        <f t="shared" si="22"/>
        <v>4.5908999999999995</v>
      </c>
      <c r="H190">
        <f t="shared" si="20"/>
        <v>79.096899999999991</v>
      </c>
      <c r="I190">
        <f t="shared" si="21"/>
        <v>112.94789999999999</v>
      </c>
      <c r="J190">
        <f t="shared" si="23"/>
        <v>5.8041465594732534E-2</v>
      </c>
      <c r="K190">
        <f t="shared" si="24"/>
        <v>2.5053632561603445</v>
      </c>
      <c r="L190" s="2">
        <f t="shared" si="25"/>
        <v>2.6499542958633682</v>
      </c>
      <c r="M190">
        <f t="shared" si="26"/>
        <v>8.6944895751469762</v>
      </c>
      <c r="N190" t="e">
        <f t="shared" si="27"/>
        <v>#DIV/0!</v>
      </c>
      <c r="O190" t="e">
        <f t="shared" si="28"/>
        <v>#DIV/0!</v>
      </c>
      <c r="P190">
        <f t="shared" si="29"/>
        <v>0.41058275389602639</v>
      </c>
      <c r="Q190">
        <v>14.947900000000001</v>
      </c>
      <c r="R190">
        <v>16.690899999999999</v>
      </c>
      <c r="S190">
        <v>0.40008753460886121</v>
      </c>
      <c r="T190" t="e">
        <f>DEGREES(ASIN(1/[1]!Table1[[#This Row],[Mach '#]]))</f>
        <v>#VALUE!</v>
      </c>
    </row>
    <row r="191" spans="1:20">
      <c r="A191" s="1">
        <v>5.5270000000000001</v>
      </c>
      <c r="B191" s="1">
        <v>0.58699999999999997</v>
      </c>
      <c r="C191" s="1">
        <v>64.400999999999996</v>
      </c>
      <c r="D191" s="1">
        <v>98.251999999999995</v>
      </c>
      <c r="E191" s="1">
        <v>-10.105</v>
      </c>
      <c r="G191">
        <f t="shared" si="22"/>
        <v>4.3739000000000008</v>
      </c>
      <c r="H191">
        <f t="shared" si="20"/>
        <v>79.992899999999992</v>
      </c>
      <c r="I191">
        <f t="shared" si="21"/>
        <v>112.73989999999999</v>
      </c>
      <c r="J191">
        <f t="shared" si="23"/>
        <v>5.4678602725991947E-2</v>
      </c>
      <c r="K191">
        <f t="shared" si="24"/>
        <v>2.5437761715944909</v>
      </c>
      <c r="L191" s="2">
        <f t="shared" si="25"/>
        <v>2.7469335912911399</v>
      </c>
      <c r="M191">
        <f t="shared" si="26"/>
        <v>8.3875344031052883</v>
      </c>
      <c r="N191" t="e">
        <f t="shared" si="27"/>
        <v>#DIV/0!</v>
      </c>
      <c r="O191" t="e">
        <f t="shared" si="28"/>
        <v>#DIV/0!</v>
      </c>
      <c r="P191">
        <f t="shared" si="29"/>
        <v>0.40401836599409335</v>
      </c>
      <c r="Q191">
        <v>14.947900000000001</v>
      </c>
      <c r="R191">
        <v>16.690899999999999</v>
      </c>
      <c r="S191">
        <v>0.40008753460886121</v>
      </c>
      <c r="T191" t="e">
        <f>DEGREES(ASIN(1/[1]!Table1[[#This Row],[Mach '#]]))</f>
        <v>#VALUE!</v>
      </c>
    </row>
    <row r="192" spans="1:20">
      <c r="A192" s="1">
        <v>5.5570000000000004</v>
      </c>
      <c r="B192" s="1">
        <v>0.58299999999999996</v>
      </c>
      <c r="C192" s="1">
        <v>65.296999999999997</v>
      </c>
      <c r="D192" s="1">
        <v>98.043999999999997</v>
      </c>
      <c r="E192" s="1">
        <v>-10.321999999999999</v>
      </c>
      <c r="G192">
        <f t="shared" si="22"/>
        <v>4.1539000000000001</v>
      </c>
      <c r="H192">
        <f t="shared" si="20"/>
        <v>80.671899999999994</v>
      </c>
      <c r="I192">
        <f t="shared" si="21"/>
        <v>113.26689999999999</v>
      </c>
      <c r="J192">
        <f t="shared" si="23"/>
        <v>5.149128754870036E-2</v>
      </c>
      <c r="K192">
        <f t="shared" si="24"/>
        <v>2.5825053982194448</v>
      </c>
      <c r="L192" s="2">
        <f t="shared" si="25"/>
        <v>2.8486771814585152</v>
      </c>
      <c r="M192">
        <f t="shared" si="26"/>
        <v>8.087964529629005</v>
      </c>
      <c r="N192" t="e">
        <f t="shared" si="27"/>
        <v>#DIV/0!</v>
      </c>
      <c r="O192" t="e">
        <f t="shared" si="28"/>
        <v>#DIV/0!</v>
      </c>
      <c r="P192">
        <f t="shared" si="29"/>
        <v>0.39761539982350058</v>
      </c>
      <c r="Q192">
        <v>14.947900000000001</v>
      </c>
      <c r="R192">
        <v>16.690899999999999</v>
      </c>
      <c r="S192">
        <v>0.40008753460886121</v>
      </c>
      <c r="T192" t="e">
        <f>DEGREES(ASIN(1/[1]!Table1[[#This Row],[Mach '#]]))</f>
        <v>#VALUE!</v>
      </c>
    </row>
    <row r="193" spans="1:20">
      <c r="A193" s="1">
        <v>5.585</v>
      </c>
      <c r="B193" s="1">
        <v>0.58299999999999996</v>
      </c>
      <c r="C193" s="1">
        <v>65.975999999999999</v>
      </c>
      <c r="D193" s="1">
        <v>98.570999999999998</v>
      </c>
      <c r="E193" s="1">
        <v>-10.542</v>
      </c>
      <c r="G193">
        <f t="shared" si="22"/>
        <v>3.9709000000000003</v>
      </c>
      <c r="H193">
        <f t="shared" si="20"/>
        <v>81.426899999999989</v>
      </c>
      <c r="I193">
        <f t="shared" si="21"/>
        <v>112.24889999999999</v>
      </c>
      <c r="J193">
        <f t="shared" si="23"/>
        <v>4.8766439591830225E-2</v>
      </c>
      <c r="K193">
        <f t="shared" si="24"/>
        <v>2.6176373081897713</v>
      </c>
      <c r="L193" s="2">
        <f t="shared" si="25"/>
        <v>2.9445196854807874</v>
      </c>
      <c r="M193">
        <f t="shared" si="26"/>
        <v>7.8247057112942953</v>
      </c>
      <c r="N193" t="e">
        <f t="shared" si="27"/>
        <v>#DIV/0!</v>
      </c>
      <c r="O193" t="e">
        <f t="shared" si="28"/>
        <v>#DIV/0!</v>
      </c>
      <c r="P193">
        <f t="shared" si="29"/>
        <v>0.39198530898222761</v>
      </c>
      <c r="Q193">
        <v>14.947900000000001</v>
      </c>
      <c r="R193">
        <v>16.690899999999999</v>
      </c>
      <c r="S193">
        <v>0.40008753460886121</v>
      </c>
      <c r="T193" t="e">
        <f>DEGREES(ASIN(1/[1]!Table1[[#This Row],[Mach '#]]))</f>
        <v>#VALUE!</v>
      </c>
    </row>
    <row r="194" spans="1:20">
      <c r="A194" s="1">
        <v>5.6130000000000004</v>
      </c>
      <c r="B194" s="1">
        <v>0.66700000000000004</v>
      </c>
      <c r="C194" s="1">
        <v>66.730999999999995</v>
      </c>
      <c r="D194" s="1">
        <v>97.552999999999997</v>
      </c>
      <c r="E194" s="1">
        <v>-10.725</v>
      </c>
      <c r="G194">
        <f t="shared" si="22"/>
        <v>3.7499000000000002</v>
      </c>
      <c r="H194">
        <f t="shared" ref="H194:H257" si="30">C195+14.6959</f>
        <v>81.995899999999992</v>
      </c>
      <c r="I194">
        <f t="shared" ref="I194:I257" si="31">D195+14.6959</f>
        <v>113.07089999999999</v>
      </c>
      <c r="J194">
        <f t="shared" si="23"/>
        <v>4.5732774443600237E-2</v>
      </c>
      <c r="K194">
        <f t="shared" si="24"/>
        <v>2.659233885992629</v>
      </c>
      <c r="L194" s="2">
        <f t="shared" si="25"/>
        <v>3.0625001027596155</v>
      </c>
      <c r="M194">
        <f t="shared" si="26"/>
        <v>7.5232650536856083</v>
      </c>
      <c r="N194" t="e">
        <f t="shared" si="27"/>
        <v>#DIV/0!</v>
      </c>
      <c r="O194" t="e">
        <f t="shared" si="28"/>
        <v>#DIV/0!</v>
      </c>
      <c r="P194">
        <f t="shared" si="29"/>
        <v>0.3855277003599063</v>
      </c>
      <c r="Q194">
        <v>14.947900000000001</v>
      </c>
      <c r="R194">
        <v>16.690899999999999</v>
      </c>
      <c r="S194">
        <v>0.40008753460886121</v>
      </c>
      <c r="T194" t="e">
        <f>DEGREES(ASIN(1/[1]!Table1[[#This Row],[Mach '#]]))</f>
        <v>#VALUE!</v>
      </c>
    </row>
    <row r="195" spans="1:20">
      <c r="A195" s="1">
        <v>5.6420000000000003</v>
      </c>
      <c r="B195" s="1">
        <v>0.63300000000000001</v>
      </c>
      <c r="C195" s="1">
        <v>67.3</v>
      </c>
      <c r="D195" s="1">
        <v>98.375</v>
      </c>
      <c r="E195" s="1">
        <v>-10.946</v>
      </c>
      <c r="G195">
        <f t="shared" ref="G195:G258" si="32">E196+14.6959</f>
        <v>3.5548999999999999</v>
      </c>
      <c r="H195">
        <f t="shared" si="30"/>
        <v>82.721899999999991</v>
      </c>
      <c r="I195">
        <f t="shared" si="31"/>
        <v>113.0949</v>
      </c>
      <c r="J195">
        <f t="shared" ref="J195:J258" si="33">G195/H195</f>
        <v>4.2974109637230293E-2</v>
      </c>
      <c r="K195">
        <f t="shared" ref="K195:K258" si="34">SQRT(((J195^((1-1.4)/1.4)-1)/((1.4-1)/2)))</f>
        <v>2.6996354708818227</v>
      </c>
      <c r="L195" s="2">
        <f t="shared" ref="L195:L258" si="35">(1/K195)*((2/(1.4+1)*(1+((1.4-1)/2)*K195^2))^((1.4+1)/(2*(1.4-1))))</f>
        <v>3.181911451920616</v>
      </c>
      <c r="M195">
        <f t="shared" ref="M195:M258" si="36">(4.8^2)/L195</f>
        <v>7.2409306004077996</v>
      </c>
      <c r="N195" t="e">
        <f t="shared" ref="N195:N258" si="37">AVERAGE(M574:M647)</f>
        <v>#DIV/0!</v>
      </c>
      <c r="O195" t="e">
        <f t="shared" ref="O195:O258" si="38">AVERAGE(K560:K652)</f>
        <v>#DIV/0!</v>
      </c>
      <c r="P195">
        <f t="shared" ref="P195:P258" si="39">ASIN(1/K195)</f>
        <v>0.37946155529969022</v>
      </c>
      <c r="Q195">
        <v>14.947900000000001</v>
      </c>
      <c r="R195">
        <v>16.690899999999999</v>
      </c>
      <c r="S195">
        <v>0.40008753460886121</v>
      </c>
      <c r="T195" t="e">
        <f>DEGREES(ASIN(1/[1]!Table1[[#This Row],[Mach '#]]))</f>
        <v>#VALUE!</v>
      </c>
    </row>
    <row r="196" spans="1:20">
      <c r="A196" s="1">
        <v>5.67</v>
      </c>
      <c r="B196" s="1">
        <v>0.61199999999999999</v>
      </c>
      <c r="C196" s="1">
        <v>68.025999999999996</v>
      </c>
      <c r="D196" s="1">
        <v>98.399000000000001</v>
      </c>
      <c r="E196" s="1">
        <v>-11.141</v>
      </c>
      <c r="G196">
        <f t="shared" si="32"/>
        <v>3.3978999999999999</v>
      </c>
      <c r="H196">
        <f t="shared" si="30"/>
        <v>83.362899999999996</v>
      </c>
      <c r="I196">
        <f t="shared" si="31"/>
        <v>112.95989999999999</v>
      </c>
      <c r="J196">
        <f t="shared" si="33"/>
        <v>4.0760338231995291E-2</v>
      </c>
      <c r="K196">
        <f t="shared" si="34"/>
        <v>2.7340675807111299</v>
      </c>
      <c r="L196" s="2">
        <f t="shared" si="35"/>
        <v>3.2875455385944403</v>
      </c>
      <c r="M196">
        <f t="shared" si="36"/>
        <v>7.0082679401759824</v>
      </c>
      <c r="N196" t="e">
        <f t="shared" si="37"/>
        <v>#DIV/0!</v>
      </c>
      <c r="O196" t="e">
        <f t="shared" si="38"/>
        <v>#DIV/0!</v>
      </c>
      <c r="P196">
        <f t="shared" si="39"/>
        <v>0.37444431853636573</v>
      </c>
      <c r="Q196">
        <v>14.947900000000001</v>
      </c>
      <c r="R196">
        <v>16.690899999999999</v>
      </c>
      <c r="S196">
        <v>0.40008753460886121</v>
      </c>
      <c r="T196" t="e">
        <f>DEGREES(ASIN(1/[1]!Table1[[#This Row],[Mach '#]]))</f>
        <v>#VALUE!</v>
      </c>
    </row>
    <row r="197" spans="1:20">
      <c r="A197" s="1">
        <v>5.7</v>
      </c>
      <c r="B197" s="1">
        <v>0.6</v>
      </c>
      <c r="C197" s="1">
        <v>68.667000000000002</v>
      </c>
      <c r="D197" s="1">
        <v>98.263999999999996</v>
      </c>
      <c r="E197" s="1">
        <v>-11.298</v>
      </c>
      <c r="G197">
        <f t="shared" si="32"/>
        <v>3.2198999999999991</v>
      </c>
      <c r="H197">
        <f t="shared" si="30"/>
        <v>83.994900000000001</v>
      </c>
      <c r="I197">
        <f t="shared" si="31"/>
        <v>112.05289999999999</v>
      </c>
      <c r="J197">
        <f t="shared" si="33"/>
        <v>3.8334470307125779E-2</v>
      </c>
      <c r="K197">
        <f t="shared" si="34"/>
        <v>2.7741234124015337</v>
      </c>
      <c r="L197" s="2">
        <f t="shared" si="35"/>
        <v>3.4150467684063517</v>
      </c>
      <c r="M197">
        <f t="shared" si="36"/>
        <v>6.7466133152699772</v>
      </c>
      <c r="N197" t="e">
        <f t="shared" si="37"/>
        <v>#DIV/0!</v>
      </c>
      <c r="O197" t="e">
        <f t="shared" si="38"/>
        <v>#DIV/0!</v>
      </c>
      <c r="P197">
        <f t="shared" si="39"/>
        <v>0.3687762540163505</v>
      </c>
      <c r="Q197">
        <v>14.947900000000001</v>
      </c>
      <c r="R197">
        <v>16.690899999999999</v>
      </c>
      <c r="S197">
        <v>0.40008753460886121</v>
      </c>
      <c r="T197" t="e">
        <f>DEGREES(ASIN(1/[1]!Table1[[#This Row],[Mach '#]]))</f>
        <v>#VALUE!</v>
      </c>
    </row>
    <row r="198" spans="1:20">
      <c r="A198" s="1">
        <v>5.7290000000000001</v>
      </c>
      <c r="B198" s="1">
        <v>0.65900000000000003</v>
      </c>
      <c r="C198" s="1">
        <v>69.299000000000007</v>
      </c>
      <c r="D198" s="1">
        <v>97.356999999999999</v>
      </c>
      <c r="E198" s="1">
        <v>-11.476000000000001</v>
      </c>
      <c r="G198">
        <f t="shared" si="32"/>
        <v>3.0458999999999996</v>
      </c>
      <c r="H198">
        <f t="shared" si="30"/>
        <v>84.537899999999993</v>
      </c>
      <c r="I198">
        <f t="shared" si="31"/>
        <v>112.8249</v>
      </c>
      <c r="J198">
        <f t="shared" si="33"/>
        <v>3.6029993647819496E-2</v>
      </c>
      <c r="K198">
        <f t="shared" si="34"/>
        <v>2.8147206769263144</v>
      </c>
      <c r="L198" s="2">
        <f t="shared" si="35"/>
        <v>3.5494898793755607</v>
      </c>
      <c r="M198">
        <f t="shared" si="36"/>
        <v>6.4910735860594366</v>
      </c>
      <c r="N198" t="e">
        <f t="shared" si="37"/>
        <v>#DIV/0!</v>
      </c>
      <c r="O198" t="e">
        <f t="shared" si="38"/>
        <v>#DIV/0!</v>
      </c>
      <c r="P198">
        <f t="shared" si="39"/>
        <v>0.36320828579597797</v>
      </c>
      <c r="Q198">
        <v>14.947900000000001</v>
      </c>
      <c r="R198">
        <v>16.690899999999999</v>
      </c>
      <c r="S198">
        <v>0.40008753460886121</v>
      </c>
      <c r="T198" t="e">
        <f>DEGREES(ASIN(1/[1]!Table1[[#This Row],[Mach '#]]))</f>
        <v>#VALUE!</v>
      </c>
    </row>
    <row r="199" spans="1:20">
      <c r="A199" s="1">
        <v>5.758</v>
      </c>
      <c r="B199" s="1">
        <v>0.57899999999999996</v>
      </c>
      <c r="C199" s="1">
        <v>69.841999999999999</v>
      </c>
      <c r="D199" s="1">
        <v>98.129000000000005</v>
      </c>
      <c r="E199" s="1">
        <v>-11.65</v>
      </c>
      <c r="G199">
        <f t="shared" si="32"/>
        <v>2.8849</v>
      </c>
      <c r="H199">
        <f t="shared" si="30"/>
        <v>84.915899999999993</v>
      </c>
      <c r="I199">
        <f t="shared" si="31"/>
        <v>112.8249</v>
      </c>
      <c r="J199">
        <f t="shared" si="33"/>
        <v>3.3973613893275585E-2</v>
      </c>
      <c r="K199">
        <f t="shared" si="34"/>
        <v>2.8533252968534213</v>
      </c>
      <c r="L199" s="2">
        <f t="shared" si="35"/>
        <v>3.682360768811368</v>
      </c>
      <c r="M199">
        <f t="shared" si="36"/>
        <v>6.2568557092892068</v>
      </c>
      <c r="N199" t="e">
        <f t="shared" si="37"/>
        <v>#DIV/0!</v>
      </c>
      <c r="O199" t="e">
        <f t="shared" si="38"/>
        <v>#DIV/0!</v>
      </c>
      <c r="P199">
        <f t="shared" si="39"/>
        <v>0.35807104571242088</v>
      </c>
      <c r="Q199">
        <v>14.947900000000001</v>
      </c>
      <c r="R199">
        <v>16.690899999999999</v>
      </c>
      <c r="S199">
        <v>0.40008753460886121</v>
      </c>
      <c r="T199" t="e">
        <f>DEGREES(ASIN(1/[1]!Table1[[#This Row],[Mach '#]]))</f>
        <v>#VALUE!</v>
      </c>
    </row>
    <row r="200" spans="1:20">
      <c r="A200" s="1">
        <v>5.7869999999999999</v>
      </c>
      <c r="B200" s="1">
        <v>0.68799999999999994</v>
      </c>
      <c r="C200" s="1">
        <v>70.22</v>
      </c>
      <c r="D200" s="1">
        <v>98.129000000000005</v>
      </c>
      <c r="E200" s="1">
        <v>-11.811</v>
      </c>
      <c r="G200">
        <f t="shared" si="32"/>
        <v>2.7698999999999998</v>
      </c>
      <c r="H200">
        <f t="shared" si="30"/>
        <v>85.462899999999991</v>
      </c>
      <c r="I200">
        <f t="shared" si="31"/>
        <v>112.2619</v>
      </c>
      <c r="J200">
        <f t="shared" si="33"/>
        <v>3.2410554755338279E-2</v>
      </c>
      <c r="K200">
        <f t="shared" si="34"/>
        <v>2.8843555970513695</v>
      </c>
      <c r="L200" s="2">
        <f t="shared" si="35"/>
        <v>3.792817266909132</v>
      </c>
      <c r="M200">
        <f t="shared" si="36"/>
        <v>6.0746401365062095</v>
      </c>
      <c r="N200" t="e">
        <f t="shared" si="37"/>
        <v>#DIV/0!</v>
      </c>
      <c r="O200" t="e">
        <f t="shared" si="38"/>
        <v>#DIV/0!</v>
      </c>
      <c r="P200">
        <f t="shared" si="39"/>
        <v>0.35404834304552174</v>
      </c>
      <c r="Q200">
        <v>14.947900000000001</v>
      </c>
      <c r="R200">
        <v>16.690899999999999</v>
      </c>
      <c r="S200">
        <v>0.40008753460886121</v>
      </c>
      <c r="T200" t="e">
        <f>DEGREES(ASIN(1/[1]!Table1[[#This Row],[Mach '#]]))</f>
        <v>#VALUE!</v>
      </c>
    </row>
    <row r="201" spans="1:20">
      <c r="A201" s="1">
        <v>5.8170000000000002</v>
      </c>
      <c r="B201" s="1">
        <v>0.65</v>
      </c>
      <c r="C201" s="1">
        <v>70.766999999999996</v>
      </c>
      <c r="D201" s="1">
        <v>97.566000000000003</v>
      </c>
      <c r="E201" s="1">
        <v>-11.926</v>
      </c>
      <c r="G201">
        <f t="shared" si="32"/>
        <v>2.6298999999999992</v>
      </c>
      <c r="H201">
        <f t="shared" si="30"/>
        <v>86.035899999999998</v>
      </c>
      <c r="I201">
        <f t="shared" si="31"/>
        <v>112.24889999999999</v>
      </c>
      <c r="J201">
        <f t="shared" si="33"/>
        <v>3.0567472415584648E-2</v>
      </c>
      <c r="K201">
        <f t="shared" si="34"/>
        <v>2.9230444245352709</v>
      </c>
      <c r="L201" s="2">
        <f t="shared" si="35"/>
        <v>3.93522728902306</v>
      </c>
      <c r="M201">
        <f t="shared" si="36"/>
        <v>5.8548079457234596</v>
      </c>
      <c r="N201" t="e">
        <f t="shared" si="37"/>
        <v>#DIV/0!</v>
      </c>
      <c r="O201" t="e">
        <f t="shared" si="38"/>
        <v>#DIV/0!</v>
      </c>
      <c r="P201">
        <f t="shared" si="39"/>
        <v>0.34916048230699115</v>
      </c>
      <c r="Q201">
        <v>14.947900000000001</v>
      </c>
      <c r="R201">
        <v>16.690899999999999</v>
      </c>
      <c r="S201">
        <v>0.40008753460886121</v>
      </c>
      <c r="T201" t="e">
        <f>DEGREES(ASIN(1/[1]!Table1[[#This Row],[Mach '#]]))</f>
        <v>#VALUE!</v>
      </c>
    </row>
    <row r="202" spans="1:20">
      <c r="A202" s="1">
        <v>5.8460000000000001</v>
      </c>
      <c r="B202" s="1">
        <v>0.68400000000000005</v>
      </c>
      <c r="C202" s="1">
        <v>71.34</v>
      </c>
      <c r="D202" s="1">
        <v>97.552999999999997</v>
      </c>
      <c r="E202" s="1">
        <v>-12.066000000000001</v>
      </c>
      <c r="G202">
        <f t="shared" si="32"/>
        <v>2.4899000000000004</v>
      </c>
      <c r="H202">
        <f t="shared" si="30"/>
        <v>86.417899999999989</v>
      </c>
      <c r="I202">
        <f t="shared" si="31"/>
        <v>112.2979</v>
      </c>
      <c r="J202">
        <f t="shared" si="33"/>
        <v>2.8812317818414944E-2</v>
      </c>
      <c r="K202">
        <f t="shared" si="34"/>
        <v>2.9622568241503013</v>
      </c>
      <c r="L202" s="2">
        <f t="shared" si="35"/>
        <v>4.0850285762655751</v>
      </c>
      <c r="M202">
        <f t="shared" si="36"/>
        <v>5.6401074239393836</v>
      </c>
      <c r="N202" t="e">
        <f t="shared" si="37"/>
        <v>#DIV/0!</v>
      </c>
      <c r="O202" t="e">
        <f t="shared" si="38"/>
        <v>#DIV/0!</v>
      </c>
      <c r="P202">
        <f t="shared" si="39"/>
        <v>0.34434526822019607</v>
      </c>
      <c r="Q202">
        <v>14.947900000000001</v>
      </c>
      <c r="R202">
        <v>16.690899999999999</v>
      </c>
      <c r="S202">
        <v>0.40008753460886121</v>
      </c>
      <c r="T202" t="e">
        <f>DEGREES(ASIN(1/[1]!Table1[[#This Row],[Mach '#]]))</f>
        <v>#VALUE!</v>
      </c>
    </row>
    <row r="203" spans="1:20">
      <c r="A203" s="1">
        <v>5.875</v>
      </c>
      <c r="B203" s="1">
        <v>0.57099999999999995</v>
      </c>
      <c r="C203" s="1">
        <v>71.721999999999994</v>
      </c>
      <c r="D203" s="1">
        <v>97.602000000000004</v>
      </c>
      <c r="E203" s="1">
        <v>-12.206</v>
      </c>
      <c r="G203">
        <f t="shared" si="32"/>
        <v>2.3619000000000003</v>
      </c>
      <c r="H203">
        <f t="shared" si="30"/>
        <v>86.821899999999999</v>
      </c>
      <c r="I203">
        <f t="shared" si="31"/>
        <v>111.9799</v>
      </c>
      <c r="J203">
        <f t="shared" si="33"/>
        <v>2.7203965819683748E-2</v>
      </c>
      <c r="K203">
        <f t="shared" si="34"/>
        <v>3.0004830470989714</v>
      </c>
      <c r="L203" s="2">
        <f t="shared" si="35"/>
        <v>4.2365164349729492</v>
      </c>
      <c r="M203">
        <f t="shared" si="36"/>
        <v>5.4384304542765483</v>
      </c>
      <c r="N203" t="e">
        <f t="shared" si="37"/>
        <v>#DIV/0!</v>
      </c>
      <c r="O203" t="e">
        <f t="shared" si="38"/>
        <v>#DIV/0!</v>
      </c>
      <c r="P203">
        <f t="shared" si="39"/>
        <v>0.33977999154500221</v>
      </c>
      <c r="Q203">
        <v>14.947900000000001</v>
      </c>
      <c r="R203">
        <v>16.690899999999999</v>
      </c>
      <c r="S203">
        <v>0.40008753460886121</v>
      </c>
      <c r="T203" t="e">
        <f>DEGREES(ASIN(1/[1]!Table1[[#This Row],[Mach '#]]))</f>
        <v>#VALUE!</v>
      </c>
    </row>
    <row r="204" spans="1:20">
      <c r="A204" s="1">
        <v>5.9050000000000002</v>
      </c>
      <c r="B204" s="1">
        <v>0.59599999999999997</v>
      </c>
      <c r="C204" s="1">
        <v>72.126000000000005</v>
      </c>
      <c r="D204" s="1">
        <v>97.284000000000006</v>
      </c>
      <c r="E204" s="1">
        <v>-12.334</v>
      </c>
      <c r="G204">
        <f t="shared" si="32"/>
        <v>2.2689000000000004</v>
      </c>
      <c r="H204">
        <f t="shared" si="30"/>
        <v>87.164899999999989</v>
      </c>
      <c r="I204">
        <f t="shared" si="31"/>
        <v>111.6369</v>
      </c>
      <c r="J204">
        <f t="shared" si="33"/>
        <v>2.602997307402407E-2</v>
      </c>
      <c r="K204">
        <f t="shared" si="34"/>
        <v>3.0299353652772485</v>
      </c>
      <c r="L204" s="2">
        <f t="shared" si="35"/>
        <v>4.357007238755541</v>
      </c>
      <c r="M204">
        <f t="shared" si="36"/>
        <v>5.2880334453106714</v>
      </c>
      <c r="N204" t="e">
        <f t="shared" si="37"/>
        <v>#DIV/0!</v>
      </c>
      <c r="O204" t="e">
        <f t="shared" si="38"/>
        <v>#DIV/0!</v>
      </c>
      <c r="P204">
        <f t="shared" si="39"/>
        <v>0.33634599537174215</v>
      </c>
      <c r="Q204">
        <v>14.947900000000001</v>
      </c>
      <c r="R204">
        <v>16.690899999999999</v>
      </c>
      <c r="S204">
        <v>0.40008753460886121</v>
      </c>
      <c r="T204" t="e">
        <f>DEGREES(ASIN(1/[1]!Table1[[#This Row],[Mach '#]]))</f>
        <v>#VALUE!</v>
      </c>
    </row>
    <row r="205" spans="1:20">
      <c r="A205" s="1">
        <v>5.9349999999999996</v>
      </c>
      <c r="B205" s="1">
        <v>0.63800000000000001</v>
      </c>
      <c r="C205" s="1">
        <v>72.468999999999994</v>
      </c>
      <c r="D205" s="1">
        <v>96.941000000000003</v>
      </c>
      <c r="E205" s="1">
        <v>-12.427</v>
      </c>
      <c r="G205">
        <f t="shared" si="32"/>
        <v>2.1499000000000006</v>
      </c>
      <c r="H205">
        <f t="shared" si="30"/>
        <v>87.56389999999999</v>
      </c>
      <c r="I205">
        <f t="shared" si="31"/>
        <v>111.93089999999999</v>
      </c>
      <c r="J205">
        <f t="shared" si="33"/>
        <v>2.4552355479826742E-2</v>
      </c>
      <c r="K205">
        <f t="shared" si="34"/>
        <v>3.0690835317184471</v>
      </c>
      <c r="L205" s="2">
        <f t="shared" si="35"/>
        <v>4.5223867359857168</v>
      </c>
      <c r="M205">
        <f t="shared" si="36"/>
        <v>5.0946549565664494</v>
      </c>
      <c r="N205" t="e">
        <f t="shared" si="37"/>
        <v>#DIV/0!</v>
      </c>
      <c r="O205" t="e">
        <f t="shared" si="38"/>
        <v>#DIV/0!</v>
      </c>
      <c r="P205">
        <f t="shared" si="39"/>
        <v>0.33188968109960909</v>
      </c>
      <c r="Q205">
        <v>14.947900000000001</v>
      </c>
      <c r="R205">
        <v>16.690899999999999</v>
      </c>
      <c r="S205">
        <v>0.40008753460886121</v>
      </c>
      <c r="T205" t="e">
        <f>DEGREES(ASIN(1/[1]!Table1[[#This Row],[Mach '#]]))</f>
        <v>#VALUE!</v>
      </c>
    </row>
    <row r="206" spans="1:20">
      <c r="A206" s="1">
        <v>5.9640000000000004</v>
      </c>
      <c r="B206" s="1">
        <v>0.57499999999999996</v>
      </c>
      <c r="C206" s="1">
        <v>72.867999999999995</v>
      </c>
      <c r="D206" s="1">
        <v>97.234999999999999</v>
      </c>
      <c r="E206" s="1">
        <v>-12.545999999999999</v>
      </c>
      <c r="G206">
        <f t="shared" si="32"/>
        <v>2.1038999999999994</v>
      </c>
      <c r="H206">
        <f t="shared" si="30"/>
        <v>87.852899999999991</v>
      </c>
      <c r="I206">
        <f t="shared" si="31"/>
        <v>111.89389999999999</v>
      </c>
      <c r="J206">
        <f t="shared" si="33"/>
        <v>2.3947985780776726E-2</v>
      </c>
      <c r="K206">
        <f t="shared" si="34"/>
        <v>3.0858256837880118</v>
      </c>
      <c r="L206" s="2">
        <f t="shared" si="35"/>
        <v>4.5949721092472284</v>
      </c>
      <c r="M206">
        <f t="shared" si="36"/>
        <v>5.0141762457344985</v>
      </c>
      <c r="N206" t="e">
        <f t="shared" si="37"/>
        <v>#DIV/0!</v>
      </c>
      <c r="O206" t="e">
        <f t="shared" si="38"/>
        <v>#DIV/0!</v>
      </c>
      <c r="P206">
        <f t="shared" si="39"/>
        <v>0.33002045013898368</v>
      </c>
      <c r="Q206">
        <v>14.947900000000001</v>
      </c>
      <c r="R206">
        <v>16.690899999999999</v>
      </c>
      <c r="S206">
        <v>0.40008753460886121</v>
      </c>
      <c r="T206" t="e">
        <f>DEGREES(ASIN(1/[1]!Table1[[#This Row],[Mach '#]]))</f>
        <v>#VALUE!</v>
      </c>
    </row>
    <row r="207" spans="1:20">
      <c r="A207" s="1">
        <v>5.9930000000000003</v>
      </c>
      <c r="B207" s="1">
        <v>0.65400000000000003</v>
      </c>
      <c r="C207" s="1">
        <v>73.156999999999996</v>
      </c>
      <c r="D207" s="1">
        <v>97.197999999999993</v>
      </c>
      <c r="E207" s="1">
        <v>-12.592000000000001</v>
      </c>
      <c r="G207">
        <f t="shared" si="32"/>
        <v>1.9679000000000002</v>
      </c>
      <c r="H207">
        <f t="shared" si="30"/>
        <v>88.128900000000002</v>
      </c>
      <c r="I207">
        <f t="shared" si="31"/>
        <v>111.95489999999999</v>
      </c>
      <c r="J207">
        <f t="shared" si="33"/>
        <v>2.2329791929775591E-2</v>
      </c>
      <c r="K207">
        <f t="shared" si="34"/>
        <v>3.1329748831744304</v>
      </c>
      <c r="L207" s="2">
        <f t="shared" si="35"/>
        <v>4.8055273651135808</v>
      </c>
      <c r="M207">
        <f t="shared" si="36"/>
        <v>4.7944789925164519</v>
      </c>
      <c r="N207" t="e">
        <f t="shared" si="37"/>
        <v>#DIV/0!</v>
      </c>
      <c r="O207" t="e">
        <f t="shared" si="38"/>
        <v>#DIV/0!</v>
      </c>
      <c r="P207">
        <f t="shared" si="39"/>
        <v>0.32486985448613948</v>
      </c>
      <c r="Q207">
        <v>14.947900000000001</v>
      </c>
      <c r="R207">
        <v>16.690899999999999</v>
      </c>
      <c r="S207">
        <v>0.40008753460886121</v>
      </c>
      <c r="T207" t="e">
        <f>DEGREES(ASIN(1/[1]!Table1[[#This Row],[Mach '#]]))</f>
        <v>#VALUE!</v>
      </c>
    </row>
    <row r="208" spans="1:20">
      <c r="A208" s="1">
        <v>6.0220000000000002</v>
      </c>
      <c r="B208" s="1">
        <v>0.65</v>
      </c>
      <c r="C208" s="1">
        <v>73.433000000000007</v>
      </c>
      <c r="D208" s="1">
        <v>97.259</v>
      </c>
      <c r="E208" s="1">
        <v>-12.728</v>
      </c>
      <c r="G208">
        <f t="shared" si="32"/>
        <v>1.9039000000000001</v>
      </c>
      <c r="H208">
        <f t="shared" si="30"/>
        <v>88.3489</v>
      </c>
      <c r="I208">
        <f t="shared" si="31"/>
        <v>112.15089999999999</v>
      </c>
      <c r="J208">
        <f t="shared" si="33"/>
        <v>2.1549787263904815E-2</v>
      </c>
      <c r="K208">
        <f t="shared" si="34"/>
        <v>3.1570249825119188</v>
      </c>
      <c r="L208" s="2">
        <f t="shared" si="35"/>
        <v>4.916495916220768</v>
      </c>
      <c r="M208">
        <f t="shared" si="36"/>
        <v>4.6862644437444141</v>
      </c>
      <c r="N208" t="e">
        <f t="shared" si="37"/>
        <v>#DIV/0!</v>
      </c>
      <c r="O208" t="e">
        <f t="shared" si="38"/>
        <v>#DIV/0!</v>
      </c>
      <c r="P208">
        <f t="shared" si="39"/>
        <v>0.32230520775637478</v>
      </c>
      <c r="Q208">
        <v>14.947900000000001</v>
      </c>
      <c r="R208">
        <v>16.690899999999999</v>
      </c>
      <c r="S208">
        <v>0.40008753460886121</v>
      </c>
      <c r="T208" t="e">
        <f>DEGREES(ASIN(1/[1]!Table1[[#This Row],[Mach '#]]))</f>
        <v>#VALUE!</v>
      </c>
    </row>
    <row r="209" spans="1:20">
      <c r="A209" s="1">
        <v>6.0519999999999996</v>
      </c>
      <c r="B209" s="1">
        <v>0.67100000000000004</v>
      </c>
      <c r="C209" s="1">
        <v>73.653000000000006</v>
      </c>
      <c r="D209" s="1">
        <v>97.454999999999998</v>
      </c>
      <c r="E209" s="1">
        <v>-12.792</v>
      </c>
      <c r="G209">
        <f t="shared" si="32"/>
        <v>1.8359000000000005</v>
      </c>
      <c r="H209">
        <f t="shared" si="30"/>
        <v>88.663899999999998</v>
      </c>
      <c r="I209">
        <f t="shared" si="31"/>
        <v>111.79589999999999</v>
      </c>
      <c r="J209">
        <f t="shared" si="33"/>
        <v>2.0706285196117027E-2</v>
      </c>
      <c r="K209">
        <f t="shared" si="34"/>
        <v>3.1841056106445689</v>
      </c>
      <c r="L209" s="2">
        <f t="shared" si="35"/>
        <v>5.0444030152627723</v>
      </c>
      <c r="M209">
        <f t="shared" si="36"/>
        <v>4.5674383926677207</v>
      </c>
      <c r="N209" t="e">
        <f t="shared" si="37"/>
        <v>#DIV/0!</v>
      </c>
      <c r="O209" t="e">
        <f t="shared" si="38"/>
        <v>#DIV/0!</v>
      </c>
      <c r="P209">
        <f t="shared" si="39"/>
        <v>0.31946632712553208</v>
      </c>
      <c r="Q209">
        <v>14.947900000000001</v>
      </c>
      <c r="R209">
        <v>16.690899999999999</v>
      </c>
      <c r="S209">
        <v>0.40008753460886121</v>
      </c>
      <c r="T209" t="e">
        <f>DEGREES(ASIN(1/[1]!Table1[[#This Row],[Mach '#]]))</f>
        <v>#VALUE!</v>
      </c>
    </row>
    <row r="210" spans="1:20">
      <c r="A210" s="1">
        <v>6.0830000000000002</v>
      </c>
      <c r="B210" s="1">
        <v>0.57099999999999995</v>
      </c>
      <c r="C210" s="1">
        <v>73.968000000000004</v>
      </c>
      <c r="D210" s="1">
        <v>97.1</v>
      </c>
      <c r="E210" s="1">
        <v>-12.86</v>
      </c>
      <c r="G210">
        <f t="shared" si="32"/>
        <v>1.8018999999999998</v>
      </c>
      <c r="H210">
        <f t="shared" si="30"/>
        <v>88.82889999999999</v>
      </c>
      <c r="I210">
        <f t="shared" si="31"/>
        <v>111.7589</v>
      </c>
      <c r="J210">
        <f t="shared" si="33"/>
        <v>2.0285064883163024E-2</v>
      </c>
      <c r="K210">
        <f t="shared" si="34"/>
        <v>3.198075231430018</v>
      </c>
      <c r="L210" s="2">
        <f t="shared" si="35"/>
        <v>5.1116280203668367</v>
      </c>
      <c r="M210">
        <f t="shared" si="36"/>
        <v>4.5073702366837187</v>
      </c>
      <c r="N210" t="e">
        <f t="shared" si="37"/>
        <v>#DIV/0!</v>
      </c>
      <c r="O210" t="e">
        <f t="shared" si="38"/>
        <v>#DIV/0!</v>
      </c>
      <c r="P210">
        <f t="shared" si="39"/>
        <v>0.31802170521088763</v>
      </c>
      <c r="Q210">
        <v>14.947900000000001</v>
      </c>
      <c r="R210">
        <v>16.690899999999999</v>
      </c>
      <c r="S210">
        <v>0.40008753460886121</v>
      </c>
      <c r="T210" t="e">
        <f>DEGREES(ASIN(1/[1]!Table1[[#This Row],[Mach '#]]))</f>
        <v>#VALUE!</v>
      </c>
    </row>
    <row r="211" spans="1:20">
      <c r="A211" s="1">
        <v>6.1109999999999998</v>
      </c>
      <c r="B211" s="1">
        <v>0.65400000000000003</v>
      </c>
      <c r="C211" s="1">
        <v>74.132999999999996</v>
      </c>
      <c r="D211" s="1">
        <v>97.063000000000002</v>
      </c>
      <c r="E211" s="1">
        <v>-12.894</v>
      </c>
      <c r="G211">
        <f t="shared" si="32"/>
        <v>1.7429000000000006</v>
      </c>
      <c r="H211">
        <f t="shared" si="30"/>
        <v>88.989899999999992</v>
      </c>
      <c r="I211">
        <f t="shared" si="31"/>
        <v>111.3549</v>
      </c>
      <c r="J211">
        <f t="shared" si="33"/>
        <v>1.9585368676670056E-2</v>
      </c>
      <c r="K211">
        <f t="shared" si="34"/>
        <v>3.2219830334010005</v>
      </c>
      <c r="L211" s="2">
        <f t="shared" si="35"/>
        <v>5.228673357799452</v>
      </c>
      <c r="M211">
        <f t="shared" si="36"/>
        <v>4.4064714743811519</v>
      </c>
      <c r="N211" t="e">
        <f t="shared" si="37"/>
        <v>#DIV/0!</v>
      </c>
      <c r="O211" t="e">
        <f t="shared" si="38"/>
        <v>#DIV/0!</v>
      </c>
      <c r="P211">
        <f t="shared" si="39"/>
        <v>0.31557998477005733</v>
      </c>
      <c r="Q211">
        <v>14.947900000000001</v>
      </c>
      <c r="R211">
        <v>16.690899999999999</v>
      </c>
      <c r="S211">
        <v>0.40008753460886121</v>
      </c>
      <c r="T211" t="e">
        <f>DEGREES(ASIN(1/[1]!Table1[[#This Row],[Mach '#]]))</f>
        <v>#VALUE!</v>
      </c>
    </row>
    <row r="212" spans="1:20">
      <c r="A212" s="1">
        <v>6.1390000000000002</v>
      </c>
      <c r="B212" s="1">
        <v>0.67500000000000004</v>
      </c>
      <c r="C212" s="1">
        <v>74.293999999999997</v>
      </c>
      <c r="D212" s="1">
        <v>96.659000000000006</v>
      </c>
      <c r="E212" s="1">
        <v>-12.952999999999999</v>
      </c>
      <c r="G212">
        <f t="shared" si="32"/>
        <v>1.6789000000000005</v>
      </c>
      <c r="H212">
        <f t="shared" si="30"/>
        <v>89.18589999999999</v>
      </c>
      <c r="I212">
        <f t="shared" si="31"/>
        <v>110.9499</v>
      </c>
      <c r="J212">
        <f t="shared" si="33"/>
        <v>1.8824724536053352E-2</v>
      </c>
      <c r="K212">
        <f t="shared" si="34"/>
        <v>3.2490370380230535</v>
      </c>
      <c r="L212" s="2">
        <f t="shared" si="35"/>
        <v>5.3642082682192562</v>
      </c>
      <c r="M212">
        <f t="shared" si="36"/>
        <v>4.2951352460534746</v>
      </c>
      <c r="N212" t="e">
        <f t="shared" si="37"/>
        <v>#DIV/0!</v>
      </c>
      <c r="O212" t="e">
        <f t="shared" si="38"/>
        <v>#DIV/0!</v>
      </c>
      <c r="P212">
        <f t="shared" si="39"/>
        <v>0.31286256827062064</v>
      </c>
      <c r="Q212">
        <v>14.947900000000001</v>
      </c>
      <c r="R212">
        <v>16.690899999999999</v>
      </c>
      <c r="S212">
        <v>0.40008753460886121</v>
      </c>
      <c r="T212" t="e">
        <f>DEGREES(ASIN(1/[1]!Table1[[#This Row],[Mach '#]]))</f>
        <v>#VALUE!</v>
      </c>
    </row>
    <row r="213" spans="1:20">
      <c r="A213" s="1">
        <v>6.1689999999999996</v>
      </c>
      <c r="B213" s="1">
        <v>0.6</v>
      </c>
      <c r="C213" s="1">
        <v>74.489999999999995</v>
      </c>
      <c r="D213" s="1">
        <v>96.254000000000005</v>
      </c>
      <c r="E213" s="1">
        <v>-13.016999999999999</v>
      </c>
      <c r="G213">
        <f t="shared" si="32"/>
        <v>1.6448999999999998</v>
      </c>
      <c r="H213">
        <f t="shared" si="30"/>
        <v>89.380899999999997</v>
      </c>
      <c r="I213">
        <f t="shared" si="31"/>
        <v>111.5509</v>
      </c>
      <c r="J213">
        <f t="shared" si="33"/>
        <v>1.8403260651884239E-2</v>
      </c>
      <c r="K213">
        <f t="shared" si="34"/>
        <v>3.2645381261507129</v>
      </c>
      <c r="L213" s="2">
        <f t="shared" si="35"/>
        <v>5.4433663583907776</v>
      </c>
      <c r="M213">
        <f t="shared" si="36"/>
        <v>4.2326748712190874</v>
      </c>
      <c r="N213" t="e">
        <f t="shared" si="37"/>
        <v>#DIV/0!</v>
      </c>
      <c r="O213" t="e">
        <f t="shared" si="38"/>
        <v>#DIV/0!</v>
      </c>
      <c r="P213">
        <f t="shared" si="39"/>
        <v>0.31132692906140408</v>
      </c>
      <c r="Q213">
        <v>14.947900000000001</v>
      </c>
      <c r="R213">
        <v>16.690899999999999</v>
      </c>
      <c r="S213">
        <v>0.40008753460886121</v>
      </c>
      <c r="T213" t="e">
        <f>DEGREES(ASIN(1/[1]!Table1[[#This Row],[Mach '#]]))</f>
        <v>#VALUE!</v>
      </c>
    </row>
    <row r="214" spans="1:20">
      <c r="A214" s="1">
        <v>6.1989999999999998</v>
      </c>
      <c r="B214" s="1">
        <v>0.629</v>
      </c>
      <c r="C214" s="1">
        <v>74.685000000000002</v>
      </c>
      <c r="D214" s="1">
        <v>96.855000000000004</v>
      </c>
      <c r="E214" s="1">
        <v>-13.051</v>
      </c>
      <c r="G214">
        <f t="shared" si="32"/>
        <v>1.6279000000000003</v>
      </c>
      <c r="H214">
        <f t="shared" si="30"/>
        <v>89.550899999999999</v>
      </c>
      <c r="I214">
        <f t="shared" si="31"/>
        <v>110.6189</v>
      </c>
      <c r="J214">
        <f t="shared" si="33"/>
        <v>1.8178488435068776E-2</v>
      </c>
      <c r="K214">
        <f t="shared" si="34"/>
        <v>3.2729619810327213</v>
      </c>
      <c r="L214" s="2">
        <f t="shared" si="35"/>
        <v>5.4868479907668517</v>
      </c>
      <c r="M214">
        <f t="shared" si="36"/>
        <v>4.1991321864158095</v>
      </c>
      <c r="N214" t="e">
        <f t="shared" si="37"/>
        <v>#DIV/0!</v>
      </c>
      <c r="O214" t="e">
        <f t="shared" si="38"/>
        <v>#DIV/0!</v>
      </c>
      <c r="P214">
        <f t="shared" si="39"/>
        <v>0.31049882238597526</v>
      </c>
      <c r="Q214">
        <v>14.947900000000001</v>
      </c>
      <c r="R214">
        <v>16.690899999999999</v>
      </c>
      <c r="S214">
        <v>0.40008753460886121</v>
      </c>
      <c r="T214" t="e">
        <f>DEGREES(ASIN(1/[1]!Table1[[#This Row],[Mach '#]]))</f>
        <v>#VALUE!</v>
      </c>
    </row>
    <row r="215" spans="1:20">
      <c r="A215" s="1">
        <v>6.2279999999999998</v>
      </c>
      <c r="B215" s="1">
        <v>0.66700000000000004</v>
      </c>
      <c r="C215" s="1">
        <v>74.855000000000004</v>
      </c>
      <c r="D215" s="1">
        <v>95.923000000000002</v>
      </c>
      <c r="E215" s="1">
        <v>-13.068</v>
      </c>
      <c r="G215">
        <f t="shared" si="32"/>
        <v>1.5859000000000005</v>
      </c>
      <c r="H215">
        <f t="shared" si="30"/>
        <v>89.732900000000001</v>
      </c>
      <c r="I215">
        <f t="shared" si="31"/>
        <v>110.98689999999999</v>
      </c>
      <c r="J215">
        <f t="shared" si="33"/>
        <v>1.7673562316608517E-2</v>
      </c>
      <c r="K215">
        <f t="shared" si="34"/>
        <v>3.2923012658574025</v>
      </c>
      <c r="L215" s="2">
        <f t="shared" si="35"/>
        <v>5.5879218707894394</v>
      </c>
      <c r="M215">
        <f t="shared" si="36"/>
        <v>4.1231786221708573</v>
      </c>
      <c r="N215" t="e">
        <f t="shared" si="37"/>
        <v>#DIV/0!</v>
      </c>
      <c r="O215" t="e">
        <f t="shared" si="38"/>
        <v>#DIV/0!</v>
      </c>
      <c r="P215">
        <f t="shared" si="39"/>
        <v>0.30861452596181654</v>
      </c>
      <c r="Q215">
        <v>14.947900000000001</v>
      </c>
      <c r="R215">
        <v>16.690899999999999</v>
      </c>
      <c r="S215">
        <v>0.40008753460886121</v>
      </c>
      <c r="T215" t="e">
        <f>DEGREES(ASIN(1/[1]!Table1[[#This Row],[Mach '#]]))</f>
        <v>#VALUE!</v>
      </c>
    </row>
    <row r="216" spans="1:20">
      <c r="A216" s="1">
        <v>6.2569999999999997</v>
      </c>
      <c r="B216" s="1">
        <v>0.57099999999999995</v>
      </c>
      <c r="C216" s="1">
        <v>75.037000000000006</v>
      </c>
      <c r="D216" s="1">
        <v>96.290999999999997</v>
      </c>
      <c r="E216" s="1">
        <v>-13.11</v>
      </c>
      <c r="G216">
        <f t="shared" si="32"/>
        <v>1.5769000000000002</v>
      </c>
      <c r="H216">
        <f t="shared" si="30"/>
        <v>89.724899999999991</v>
      </c>
      <c r="I216">
        <f t="shared" si="31"/>
        <v>111.18289999999999</v>
      </c>
      <c r="J216">
        <f t="shared" si="33"/>
        <v>1.7574831512768476E-2</v>
      </c>
      <c r="K216">
        <f t="shared" si="34"/>
        <v>3.296152279838108</v>
      </c>
      <c r="L216" s="2">
        <f t="shared" si="35"/>
        <v>5.6082580869102419</v>
      </c>
      <c r="M216">
        <f t="shared" si="36"/>
        <v>4.1082274822151472</v>
      </c>
      <c r="N216" t="e">
        <f t="shared" si="37"/>
        <v>#DIV/0!</v>
      </c>
      <c r="O216" t="e">
        <f t="shared" si="38"/>
        <v>#DIV/0!</v>
      </c>
      <c r="P216">
        <f t="shared" si="39"/>
        <v>0.30824208185215829</v>
      </c>
      <c r="Q216">
        <v>14.947900000000001</v>
      </c>
      <c r="R216">
        <v>16.690899999999999</v>
      </c>
      <c r="S216">
        <v>0.40008753460886121</v>
      </c>
      <c r="T216" t="e">
        <f>DEGREES(ASIN(1/[1]!Table1[[#This Row],[Mach '#]]))</f>
        <v>#VALUE!</v>
      </c>
    </row>
    <row r="217" spans="1:20">
      <c r="A217" s="1">
        <v>6.2859999999999996</v>
      </c>
      <c r="B217" s="1">
        <v>0.65400000000000003</v>
      </c>
      <c r="C217" s="1">
        <v>75.028999999999996</v>
      </c>
      <c r="D217" s="1">
        <v>96.486999999999995</v>
      </c>
      <c r="E217" s="1">
        <v>-13.119</v>
      </c>
      <c r="G217">
        <f t="shared" si="32"/>
        <v>1.5479000000000003</v>
      </c>
      <c r="H217">
        <f t="shared" si="30"/>
        <v>89.885899999999992</v>
      </c>
      <c r="I217">
        <f t="shared" si="31"/>
        <v>111.18289999999999</v>
      </c>
      <c r="J217">
        <f t="shared" si="33"/>
        <v>1.7220720936209133E-2</v>
      </c>
      <c r="K217">
        <f t="shared" si="34"/>
        <v>3.3101586697592023</v>
      </c>
      <c r="L217" s="2">
        <f t="shared" si="35"/>
        <v>5.682814157514084</v>
      </c>
      <c r="M217">
        <f t="shared" si="36"/>
        <v>4.054329309631818</v>
      </c>
      <c r="N217" t="e">
        <f t="shared" si="37"/>
        <v>#DIV/0!</v>
      </c>
      <c r="O217" t="e">
        <f t="shared" si="38"/>
        <v>#DIV/0!</v>
      </c>
      <c r="P217">
        <f t="shared" si="39"/>
        <v>0.30689515428458386</v>
      </c>
      <c r="Q217">
        <v>14.947900000000001</v>
      </c>
      <c r="R217">
        <v>16.690899999999999</v>
      </c>
      <c r="S217">
        <v>0.40008753460886121</v>
      </c>
      <c r="T217" t="e">
        <f>DEGREES(ASIN(1/[1]!Table1[[#This Row],[Mach '#]]))</f>
        <v>#VALUE!</v>
      </c>
    </row>
    <row r="218" spans="1:20">
      <c r="A218" s="1">
        <v>6.3159999999999998</v>
      </c>
      <c r="B218" s="1">
        <v>0.625</v>
      </c>
      <c r="C218" s="1">
        <v>75.19</v>
      </c>
      <c r="D218" s="1">
        <v>96.486999999999995</v>
      </c>
      <c r="E218" s="1">
        <v>-13.148</v>
      </c>
      <c r="G218">
        <f t="shared" si="32"/>
        <v>1.4748999999999999</v>
      </c>
      <c r="H218">
        <f t="shared" si="30"/>
        <v>89.995899999999992</v>
      </c>
      <c r="I218">
        <f t="shared" si="31"/>
        <v>111.3669</v>
      </c>
      <c r="J218">
        <f t="shared" si="33"/>
        <v>1.6388524366110012E-2</v>
      </c>
      <c r="K218">
        <f t="shared" si="34"/>
        <v>3.3443357421669306</v>
      </c>
      <c r="L218" s="2">
        <f t="shared" si="35"/>
        <v>5.8686850716867873</v>
      </c>
      <c r="M218">
        <f t="shared" si="36"/>
        <v>3.925922028284575</v>
      </c>
      <c r="N218" t="e">
        <f t="shared" si="37"/>
        <v>#DIV/0!</v>
      </c>
      <c r="O218" t="e">
        <f t="shared" si="38"/>
        <v>#DIV/0!</v>
      </c>
      <c r="P218">
        <f t="shared" si="39"/>
        <v>0.30365820781650726</v>
      </c>
      <c r="Q218">
        <v>14.947900000000001</v>
      </c>
      <c r="R218">
        <v>16.690899999999999</v>
      </c>
      <c r="S218">
        <v>0.40008753460886121</v>
      </c>
      <c r="T218" t="e">
        <f>DEGREES(ASIN(1/[1]!Table1[[#This Row],[Mach '#]]))</f>
        <v>#VALUE!</v>
      </c>
    </row>
    <row r="219" spans="1:20">
      <c r="A219" s="1">
        <v>6.3460000000000001</v>
      </c>
      <c r="B219" s="1">
        <v>0.59099999999999997</v>
      </c>
      <c r="C219" s="1">
        <v>75.3</v>
      </c>
      <c r="D219" s="1">
        <v>96.671000000000006</v>
      </c>
      <c r="E219" s="1">
        <v>-13.221</v>
      </c>
      <c r="G219">
        <f t="shared" si="32"/>
        <v>1.4799000000000007</v>
      </c>
      <c r="H219">
        <f t="shared" si="30"/>
        <v>90.114899999999992</v>
      </c>
      <c r="I219">
        <f t="shared" si="31"/>
        <v>110.4969</v>
      </c>
      <c r="J219">
        <f t="shared" si="33"/>
        <v>1.6422367444229542E-2</v>
      </c>
      <c r="K219">
        <f t="shared" si="34"/>
        <v>3.3429096744148743</v>
      </c>
      <c r="L219" s="2">
        <f t="shared" si="35"/>
        <v>5.8608162685216465</v>
      </c>
      <c r="M219">
        <f t="shared" si="36"/>
        <v>3.9311930189225488</v>
      </c>
      <c r="N219" t="e">
        <f t="shared" si="37"/>
        <v>#DIV/0!</v>
      </c>
      <c r="O219" t="e">
        <f t="shared" si="38"/>
        <v>#DIV/0!</v>
      </c>
      <c r="P219">
        <f t="shared" si="39"/>
        <v>0.30379188368643439</v>
      </c>
      <c r="Q219">
        <v>14.947900000000001</v>
      </c>
      <c r="R219">
        <v>16.690899999999999</v>
      </c>
      <c r="S219">
        <v>0.40008753460886121</v>
      </c>
      <c r="T219" t="e">
        <f>DEGREES(ASIN(1/[1]!Table1[[#This Row],[Mach '#]]))</f>
        <v>#VALUE!</v>
      </c>
    </row>
    <row r="220" spans="1:20">
      <c r="A220" s="1">
        <v>6.3760000000000003</v>
      </c>
      <c r="B220" s="1">
        <v>0.57499999999999996</v>
      </c>
      <c r="C220" s="1">
        <v>75.418999999999997</v>
      </c>
      <c r="D220" s="1">
        <v>95.801000000000002</v>
      </c>
      <c r="E220" s="1">
        <v>-13.215999999999999</v>
      </c>
      <c r="G220">
        <f t="shared" si="32"/>
        <v>1.4799000000000007</v>
      </c>
      <c r="H220">
        <f t="shared" si="30"/>
        <v>90.067899999999995</v>
      </c>
      <c r="I220">
        <f t="shared" si="31"/>
        <v>111.5629</v>
      </c>
      <c r="J220">
        <f t="shared" si="33"/>
        <v>1.6430937104118123E-2</v>
      </c>
      <c r="K220">
        <f t="shared" si="34"/>
        <v>3.3425490721850579</v>
      </c>
      <c r="L220" s="2">
        <f t="shared" si="35"/>
        <v>5.8588280991307293</v>
      </c>
      <c r="M220">
        <f t="shared" si="36"/>
        <v>3.9325270532204946</v>
      </c>
      <c r="N220" t="e">
        <f t="shared" si="37"/>
        <v>#DIV/0!</v>
      </c>
      <c r="O220" t="e">
        <f t="shared" si="38"/>
        <v>#DIV/0!</v>
      </c>
      <c r="P220">
        <f t="shared" si="39"/>
        <v>0.30382570455426161</v>
      </c>
      <c r="Q220">
        <v>14.947900000000001</v>
      </c>
      <c r="R220">
        <v>16.690899999999999</v>
      </c>
      <c r="S220">
        <v>0.40008753460886121</v>
      </c>
      <c r="T220" t="e">
        <f>DEGREES(ASIN(1/[1]!Table1[[#This Row],[Mach '#]]))</f>
        <v>#VALUE!</v>
      </c>
    </row>
    <row r="221" spans="1:20">
      <c r="A221" s="1">
        <v>6.4050000000000002</v>
      </c>
      <c r="B221" s="1">
        <v>0.64200000000000002</v>
      </c>
      <c r="C221" s="1">
        <v>75.372</v>
      </c>
      <c r="D221" s="1">
        <v>96.867000000000004</v>
      </c>
      <c r="E221" s="1">
        <v>-13.215999999999999</v>
      </c>
      <c r="G221">
        <f t="shared" si="32"/>
        <v>1.4579000000000004</v>
      </c>
      <c r="H221">
        <f t="shared" si="30"/>
        <v>90.347899999999996</v>
      </c>
      <c r="I221">
        <f t="shared" si="31"/>
        <v>110.7169</v>
      </c>
      <c r="J221">
        <f t="shared" si="33"/>
        <v>1.6136512304104473E-2</v>
      </c>
      <c r="K221">
        <f t="shared" si="34"/>
        <v>3.35505592250062</v>
      </c>
      <c r="L221" s="2">
        <f t="shared" si="35"/>
        <v>5.9281561614221543</v>
      </c>
      <c r="M221">
        <f t="shared" si="36"/>
        <v>3.8865372929839865</v>
      </c>
      <c r="N221" t="e">
        <f t="shared" si="37"/>
        <v>#DIV/0!</v>
      </c>
      <c r="O221" t="e">
        <f t="shared" si="38"/>
        <v>#DIV/0!</v>
      </c>
      <c r="P221">
        <f t="shared" si="39"/>
        <v>0.30265714185428833</v>
      </c>
      <c r="Q221">
        <v>14.947900000000001</v>
      </c>
      <c r="R221">
        <v>16.690899999999999</v>
      </c>
      <c r="S221">
        <v>0.40008753460886121</v>
      </c>
      <c r="T221" t="e">
        <f>DEGREES(ASIN(1/[1]!Table1[[#This Row],[Mach '#]]))</f>
        <v>#VALUE!</v>
      </c>
    </row>
    <row r="222" spans="1:20">
      <c r="A222" s="1">
        <v>6.4359999999999999</v>
      </c>
      <c r="B222" s="1">
        <v>0.629</v>
      </c>
      <c r="C222" s="1">
        <v>75.652000000000001</v>
      </c>
      <c r="D222" s="1">
        <v>96.021000000000001</v>
      </c>
      <c r="E222" s="1">
        <v>-13.238</v>
      </c>
      <c r="G222">
        <f t="shared" si="32"/>
        <v>1.4498999999999995</v>
      </c>
      <c r="H222">
        <f t="shared" si="30"/>
        <v>90.403899999999993</v>
      </c>
      <c r="I222">
        <f t="shared" si="31"/>
        <v>110.64389999999999</v>
      </c>
      <c r="J222">
        <f t="shared" si="33"/>
        <v>1.6038024908217451E-2</v>
      </c>
      <c r="K222">
        <f t="shared" si="34"/>
        <v>3.3592946149702683</v>
      </c>
      <c r="L222" s="2">
        <f t="shared" si="35"/>
        <v>5.9518265700465971</v>
      </c>
      <c r="M222">
        <f t="shared" si="36"/>
        <v>3.8710805378557289</v>
      </c>
      <c r="N222" t="e">
        <f t="shared" si="37"/>
        <v>#DIV/0!</v>
      </c>
      <c r="O222" t="e">
        <f t="shared" si="38"/>
        <v>#DIV/0!</v>
      </c>
      <c r="P222">
        <f t="shared" si="39"/>
        <v>0.30226317504621009</v>
      </c>
      <c r="Q222">
        <v>14.947900000000001</v>
      </c>
      <c r="R222">
        <v>16.690899999999999</v>
      </c>
      <c r="S222">
        <v>0.40008753460886121</v>
      </c>
      <c r="T222" t="e">
        <f>DEGREES(ASIN(1/[1]!Table1[[#This Row],[Mach '#]]))</f>
        <v>#VALUE!</v>
      </c>
    </row>
    <row r="223" spans="1:20">
      <c r="A223" s="1">
        <v>6.4649999999999999</v>
      </c>
      <c r="B223" s="1">
        <v>0.64200000000000002</v>
      </c>
      <c r="C223" s="1">
        <v>75.707999999999998</v>
      </c>
      <c r="D223" s="1">
        <v>95.947999999999993</v>
      </c>
      <c r="E223" s="1">
        <v>-13.246</v>
      </c>
      <c r="G223">
        <f t="shared" si="32"/>
        <v>1.4748999999999999</v>
      </c>
      <c r="H223">
        <f t="shared" si="30"/>
        <v>90.475899999999996</v>
      </c>
      <c r="I223">
        <f t="shared" si="31"/>
        <v>110.9139</v>
      </c>
      <c r="J223">
        <f t="shared" si="33"/>
        <v>1.6301578652436727E-2</v>
      </c>
      <c r="K223">
        <f t="shared" si="34"/>
        <v>3.3480140474813926</v>
      </c>
      <c r="L223" s="2">
        <f t="shared" si="35"/>
        <v>5.889027255093751</v>
      </c>
      <c r="M223">
        <f t="shared" si="36"/>
        <v>3.9123609047778487</v>
      </c>
      <c r="N223" t="e">
        <f t="shared" si="37"/>
        <v>#DIV/0!</v>
      </c>
      <c r="O223" t="e">
        <f t="shared" si="38"/>
        <v>#DIV/0!</v>
      </c>
      <c r="P223">
        <f t="shared" si="39"/>
        <v>0.30331396451847575</v>
      </c>
      <c r="Q223">
        <v>14.947900000000001</v>
      </c>
      <c r="R223">
        <v>16.690899999999999</v>
      </c>
      <c r="S223">
        <v>0.40008753460886121</v>
      </c>
      <c r="T223" t="e">
        <f>DEGREES(ASIN(1/[1]!Table1[[#This Row],[Mach '#]]))</f>
        <v>#VALUE!</v>
      </c>
    </row>
    <row r="224" spans="1:20">
      <c r="A224" s="1">
        <v>6.4939999999999998</v>
      </c>
      <c r="B224" s="1">
        <v>0.61699999999999999</v>
      </c>
      <c r="C224" s="1">
        <v>75.78</v>
      </c>
      <c r="D224" s="1">
        <v>96.218000000000004</v>
      </c>
      <c r="E224" s="1">
        <v>-13.221</v>
      </c>
      <c r="G224">
        <f t="shared" si="32"/>
        <v>1.4419000000000004</v>
      </c>
      <c r="H224">
        <f t="shared" si="30"/>
        <v>90.483899999999991</v>
      </c>
      <c r="I224">
        <f t="shared" si="31"/>
        <v>110.7419</v>
      </c>
      <c r="J224">
        <f t="shared" si="33"/>
        <v>1.5935431607169901E-2</v>
      </c>
      <c r="K224">
        <f t="shared" si="34"/>
        <v>3.3637400038464995</v>
      </c>
      <c r="L224" s="2">
        <f t="shared" si="35"/>
        <v>5.9767466105705456</v>
      </c>
      <c r="M224">
        <f t="shared" si="36"/>
        <v>3.854940070447554</v>
      </c>
      <c r="N224" t="e">
        <f t="shared" si="37"/>
        <v>#DIV/0!</v>
      </c>
      <c r="O224" t="e">
        <f t="shared" si="38"/>
        <v>#DIV/0!</v>
      </c>
      <c r="P224">
        <f t="shared" si="39"/>
        <v>0.30185111524184521</v>
      </c>
      <c r="Q224">
        <v>14.947900000000001</v>
      </c>
      <c r="R224">
        <v>16.690899999999999</v>
      </c>
      <c r="S224">
        <v>0.40008753460886121</v>
      </c>
      <c r="T224" t="e">
        <f>DEGREES(ASIN(1/[1]!Table1[[#This Row],[Mach '#]]))</f>
        <v>#VALUE!</v>
      </c>
    </row>
    <row r="225" spans="1:20">
      <c r="A225" s="1">
        <v>6.524</v>
      </c>
      <c r="B225" s="1">
        <v>0.58299999999999996</v>
      </c>
      <c r="C225" s="1">
        <v>75.787999999999997</v>
      </c>
      <c r="D225" s="1">
        <v>96.046000000000006</v>
      </c>
      <c r="E225" s="1">
        <v>-13.254</v>
      </c>
      <c r="G225">
        <f t="shared" si="32"/>
        <v>1.4799000000000007</v>
      </c>
      <c r="H225">
        <f t="shared" si="30"/>
        <v>90.509899999999988</v>
      </c>
      <c r="I225">
        <f t="shared" si="31"/>
        <v>109.74889999999999</v>
      </c>
      <c r="J225">
        <f t="shared" si="33"/>
        <v>1.6350697548003047E-2</v>
      </c>
      <c r="K225">
        <f t="shared" si="34"/>
        <v>3.3459334407864327</v>
      </c>
      <c r="L225" s="2">
        <f t="shared" si="35"/>
        <v>5.8775127124808382</v>
      </c>
      <c r="M225">
        <f t="shared" si="36"/>
        <v>3.92002554942583</v>
      </c>
      <c r="N225" t="e">
        <f t="shared" si="37"/>
        <v>#DIV/0!</v>
      </c>
      <c r="O225" t="e">
        <f t="shared" si="38"/>
        <v>#DIV/0!</v>
      </c>
      <c r="P225">
        <f t="shared" si="39"/>
        <v>0.30350858570189648</v>
      </c>
      <c r="Q225">
        <v>14.947900000000001</v>
      </c>
      <c r="R225">
        <v>16.690899999999999</v>
      </c>
      <c r="S225">
        <v>0.40008753460886121</v>
      </c>
      <c r="T225" t="e">
        <f>DEGREES(ASIN(1/[1]!Table1[[#This Row],[Mach '#]]))</f>
        <v>#VALUE!</v>
      </c>
    </row>
    <row r="226" spans="1:20">
      <c r="A226" s="1">
        <v>6.5529999999999999</v>
      </c>
      <c r="B226" s="1">
        <v>0.65400000000000003</v>
      </c>
      <c r="C226" s="1">
        <v>75.813999999999993</v>
      </c>
      <c r="D226" s="1">
        <v>95.052999999999997</v>
      </c>
      <c r="E226" s="1">
        <v>-13.215999999999999</v>
      </c>
      <c r="G226">
        <f t="shared" si="32"/>
        <v>1.4538999999999991</v>
      </c>
      <c r="H226">
        <f t="shared" si="30"/>
        <v>90.56089999999999</v>
      </c>
      <c r="I226">
        <f t="shared" si="31"/>
        <v>109.93289999999999</v>
      </c>
      <c r="J226">
        <f t="shared" si="33"/>
        <v>1.6054389918828096E-2</v>
      </c>
      <c r="K226">
        <f t="shared" si="34"/>
        <v>3.3585883556153382</v>
      </c>
      <c r="L226" s="2">
        <f t="shared" si="35"/>
        <v>5.9478764041858776</v>
      </c>
      <c r="M226">
        <f t="shared" si="36"/>
        <v>3.8736514403334557</v>
      </c>
      <c r="N226" t="e">
        <f t="shared" si="37"/>
        <v>#DIV/0!</v>
      </c>
      <c r="O226" t="e">
        <f t="shared" si="38"/>
        <v>#DIV/0!</v>
      </c>
      <c r="P226">
        <f t="shared" si="39"/>
        <v>0.30232874617755884</v>
      </c>
      <c r="Q226">
        <v>14.947900000000001</v>
      </c>
      <c r="R226">
        <v>16.690899999999999</v>
      </c>
      <c r="S226">
        <v>0.40008753460886121</v>
      </c>
      <c r="T226" t="e">
        <f>DEGREES(ASIN(1/[1]!Table1[[#This Row],[Mach '#]]))</f>
        <v>#VALUE!</v>
      </c>
    </row>
    <row r="227" spans="1:20">
      <c r="A227" s="1">
        <v>6.5830000000000002</v>
      </c>
      <c r="B227" s="1">
        <v>0.60799999999999998</v>
      </c>
      <c r="C227" s="1">
        <v>75.864999999999995</v>
      </c>
      <c r="D227" s="1">
        <v>95.236999999999995</v>
      </c>
      <c r="E227" s="1">
        <v>-13.242000000000001</v>
      </c>
      <c r="G227">
        <f t="shared" si="32"/>
        <v>1.4498999999999995</v>
      </c>
      <c r="H227">
        <f t="shared" si="30"/>
        <v>90.538899999999998</v>
      </c>
      <c r="I227">
        <f t="shared" si="31"/>
        <v>110.65589999999999</v>
      </c>
      <c r="J227">
        <f t="shared" si="33"/>
        <v>1.6014111061654158E-2</v>
      </c>
      <c r="K227">
        <f t="shared" si="34"/>
        <v>3.3603280572523166</v>
      </c>
      <c r="L227" s="2">
        <f t="shared" si="35"/>
        <v>5.9576111379811714</v>
      </c>
      <c r="M227">
        <f t="shared" si="36"/>
        <v>3.8673218957032263</v>
      </c>
      <c r="N227" t="e">
        <f t="shared" si="37"/>
        <v>#DIV/0!</v>
      </c>
      <c r="O227" t="e">
        <f t="shared" si="38"/>
        <v>#DIV/0!</v>
      </c>
      <c r="P227">
        <f t="shared" si="39"/>
        <v>0.30216727940731597</v>
      </c>
      <c r="Q227">
        <v>14.947900000000001</v>
      </c>
      <c r="R227">
        <v>16.690899999999999</v>
      </c>
      <c r="S227">
        <v>0.40008753460886121</v>
      </c>
      <c r="T227" t="e">
        <f>DEGREES(ASIN(1/[1]!Table1[[#This Row],[Mach '#]]))</f>
        <v>#VALUE!</v>
      </c>
    </row>
    <row r="228" spans="1:20">
      <c r="A228" s="1">
        <v>6.6120000000000001</v>
      </c>
      <c r="B228" s="1">
        <v>0.60399999999999998</v>
      </c>
      <c r="C228" s="1">
        <v>75.843000000000004</v>
      </c>
      <c r="D228" s="1">
        <v>95.96</v>
      </c>
      <c r="E228" s="1">
        <v>-13.246</v>
      </c>
      <c r="G228">
        <f t="shared" si="32"/>
        <v>1.4579000000000004</v>
      </c>
      <c r="H228">
        <f t="shared" si="30"/>
        <v>90.632899999999992</v>
      </c>
      <c r="I228">
        <f t="shared" si="31"/>
        <v>109.93289999999999</v>
      </c>
      <c r="J228">
        <f t="shared" si="33"/>
        <v>1.6085770178378939E-2</v>
      </c>
      <c r="K228">
        <f t="shared" si="34"/>
        <v>3.3572362594459979</v>
      </c>
      <c r="L228" s="2">
        <f t="shared" si="35"/>
        <v>5.9403208908415088</v>
      </c>
      <c r="M228">
        <f t="shared" si="36"/>
        <v>3.8785783501227895</v>
      </c>
      <c r="N228" t="e">
        <f t="shared" si="37"/>
        <v>#DIV/0!</v>
      </c>
      <c r="O228" t="e">
        <f t="shared" si="38"/>
        <v>#DIV/0!</v>
      </c>
      <c r="P228">
        <f t="shared" si="39"/>
        <v>0.30245435934987197</v>
      </c>
      <c r="Q228">
        <v>14.947900000000001</v>
      </c>
      <c r="R228">
        <v>16.690899999999999</v>
      </c>
      <c r="S228">
        <v>0.40008753460886121</v>
      </c>
      <c r="T228" t="e">
        <f>DEGREES(ASIN(1/[1]!Table1[[#This Row],[Mach '#]]))</f>
        <v>#VALUE!</v>
      </c>
    </row>
    <row r="229" spans="1:20">
      <c r="A229" s="1">
        <v>6.64</v>
      </c>
      <c r="B229" s="1">
        <v>0.65</v>
      </c>
      <c r="C229" s="1">
        <v>75.936999999999998</v>
      </c>
      <c r="D229" s="1">
        <v>95.236999999999995</v>
      </c>
      <c r="E229" s="1">
        <v>-13.238</v>
      </c>
      <c r="G229">
        <f t="shared" si="32"/>
        <v>1.4669000000000008</v>
      </c>
      <c r="H229">
        <f t="shared" si="30"/>
        <v>90.683899999999994</v>
      </c>
      <c r="I229">
        <f t="shared" si="31"/>
        <v>109.3689</v>
      </c>
      <c r="J229">
        <f t="shared" si="33"/>
        <v>1.617596949403368E-2</v>
      </c>
      <c r="K229">
        <f t="shared" si="34"/>
        <v>3.3533655962670927</v>
      </c>
      <c r="L229" s="2">
        <f t="shared" si="35"/>
        <v>5.9187414578907491</v>
      </c>
      <c r="M229">
        <f t="shared" si="36"/>
        <v>3.8927194512413661</v>
      </c>
      <c r="N229" t="e">
        <f t="shared" si="37"/>
        <v>#DIV/0!</v>
      </c>
      <c r="O229" t="e">
        <f t="shared" si="38"/>
        <v>#DIV/0!</v>
      </c>
      <c r="P229">
        <f t="shared" si="39"/>
        <v>0.30281454116327966</v>
      </c>
      <c r="Q229">
        <v>14.947900000000001</v>
      </c>
      <c r="R229">
        <v>16.690899999999999</v>
      </c>
      <c r="S229">
        <v>0.40008753460886121</v>
      </c>
      <c r="T229" t="e">
        <f>DEGREES(ASIN(1/[1]!Table1[[#This Row],[Mach '#]]))</f>
        <v>#VALUE!</v>
      </c>
    </row>
    <row r="230" spans="1:20">
      <c r="A230" s="1">
        <v>6.6680000000000001</v>
      </c>
      <c r="B230" s="1">
        <v>0.60799999999999998</v>
      </c>
      <c r="C230" s="1">
        <v>75.988</v>
      </c>
      <c r="D230" s="1">
        <v>94.673000000000002</v>
      </c>
      <c r="E230" s="1">
        <v>-13.228999999999999</v>
      </c>
      <c r="G230">
        <f t="shared" si="32"/>
        <v>1.4579000000000004</v>
      </c>
      <c r="H230">
        <f t="shared" si="30"/>
        <v>90.611899999999991</v>
      </c>
      <c r="I230">
        <f t="shared" si="31"/>
        <v>109.55289999999999</v>
      </c>
      <c r="J230">
        <f t="shared" si="33"/>
        <v>1.6089498178495327E-2</v>
      </c>
      <c r="K230">
        <f t="shared" si="34"/>
        <v>3.3570758185865079</v>
      </c>
      <c r="L230" s="2">
        <f t="shared" si="35"/>
        <v>5.9394249460582271</v>
      </c>
      <c r="M230">
        <f t="shared" si="36"/>
        <v>3.8791634222587121</v>
      </c>
      <c r="N230" t="e">
        <f t="shared" si="37"/>
        <v>#DIV/0!</v>
      </c>
      <c r="O230" t="e">
        <f t="shared" si="38"/>
        <v>#DIV/0!</v>
      </c>
      <c r="P230">
        <f t="shared" si="39"/>
        <v>0.30246927175623006</v>
      </c>
      <c r="Q230">
        <v>14.947900000000001</v>
      </c>
      <c r="R230">
        <v>16.690899999999999</v>
      </c>
      <c r="S230">
        <v>0.40008753460886121</v>
      </c>
      <c r="T230" t="e">
        <f>DEGREES(ASIN(1/[1]!Table1[[#This Row],[Mach '#]]))</f>
        <v>#VALUE!</v>
      </c>
    </row>
    <row r="231" spans="1:20">
      <c r="A231" s="1">
        <v>6.6980000000000004</v>
      </c>
      <c r="B231" s="1">
        <v>0.67500000000000004</v>
      </c>
      <c r="C231" s="1">
        <v>75.915999999999997</v>
      </c>
      <c r="D231" s="1">
        <v>94.856999999999999</v>
      </c>
      <c r="E231" s="1">
        <v>-13.238</v>
      </c>
      <c r="G231">
        <f t="shared" si="32"/>
        <v>1.4669000000000008</v>
      </c>
      <c r="H231">
        <f t="shared" si="30"/>
        <v>90.662899999999993</v>
      </c>
      <c r="I231">
        <f t="shared" si="31"/>
        <v>109.7859</v>
      </c>
      <c r="J231">
        <f t="shared" si="33"/>
        <v>1.6179716289684103E-2</v>
      </c>
      <c r="K231">
        <f t="shared" si="34"/>
        <v>3.3532053168319469</v>
      </c>
      <c r="L231" s="2">
        <f t="shared" si="35"/>
        <v>5.9178494705140254</v>
      </c>
      <c r="M231">
        <f t="shared" si="36"/>
        <v>3.8933061942176677</v>
      </c>
      <c r="N231" t="e">
        <f t="shared" si="37"/>
        <v>#DIV/0!</v>
      </c>
      <c r="O231" t="e">
        <f t="shared" si="38"/>
        <v>#DIV/0!</v>
      </c>
      <c r="P231">
        <f t="shared" si="39"/>
        <v>0.30282947465617732</v>
      </c>
      <c r="Q231">
        <v>14.947900000000001</v>
      </c>
      <c r="R231">
        <v>16.690899999999999</v>
      </c>
      <c r="S231">
        <v>0.40008753460886121</v>
      </c>
      <c r="T231" t="e">
        <f>DEGREES(ASIN(1/[1]!Table1[[#This Row],[Mach '#]]))</f>
        <v>#VALUE!</v>
      </c>
    </row>
    <row r="232" spans="1:20">
      <c r="A232" s="1">
        <v>6.7270000000000003</v>
      </c>
      <c r="B232" s="1">
        <v>0.67100000000000004</v>
      </c>
      <c r="C232" s="1">
        <v>75.966999999999999</v>
      </c>
      <c r="D232" s="1">
        <v>95.09</v>
      </c>
      <c r="E232" s="1">
        <v>-13.228999999999999</v>
      </c>
      <c r="G232">
        <f t="shared" si="32"/>
        <v>1.4329000000000001</v>
      </c>
      <c r="H232">
        <f t="shared" si="30"/>
        <v>90.636899999999997</v>
      </c>
      <c r="I232">
        <f t="shared" si="31"/>
        <v>109.81089999999999</v>
      </c>
      <c r="J232">
        <f t="shared" si="33"/>
        <v>1.5809234428803279E-2</v>
      </c>
      <c r="K232">
        <f t="shared" si="34"/>
        <v>3.3692507298827885</v>
      </c>
      <c r="L232" s="2">
        <f t="shared" si="35"/>
        <v>6.0077747290816239</v>
      </c>
      <c r="M232">
        <f t="shared" si="36"/>
        <v>3.8350306126611375</v>
      </c>
      <c r="N232" t="e">
        <f t="shared" si="37"/>
        <v>#DIV/0!</v>
      </c>
      <c r="O232" t="e">
        <f t="shared" si="38"/>
        <v>#DIV/0!</v>
      </c>
      <c r="P232">
        <f t="shared" si="39"/>
        <v>0.30134188780667187</v>
      </c>
      <c r="Q232">
        <v>14.947900000000001</v>
      </c>
      <c r="R232">
        <v>16.690899999999999</v>
      </c>
      <c r="S232">
        <v>0.40008753460886121</v>
      </c>
      <c r="T232" t="e">
        <f>DEGREES(ASIN(1/[1]!Table1[[#This Row],[Mach '#]]))</f>
        <v>#VALUE!</v>
      </c>
    </row>
    <row r="233" spans="1:20">
      <c r="A233" s="1">
        <v>6.7549999999999999</v>
      </c>
      <c r="B233" s="1">
        <v>0.65400000000000003</v>
      </c>
      <c r="C233" s="1">
        <v>75.941000000000003</v>
      </c>
      <c r="D233" s="1">
        <v>95.114999999999995</v>
      </c>
      <c r="E233" s="1">
        <v>-13.263</v>
      </c>
      <c r="G233">
        <f t="shared" si="32"/>
        <v>1.4368999999999996</v>
      </c>
      <c r="H233">
        <f t="shared" si="30"/>
        <v>90.5989</v>
      </c>
      <c r="I233">
        <f t="shared" si="31"/>
        <v>110.3869</v>
      </c>
      <c r="J233">
        <f t="shared" si="33"/>
        <v>1.5860015960458676E-2</v>
      </c>
      <c r="K233">
        <f t="shared" si="34"/>
        <v>3.3670275312288633</v>
      </c>
      <c r="L233" s="2">
        <f t="shared" si="35"/>
        <v>5.9952388696424599</v>
      </c>
      <c r="M233">
        <f t="shared" si="36"/>
        <v>3.8430495433076954</v>
      </c>
      <c r="N233" t="e">
        <f t="shared" si="37"/>
        <v>#DIV/0!</v>
      </c>
      <c r="O233" t="e">
        <f t="shared" si="38"/>
        <v>#DIV/0!</v>
      </c>
      <c r="P233">
        <f t="shared" si="39"/>
        <v>0.30154711573554221</v>
      </c>
      <c r="Q233">
        <v>14.947900000000001</v>
      </c>
      <c r="R233">
        <v>16.690899999999999</v>
      </c>
      <c r="S233">
        <v>0.40008753460886121</v>
      </c>
      <c r="T233" t="e">
        <f>DEGREES(ASIN(1/[1]!Table1[[#This Row],[Mach '#]]))</f>
        <v>#VALUE!</v>
      </c>
    </row>
    <row r="234" spans="1:20">
      <c r="A234" s="1">
        <v>6.7850000000000001</v>
      </c>
      <c r="B234" s="1">
        <v>0.625</v>
      </c>
      <c r="C234" s="1">
        <v>75.903000000000006</v>
      </c>
      <c r="D234" s="1">
        <v>95.691000000000003</v>
      </c>
      <c r="E234" s="1">
        <v>-13.259</v>
      </c>
      <c r="G234">
        <f t="shared" si="32"/>
        <v>1.4628999999999994</v>
      </c>
      <c r="H234">
        <f t="shared" si="30"/>
        <v>90.721899999999991</v>
      </c>
      <c r="I234">
        <f t="shared" si="31"/>
        <v>109.63889999999999</v>
      </c>
      <c r="J234">
        <f t="shared" si="33"/>
        <v>1.6125103199999113E-2</v>
      </c>
      <c r="K234">
        <f t="shared" si="34"/>
        <v>3.3555455143978046</v>
      </c>
      <c r="L234" s="2">
        <f t="shared" si="35"/>
        <v>5.9308856961250873</v>
      </c>
      <c r="M234">
        <f t="shared" si="36"/>
        <v>3.8847486160546074</v>
      </c>
      <c r="N234" t="e">
        <f t="shared" si="37"/>
        <v>#DIV/0!</v>
      </c>
      <c r="O234" t="e">
        <f t="shared" si="38"/>
        <v>#DIV/0!</v>
      </c>
      <c r="P234">
        <f t="shared" si="39"/>
        <v>0.30261158323869158</v>
      </c>
      <c r="Q234">
        <v>14.947900000000001</v>
      </c>
      <c r="R234">
        <v>16.690899999999999</v>
      </c>
      <c r="S234">
        <v>0.40008753460886121</v>
      </c>
      <c r="T234" t="e">
        <f>DEGREES(ASIN(1/[1]!Table1[[#This Row],[Mach '#]]))</f>
        <v>#VALUE!</v>
      </c>
    </row>
    <row r="235" spans="1:20">
      <c r="A235" s="1">
        <v>6.8150000000000004</v>
      </c>
      <c r="B235" s="1">
        <v>0.70099999999999996</v>
      </c>
      <c r="C235" s="1">
        <v>76.025999999999996</v>
      </c>
      <c r="D235" s="1">
        <v>94.942999999999998</v>
      </c>
      <c r="E235" s="1">
        <v>-13.233000000000001</v>
      </c>
      <c r="G235">
        <f t="shared" si="32"/>
        <v>1.4799000000000007</v>
      </c>
      <c r="H235">
        <f t="shared" si="30"/>
        <v>90.7089</v>
      </c>
      <c r="I235">
        <f t="shared" si="31"/>
        <v>109.7619</v>
      </c>
      <c r="J235">
        <f t="shared" si="33"/>
        <v>1.6314826880273057E-2</v>
      </c>
      <c r="K235">
        <f t="shared" si="34"/>
        <v>3.347452205782135</v>
      </c>
      <c r="L235" s="2">
        <f t="shared" si="35"/>
        <v>5.8859158079320659</v>
      </c>
      <c r="M235">
        <f t="shared" si="36"/>
        <v>3.9144290798299375</v>
      </c>
      <c r="N235" t="e">
        <f t="shared" si="37"/>
        <v>#DIV/0!</v>
      </c>
      <c r="O235" t="e">
        <f t="shared" si="38"/>
        <v>#DIV/0!</v>
      </c>
      <c r="P235">
        <f t="shared" si="39"/>
        <v>0.30336649451105563</v>
      </c>
      <c r="Q235">
        <v>14.947900000000001</v>
      </c>
      <c r="R235">
        <v>16.690899999999999</v>
      </c>
      <c r="S235">
        <v>0.40008753460886121</v>
      </c>
      <c r="T235" t="e">
        <f>DEGREES(ASIN(1/[1]!Table1[[#This Row],[Mach '#]]))</f>
        <v>#VALUE!</v>
      </c>
    </row>
    <row r="236" spans="1:20">
      <c r="A236" s="1">
        <v>6.8440000000000003</v>
      </c>
      <c r="B236" s="1">
        <v>0.64600000000000002</v>
      </c>
      <c r="C236" s="1">
        <v>76.013000000000005</v>
      </c>
      <c r="D236" s="1">
        <v>95.066000000000003</v>
      </c>
      <c r="E236" s="1">
        <v>-13.215999999999999</v>
      </c>
      <c r="G236">
        <f t="shared" si="32"/>
        <v>1.4329000000000001</v>
      </c>
      <c r="H236">
        <f t="shared" si="30"/>
        <v>90.806899999999999</v>
      </c>
      <c r="I236">
        <f t="shared" si="31"/>
        <v>109.3689</v>
      </c>
      <c r="J236">
        <f t="shared" si="33"/>
        <v>1.577963789095322E-2</v>
      </c>
      <c r="K236">
        <f t="shared" si="34"/>
        <v>3.3705500165449918</v>
      </c>
      <c r="L236" s="2">
        <f t="shared" si="35"/>
        <v>6.0151123470063848</v>
      </c>
      <c r="M236">
        <f t="shared" si="36"/>
        <v>3.8303523975685341</v>
      </c>
      <c r="N236" t="e">
        <f t="shared" si="37"/>
        <v>#DIV/0!</v>
      </c>
      <c r="O236" t="e">
        <f t="shared" si="38"/>
        <v>#DIV/0!</v>
      </c>
      <c r="P236">
        <f t="shared" si="39"/>
        <v>0.3012220794465057</v>
      </c>
      <c r="Q236">
        <v>14.947900000000001</v>
      </c>
      <c r="R236">
        <v>16.690899999999999</v>
      </c>
      <c r="S236">
        <v>0.40008753460886121</v>
      </c>
      <c r="T236" t="e">
        <f>DEGREES(ASIN(1/[1]!Table1[[#This Row],[Mach '#]]))</f>
        <v>#VALUE!</v>
      </c>
    </row>
    <row r="237" spans="1:20">
      <c r="A237" s="1">
        <v>6.8739999999999997</v>
      </c>
      <c r="B237" s="1">
        <v>0.621</v>
      </c>
      <c r="C237" s="1">
        <v>76.111000000000004</v>
      </c>
      <c r="D237" s="1">
        <v>94.673000000000002</v>
      </c>
      <c r="E237" s="1">
        <v>-13.263</v>
      </c>
      <c r="G237">
        <f t="shared" si="32"/>
        <v>1.4329000000000001</v>
      </c>
      <c r="H237">
        <f t="shared" si="30"/>
        <v>90.683899999999994</v>
      </c>
      <c r="I237">
        <f t="shared" si="31"/>
        <v>110.0069</v>
      </c>
      <c r="J237">
        <f t="shared" si="33"/>
        <v>1.5801040758061796E-2</v>
      </c>
      <c r="K237">
        <f t="shared" si="34"/>
        <v>3.3696101685307998</v>
      </c>
      <c r="L237" s="2">
        <f t="shared" si="35"/>
        <v>6.0098037894723966</v>
      </c>
      <c r="M237">
        <f t="shared" si="36"/>
        <v>3.8337358102039953</v>
      </c>
      <c r="N237" t="e">
        <f t="shared" si="37"/>
        <v>#DIV/0!</v>
      </c>
      <c r="O237" t="e">
        <f t="shared" si="38"/>
        <v>#DIV/0!</v>
      </c>
      <c r="P237">
        <f t="shared" si="39"/>
        <v>0.30130873396347024</v>
      </c>
      <c r="Q237">
        <v>14.947900000000001</v>
      </c>
      <c r="R237">
        <v>16.690899999999999</v>
      </c>
      <c r="S237">
        <v>0.40008753460886121</v>
      </c>
      <c r="T237" t="e">
        <f>DEGREES(ASIN(1/[1]!Table1[[#This Row],[Mach '#]]))</f>
        <v>#VALUE!</v>
      </c>
    </row>
    <row r="238" spans="1:20">
      <c r="A238" s="1">
        <v>6.9029999999999996</v>
      </c>
      <c r="B238" s="1">
        <v>0.59599999999999997</v>
      </c>
      <c r="C238" s="1">
        <v>75.988</v>
      </c>
      <c r="D238" s="1">
        <v>95.311000000000007</v>
      </c>
      <c r="E238" s="1">
        <v>-13.263</v>
      </c>
      <c r="G238">
        <f t="shared" si="32"/>
        <v>1.4579000000000004</v>
      </c>
      <c r="H238">
        <f t="shared" si="30"/>
        <v>90.772899999999993</v>
      </c>
      <c r="I238">
        <f t="shared" si="31"/>
        <v>109.3819</v>
      </c>
      <c r="J238">
        <f t="shared" si="33"/>
        <v>1.6060960925562591E-2</v>
      </c>
      <c r="K238">
        <f t="shared" si="34"/>
        <v>3.3583049915031853</v>
      </c>
      <c r="L238" s="2">
        <f t="shared" si="35"/>
        <v>5.9462922181372768</v>
      </c>
      <c r="M238">
        <f t="shared" si="36"/>
        <v>3.8746834421833145</v>
      </c>
      <c r="N238" t="e">
        <f t="shared" si="37"/>
        <v>#DIV/0!</v>
      </c>
      <c r="O238" t="e">
        <f t="shared" si="38"/>
        <v>#DIV/0!</v>
      </c>
      <c r="P238">
        <f t="shared" si="39"/>
        <v>0.30235506263892203</v>
      </c>
      <c r="Q238">
        <v>14.947900000000001</v>
      </c>
      <c r="R238">
        <v>16.690899999999999</v>
      </c>
      <c r="S238">
        <v>0.40008753460886121</v>
      </c>
      <c r="T238" t="e">
        <f>DEGREES(ASIN(1/[1]!Table1[[#This Row],[Mach '#]]))</f>
        <v>#VALUE!</v>
      </c>
    </row>
    <row r="239" spans="1:20">
      <c r="A239" s="1">
        <v>6.9320000000000004</v>
      </c>
      <c r="B239" s="1">
        <v>0.58299999999999996</v>
      </c>
      <c r="C239" s="1">
        <v>76.076999999999998</v>
      </c>
      <c r="D239" s="1">
        <v>94.686000000000007</v>
      </c>
      <c r="E239" s="1">
        <v>-13.238</v>
      </c>
      <c r="G239">
        <f t="shared" si="32"/>
        <v>1.4459</v>
      </c>
      <c r="H239">
        <f t="shared" si="30"/>
        <v>90.640899999999988</v>
      </c>
      <c r="I239">
        <f t="shared" si="31"/>
        <v>109.62689999999999</v>
      </c>
      <c r="J239">
        <f t="shared" si="33"/>
        <v>1.5951959876832646E-2</v>
      </c>
      <c r="K239">
        <f t="shared" si="34"/>
        <v>3.3630217460256828</v>
      </c>
      <c r="L239" s="2">
        <f t="shared" si="35"/>
        <v>5.9727135624089822</v>
      </c>
      <c r="M239">
        <f t="shared" si="36"/>
        <v>3.8575431015156947</v>
      </c>
      <c r="N239" t="e">
        <f t="shared" si="37"/>
        <v>#DIV/0!</v>
      </c>
      <c r="O239" t="e">
        <f t="shared" si="38"/>
        <v>#DIV/0!</v>
      </c>
      <c r="P239">
        <f t="shared" si="39"/>
        <v>0.3019176158931014</v>
      </c>
      <c r="Q239">
        <v>14.947900000000001</v>
      </c>
      <c r="R239">
        <v>16.690899999999999</v>
      </c>
      <c r="S239">
        <v>0.40008753460886121</v>
      </c>
      <c r="T239" t="e">
        <f>DEGREES(ASIN(1/[1]!Table1[[#This Row],[Mach '#]]))</f>
        <v>#VALUE!</v>
      </c>
    </row>
    <row r="240" spans="1:20">
      <c r="A240" s="1">
        <v>6.9610000000000003</v>
      </c>
      <c r="B240" s="1">
        <v>0.60399999999999998</v>
      </c>
      <c r="C240" s="1">
        <v>75.944999999999993</v>
      </c>
      <c r="D240" s="1">
        <v>94.930999999999997</v>
      </c>
      <c r="E240" s="1">
        <v>-13.25</v>
      </c>
      <c r="G240">
        <f t="shared" si="32"/>
        <v>1.4628999999999994</v>
      </c>
      <c r="H240">
        <f t="shared" si="30"/>
        <v>90.721899999999991</v>
      </c>
      <c r="I240">
        <f t="shared" si="31"/>
        <v>108.57289999999999</v>
      </c>
      <c r="J240">
        <f t="shared" si="33"/>
        <v>1.6125103199999113E-2</v>
      </c>
      <c r="K240">
        <f t="shared" si="34"/>
        <v>3.3555455143978046</v>
      </c>
      <c r="L240" s="2">
        <f t="shared" si="35"/>
        <v>5.9308856961250873</v>
      </c>
      <c r="M240">
        <f t="shared" si="36"/>
        <v>3.8847486160546074</v>
      </c>
      <c r="N240" t="e">
        <f t="shared" si="37"/>
        <v>#DIV/0!</v>
      </c>
      <c r="O240" t="e">
        <f t="shared" si="38"/>
        <v>#DIV/0!</v>
      </c>
      <c r="P240">
        <f t="shared" si="39"/>
        <v>0.30261158323869158</v>
      </c>
      <c r="Q240">
        <v>14.947900000000001</v>
      </c>
      <c r="R240">
        <v>16.690899999999999</v>
      </c>
      <c r="S240">
        <v>0.40008753460886121</v>
      </c>
      <c r="T240" t="e">
        <f>DEGREES(ASIN(1/[1]!Table1[[#This Row],[Mach '#]]))</f>
        <v>#VALUE!</v>
      </c>
    </row>
    <row r="241" spans="1:20">
      <c r="A241" s="1">
        <v>6.99</v>
      </c>
      <c r="B241" s="1">
        <v>0.63800000000000001</v>
      </c>
      <c r="C241" s="1">
        <v>76.025999999999996</v>
      </c>
      <c r="D241" s="1">
        <v>93.876999999999995</v>
      </c>
      <c r="E241" s="1">
        <v>-13.233000000000001</v>
      </c>
      <c r="G241">
        <f t="shared" si="32"/>
        <v>1.4669000000000008</v>
      </c>
      <c r="H241">
        <f t="shared" si="30"/>
        <v>90.670899999999989</v>
      </c>
      <c r="I241">
        <f t="shared" si="31"/>
        <v>108.57289999999999</v>
      </c>
      <c r="J241">
        <f t="shared" si="33"/>
        <v>1.6178288734312783E-2</v>
      </c>
      <c r="K241">
        <f t="shared" si="34"/>
        <v>3.3532663796942597</v>
      </c>
      <c r="L241" s="2">
        <f t="shared" si="35"/>
        <v>5.9181892827547413</v>
      </c>
      <c r="M241">
        <f t="shared" si="36"/>
        <v>3.893082647278149</v>
      </c>
      <c r="N241" t="e">
        <f t="shared" si="37"/>
        <v>#DIV/0!</v>
      </c>
      <c r="O241" t="e">
        <f t="shared" si="38"/>
        <v>#DIV/0!</v>
      </c>
      <c r="P241">
        <f t="shared" si="39"/>
        <v>0.30282378515448</v>
      </c>
      <c r="Q241">
        <v>14.947900000000001</v>
      </c>
      <c r="R241">
        <v>16.690899999999999</v>
      </c>
      <c r="S241">
        <v>0.40008753460886121</v>
      </c>
      <c r="T241" t="e">
        <f>DEGREES(ASIN(1/[1]!Table1[[#This Row],[Mach '#]]))</f>
        <v>#VALUE!</v>
      </c>
    </row>
    <row r="242" spans="1:20">
      <c r="A242" s="1">
        <v>7.0190000000000001</v>
      </c>
      <c r="B242" s="1">
        <v>0.65</v>
      </c>
      <c r="C242" s="1">
        <v>75.974999999999994</v>
      </c>
      <c r="D242" s="1">
        <v>93.876999999999995</v>
      </c>
      <c r="E242" s="1">
        <v>-13.228999999999999</v>
      </c>
      <c r="G242">
        <f t="shared" si="32"/>
        <v>1.4498999999999995</v>
      </c>
      <c r="H242">
        <f t="shared" si="30"/>
        <v>90.623899999999992</v>
      </c>
      <c r="I242">
        <f t="shared" si="31"/>
        <v>109.4669</v>
      </c>
      <c r="J242">
        <f t="shared" si="33"/>
        <v>1.5999090747584242E-2</v>
      </c>
      <c r="K242">
        <f t="shared" si="34"/>
        <v>3.3609780157503053</v>
      </c>
      <c r="L242" s="2">
        <f t="shared" si="35"/>
        <v>5.9612519063703715</v>
      </c>
      <c r="M242">
        <f t="shared" si="36"/>
        <v>3.8649599718104124</v>
      </c>
      <c r="N242" t="e">
        <f t="shared" si="37"/>
        <v>#DIV/0!</v>
      </c>
      <c r="O242" t="e">
        <f t="shared" si="38"/>
        <v>#DIV/0!</v>
      </c>
      <c r="P242">
        <f t="shared" si="39"/>
        <v>0.30210699984259881</v>
      </c>
      <c r="Q242">
        <v>14.947900000000001</v>
      </c>
      <c r="R242">
        <v>16.690899999999999</v>
      </c>
      <c r="S242">
        <v>0.40008753460886121</v>
      </c>
      <c r="T242" t="e">
        <f>DEGREES(ASIN(1/[1]!Table1[[#This Row],[Mach '#]]))</f>
        <v>#VALUE!</v>
      </c>
    </row>
    <row r="243" spans="1:20">
      <c r="A243" s="1">
        <v>7.0519999999999996</v>
      </c>
      <c r="B243" s="1">
        <v>0.66300000000000003</v>
      </c>
      <c r="C243" s="1">
        <v>75.927999999999997</v>
      </c>
      <c r="D243" s="1">
        <v>94.771000000000001</v>
      </c>
      <c r="E243" s="1">
        <v>-13.246</v>
      </c>
      <c r="G243">
        <f t="shared" si="32"/>
        <v>1.4248999999999992</v>
      </c>
      <c r="H243">
        <f t="shared" si="30"/>
        <v>90.5989</v>
      </c>
      <c r="I243">
        <f t="shared" si="31"/>
        <v>108.80589999999999</v>
      </c>
      <c r="J243">
        <f t="shared" si="33"/>
        <v>1.5727564021196717E-2</v>
      </c>
      <c r="K243">
        <f t="shared" si="34"/>
        <v>3.3728424590243753</v>
      </c>
      <c r="L243" s="2">
        <f t="shared" si="35"/>
        <v>6.0280792409113069</v>
      </c>
      <c r="M243">
        <f t="shared" si="36"/>
        <v>3.8221129947384171</v>
      </c>
      <c r="N243" t="e">
        <f t="shared" si="37"/>
        <v>#DIV/0!</v>
      </c>
      <c r="O243" t="e">
        <f t="shared" si="38"/>
        <v>#DIV/0!</v>
      </c>
      <c r="P243">
        <f t="shared" si="39"/>
        <v>0.30101092728045814</v>
      </c>
      <c r="Q243">
        <v>14.947900000000001</v>
      </c>
      <c r="R243">
        <v>16.690899999999999</v>
      </c>
      <c r="S243">
        <v>0.40008753460886121</v>
      </c>
      <c r="T243" t="e">
        <f>DEGREES(ASIN(1/[1]!Table1[[#This Row],[Mach '#]]))</f>
        <v>#VALUE!</v>
      </c>
    </row>
    <row r="244" spans="1:20">
      <c r="A244" s="1">
        <v>7.0819999999999999</v>
      </c>
      <c r="B244" s="1">
        <v>0.56599999999999995</v>
      </c>
      <c r="C244" s="1">
        <v>75.903000000000006</v>
      </c>
      <c r="D244" s="1">
        <v>94.11</v>
      </c>
      <c r="E244" s="1">
        <v>-13.271000000000001</v>
      </c>
      <c r="G244">
        <f t="shared" si="32"/>
        <v>1.4459</v>
      </c>
      <c r="H244">
        <f t="shared" si="30"/>
        <v>90.57289999999999</v>
      </c>
      <c r="I244">
        <f t="shared" si="31"/>
        <v>109.1369</v>
      </c>
      <c r="J244">
        <f t="shared" si="33"/>
        <v>1.5963936232581712E-2</v>
      </c>
      <c r="K244">
        <f t="shared" si="34"/>
        <v>3.3625017995213051</v>
      </c>
      <c r="L244" s="2">
        <f t="shared" si="35"/>
        <v>5.9697956353143784</v>
      </c>
      <c r="M244">
        <f t="shared" si="36"/>
        <v>3.8594285981427365</v>
      </c>
      <c r="N244" t="e">
        <f t="shared" si="37"/>
        <v>#DIV/0!</v>
      </c>
      <c r="O244" t="e">
        <f t="shared" si="38"/>
        <v>#DIV/0!</v>
      </c>
      <c r="P244">
        <f t="shared" si="39"/>
        <v>0.30196577427056953</v>
      </c>
      <c r="Q244">
        <v>14.947900000000001</v>
      </c>
      <c r="R244">
        <v>16.690899999999999</v>
      </c>
      <c r="S244">
        <v>0.40008753460886121</v>
      </c>
      <c r="T244" t="e">
        <f>DEGREES(ASIN(1/[1]!Table1[[#This Row],[Mach '#]]))</f>
        <v>#VALUE!</v>
      </c>
    </row>
    <row r="245" spans="1:20">
      <c r="A245" s="1">
        <v>7.1109999999999998</v>
      </c>
      <c r="B245" s="1">
        <v>0.57899999999999996</v>
      </c>
      <c r="C245" s="1">
        <v>75.876999999999995</v>
      </c>
      <c r="D245" s="1">
        <v>94.441000000000003</v>
      </c>
      <c r="E245" s="1">
        <v>-13.25</v>
      </c>
      <c r="G245">
        <f t="shared" si="32"/>
        <v>1.4248999999999992</v>
      </c>
      <c r="H245">
        <f t="shared" si="30"/>
        <v>90.5899</v>
      </c>
      <c r="I245">
        <f t="shared" si="31"/>
        <v>108.5359</v>
      </c>
      <c r="J245">
        <f t="shared" si="33"/>
        <v>1.5729126536181175E-2</v>
      </c>
      <c r="K245">
        <f t="shared" si="34"/>
        <v>3.3727735533607306</v>
      </c>
      <c r="L245" s="2">
        <f t="shared" si="35"/>
        <v>6.0276891033293882</v>
      </c>
      <c r="M245">
        <f t="shared" si="36"/>
        <v>3.8223603780881596</v>
      </c>
      <c r="N245" t="e">
        <f t="shared" si="37"/>
        <v>#DIV/0!</v>
      </c>
      <c r="O245" t="e">
        <f t="shared" si="38"/>
        <v>#DIV/0!</v>
      </c>
      <c r="P245">
        <f t="shared" si="39"/>
        <v>0.30101726965369002</v>
      </c>
      <c r="Q245">
        <v>14.947900000000001</v>
      </c>
      <c r="R245">
        <v>16.690899999999999</v>
      </c>
      <c r="S245">
        <v>0.40008753460886121</v>
      </c>
      <c r="T245" t="e">
        <f>DEGREES(ASIN(1/[1]!Table1[[#This Row],[Mach '#]]))</f>
        <v>#VALUE!</v>
      </c>
    </row>
    <row r="246" spans="1:20">
      <c r="A246" s="1">
        <v>7.1390000000000002</v>
      </c>
      <c r="B246" s="1">
        <v>0.61199999999999999</v>
      </c>
      <c r="C246" s="1">
        <v>75.894000000000005</v>
      </c>
      <c r="D246" s="1">
        <v>93.84</v>
      </c>
      <c r="E246" s="1">
        <v>-13.271000000000001</v>
      </c>
      <c r="G246">
        <f t="shared" si="32"/>
        <v>1.4289000000000005</v>
      </c>
      <c r="H246">
        <f t="shared" si="30"/>
        <v>90.517899999999997</v>
      </c>
      <c r="I246">
        <f t="shared" si="31"/>
        <v>109.41789999999999</v>
      </c>
      <c r="J246">
        <f t="shared" si="33"/>
        <v>1.5785827996451538E-2</v>
      </c>
      <c r="K246">
        <f t="shared" si="34"/>
        <v>3.3702780536571191</v>
      </c>
      <c r="L246" s="2">
        <f t="shared" si="35"/>
        <v>6.0135757628116169</v>
      </c>
      <c r="M246">
        <f t="shared" si="36"/>
        <v>3.8313311262295904</v>
      </c>
      <c r="N246" t="e">
        <f t="shared" si="37"/>
        <v>#DIV/0!</v>
      </c>
      <c r="O246" t="e">
        <f t="shared" si="38"/>
        <v>#DIV/0!</v>
      </c>
      <c r="P246">
        <f t="shared" si="39"/>
        <v>0.30124714936917052</v>
      </c>
      <c r="Q246">
        <v>14.947900000000001</v>
      </c>
      <c r="R246">
        <v>16.690899999999999</v>
      </c>
      <c r="S246">
        <v>0.40008753460886121</v>
      </c>
      <c r="T246" t="e">
        <f>DEGREES(ASIN(1/[1]!Table1[[#This Row],[Mach '#]]))</f>
        <v>#VALUE!</v>
      </c>
    </row>
    <row r="247" spans="1:20">
      <c r="A247" s="1">
        <v>7.1680000000000001</v>
      </c>
      <c r="B247" s="1">
        <v>0.63800000000000001</v>
      </c>
      <c r="C247" s="1">
        <v>75.822000000000003</v>
      </c>
      <c r="D247" s="1">
        <v>94.721999999999994</v>
      </c>
      <c r="E247" s="1">
        <v>-13.266999999999999</v>
      </c>
      <c r="G247">
        <f t="shared" si="32"/>
        <v>1.4329000000000001</v>
      </c>
      <c r="H247">
        <f t="shared" si="30"/>
        <v>90.57289999999999</v>
      </c>
      <c r="I247">
        <f t="shared" si="31"/>
        <v>109.03789999999999</v>
      </c>
      <c r="J247">
        <f t="shared" si="33"/>
        <v>1.5820405441362706E-2</v>
      </c>
      <c r="K247">
        <f t="shared" si="34"/>
        <v>3.3687610056629134</v>
      </c>
      <c r="L247" s="2">
        <f t="shared" si="35"/>
        <v>6.0050112305635537</v>
      </c>
      <c r="M247">
        <f t="shared" si="36"/>
        <v>3.8367954888633502</v>
      </c>
      <c r="N247" t="e">
        <f t="shared" si="37"/>
        <v>#DIV/0!</v>
      </c>
      <c r="O247" t="e">
        <f t="shared" si="38"/>
        <v>#DIV/0!</v>
      </c>
      <c r="P247">
        <f t="shared" si="39"/>
        <v>0.30138707084545807</v>
      </c>
      <c r="Q247">
        <v>14.947900000000001</v>
      </c>
      <c r="R247">
        <v>16.690899999999999</v>
      </c>
      <c r="S247">
        <v>0.40008753460886121</v>
      </c>
      <c r="T247" t="e">
        <f>DEGREES(ASIN(1/[1]!Table1[[#This Row],[Mach '#]]))</f>
        <v>#VALUE!</v>
      </c>
    </row>
    <row r="248" spans="1:20">
      <c r="A248" s="1">
        <v>7.1980000000000004</v>
      </c>
      <c r="B248" s="1">
        <v>0.629</v>
      </c>
      <c r="C248" s="1">
        <v>75.876999999999995</v>
      </c>
      <c r="D248" s="1">
        <v>94.341999999999999</v>
      </c>
      <c r="E248" s="1">
        <v>-13.263</v>
      </c>
      <c r="G248">
        <f t="shared" si="32"/>
        <v>1.4368999999999996</v>
      </c>
      <c r="H248">
        <f t="shared" si="30"/>
        <v>90.632899999999992</v>
      </c>
      <c r="I248">
        <f t="shared" si="31"/>
        <v>108.47489999999999</v>
      </c>
      <c r="J248">
        <f t="shared" si="33"/>
        <v>1.5854066238639608E-2</v>
      </c>
      <c r="K248">
        <f t="shared" si="34"/>
        <v>3.367287610226497</v>
      </c>
      <c r="L248" s="2">
        <f t="shared" si="35"/>
        <v>5.9967040975569468</v>
      </c>
      <c r="M248">
        <f t="shared" si="36"/>
        <v>3.8421105369175175</v>
      </c>
      <c r="N248" t="e">
        <f t="shared" si="37"/>
        <v>#DIV/0!</v>
      </c>
      <c r="O248" t="e">
        <f t="shared" si="38"/>
        <v>#DIV/0!</v>
      </c>
      <c r="P248">
        <f t="shared" si="39"/>
        <v>0.30152309264775923</v>
      </c>
      <c r="Q248">
        <v>14.947900000000001</v>
      </c>
      <c r="R248">
        <v>16.690899999999999</v>
      </c>
      <c r="S248">
        <v>0.40008753460886121</v>
      </c>
      <c r="T248" t="e">
        <f>DEGREES(ASIN(1/[1]!Table1[[#This Row],[Mach '#]]))</f>
        <v>#VALUE!</v>
      </c>
    </row>
    <row r="249" spans="1:20">
      <c r="A249" s="1">
        <v>7.2270000000000003</v>
      </c>
      <c r="B249" s="1">
        <v>0.66700000000000004</v>
      </c>
      <c r="C249" s="1">
        <v>75.936999999999998</v>
      </c>
      <c r="D249" s="1">
        <v>93.778999999999996</v>
      </c>
      <c r="E249" s="1">
        <v>-13.259</v>
      </c>
      <c r="G249">
        <f t="shared" si="32"/>
        <v>1.4368999999999996</v>
      </c>
      <c r="H249">
        <f t="shared" si="30"/>
        <v>90.517899999999997</v>
      </c>
      <c r="I249">
        <f t="shared" si="31"/>
        <v>107.7029</v>
      </c>
      <c r="J249">
        <f t="shared" si="33"/>
        <v>1.5874208305760515E-2</v>
      </c>
      <c r="K249">
        <f t="shared" si="34"/>
        <v>3.3664075692414093</v>
      </c>
      <c r="L249" s="2">
        <f t="shared" si="35"/>
        <v>5.9917474950958587</v>
      </c>
      <c r="M249">
        <f t="shared" si="36"/>
        <v>3.8452888775533078</v>
      </c>
      <c r="N249" t="e">
        <f t="shared" si="37"/>
        <v>#DIV/0!</v>
      </c>
      <c r="O249" t="e">
        <f t="shared" si="38"/>
        <v>#DIV/0!</v>
      </c>
      <c r="P249">
        <f t="shared" si="39"/>
        <v>0.30160439634321207</v>
      </c>
      <c r="Q249">
        <v>14.947900000000001</v>
      </c>
      <c r="R249">
        <v>16.690899999999999</v>
      </c>
      <c r="S249">
        <v>0.40008753460886121</v>
      </c>
      <c r="T249" t="e">
        <f>DEGREES(ASIN(1/[1]!Table1[[#This Row],[Mach '#]]))</f>
        <v>#VALUE!</v>
      </c>
    </row>
    <row r="250" spans="1:20">
      <c r="A250" s="1">
        <v>7.2569999999999997</v>
      </c>
      <c r="B250" s="1">
        <v>0.625</v>
      </c>
      <c r="C250" s="1">
        <v>75.822000000000003</v>
      </c>
      <c r="D250" s="1">
        <v>93.007000000000005</v>
      </c>
      <c r="E250" s="1">
        <v>-13.259</v>
      </c>
      <c r="G250">
        <f t="shared" si="32"/>
        <v>1.4459</v>
      </c>
      <c r="H250">
        <f t="shared" si="30"/>
        <v>90.602899999999991</v>
      </c>
      <c r="I250">
        <f t="shared" si="31"/>
        <v>107.87389999999999</v>
      </c>
      <c r="J250">
        <f t="shared" si="33"/>
        <v>1.5958650330177071E-2</v>
      </c>
      <c r="K250">
        <f t="shared" si="34"/>
        <v>3.3627312319549634</v>
      </c>
      <c r="L250" s="2">
        <f t="shared" si="35"/>
        <v>5.9710830394816776</v>
      </c>
      <c r="M250">
        <f t="shared" si="36"/>
        <v>3.8585964803463857</v>
      </c>
      <c r="N250" t="e">
        <f t="shared" si="37"/>
        <v>#DIV/0!</v>
      </c>
      <c r="O250" t="e">
        <f t="shared" si="38"/>
        <v>#DIV/0!</v>
      </c>
      <c r="P250">
        <f t="shared" si="39"/>
        <v>0.30194452190228033</v>
      </c>
      <c r="Q250">
        <v>14.947900000000001</v>
      </c>
      <c r="R250">
        <v>16.690899999999999</v>
      </c>
      <c r="S250">
        <v>0.40008753460886121</v>
      </c>
      <c r="T250" t="e">
        <f>DEGREES(ASIN(1/[1]!Table1[[#This Row],[Mach '#]]))</f>
        <v>#VALUE!</v>
      </c>
    </row>
    <row r="251" spans="1:20">
      <c r="A251" s="1">
        <v>7.2869999999999999</v>
      </c>
      <c r="B251" s="1">
        <v>0.70099999999999996</v>
      </c>
      <c r="C251" s="1">
        <v>75.906999999999996</v>
      </c>
      <c r="D251" s="1">
        <v>93.177999999999997</v>
      </c>
      <c r="E251" s="1">
        <v>-13.25</v>
      </c>
      <c r="G251">
        <f t="shared" si="32"/>
        <v>1.4329000000000001</v>
      </c>
      <c r="H251">
        <f t="shared" si="30"/>
        <v>90.432899999999989</v>
      </c>
      <c r="I251">
        <f t="shared" si="31"/>
        <v>108.80589999999999</v>
      </c>
      <c r="J251">
        <f t="shared" si="33"/>
        <v>1.5844897155791755E-2</v>
      </c>
      <c r="K251">
        <f t="shared" si="34"/>
        <v>3.367688622950209</v>
      </c>
      <c r="L251" s="2">
        <f t="shared" si="35"/>
        <v>5.9989639737327494</v>
      </c>
      <c r="M251">
        <f t="shared" si="36"/>
        <v>3.8406631713215251</v>
      </c>
      <c r="N251" t="e">
        <f t="shared" si="37"/>
        <v>#DIV/0!</v>
      </c>
      <c r="O251" t="e">
        <f t="shared" si="38"/>
        <v>#DIV/0!</v>
      </c>
      <c r="P251">
        <f t="shared" si="39"/>
        <v>0.30148605935635181</v>
      </c>
      <c r="Q251">
        <v>14.947900000000001</v>
      </c>
      <c r="R251">
        <v>16.690899999999999</v>
      </c>
      <c r="S251">
        <v>0.40008753460886121</v>
      </c>
      <c r="T251" t="e">
        <f>DEGREES(ASIN(1/[1]!Table1[[#This Row],[Mach '#]]))</f>
        <v>#VALUE!</v>
      </c>
    </row>
    <row r="252" spans="1:20">
      <c r="A252" s="1">
        <v>7.3159999999999998</v>
      </c>
      <c r="B252" s="1">
        <v>0.621</v>
      </c>
      <c r="C252" s="1">
        <v>75.736999999999995</v>
      </c>
      <c r="D252" s="1">
        <v>94.11</v>
      </c>
      <c r="E252" s="1">
        <v>-13.263</v>
      </c>
      <c r="G252">
        <f t="shared" si="32"/>
        <v>1.4498999999999995</v>
      </c>
      <c r="H252">
        <f t="shared" si="30"/>
        <v>90.352899999999991</v>
      </c>
      <c r="I252">
        <f t="shared" si="31"/>
        <v>108.41289999999999</v>
      </c>
      <c r="J252">
        <f t="shared" si="33"/>
        <v>1.6047077625621312E-2</v>
      </c>
      <c r="K252">
        <f t="shared" si="34"/>
        <v>3.3589038337412367</v>
      </c>
      <c r="L252" s="2">
        <f t="shared" si="35"/>
        <v>5.9496405944834931</v>
      </c>
      <c r="M252">
        <f t="shared" si="36"/>
        <v>3.872502823340739</v>
      </c>
      <c r="N252" t="e">
        <f t="shared" si="37"/>
        <v>#DIV/0!</v>
      </c>
      <c r="O252" t="e">
        <f t="shared" si="38"/>
        <v>#DIV/0!</v>
      </c>
      <c r="P252">
        <f t="shared" si="39"/>
        <v>0.30229945271589376</v>
      </c>
      <c r="Q252">
        <v>14.947900000000001</v>
      </c>
      <c r="R252">
        <v>16.690899999999999</v>
      </c>
      <c r="S252">
        <v>0.40008753460886121</v>
      </c>
      <c r="T252" t="e">
        <f>DEGREES(ASIN(1/[1]!Table1[[#This Row],[Mach '#]]))</f>
        <v>#VALUE!</v>
      </c>
    </row>
    <row r="253" spans="1:20">
      <c r="A253" s="1">
        <v>7.3460000000000001</v>
      </c>
      <c r="B253" s="1">
        <v>0.60799999999999998</v>
      </c>
      <c r="C253" s="1">
        <v>75.656999999999996</v>
      </c>
      <c r="D253" s="1">
        <v>93.716999999999999</v>
      </c>
      <c r="E253" s="1">
        <v>-13.246</v>
      </c>
      <c r="G253">
        <f t="shared" si="32"/>
        <v>1.4459</v>
      </c>
      <c r="H253">
        <f t="shared" si="30"/>
        <v>90.360900000000001</v>
      </c>
      <c r="I253">
        <f t="shared" si="31"/>
        <v>108.15589999999999</v>
      </c>
      <c r="J253">
        <f t="shared" si="33"/>
        <v>1.6001389981728821E-2</v>
      </c>
      <c r="K253">
        <f t="shared" si="34"/>
        <v>3.3608784806793932</v>
      </c>
      <c r="L253" s="2">
        <f t="shared" si="35"/>
        <v>5.9606942212396197</v>
      </c>
      <c r="M253">
        <f t="shared" si="36"/>
        <v>3.8653215791378863</v>
      </c>
      <c r="N253" t="e">
        <f t="shared" si="37"/>
        <v>#DIV/0!</v>
      </c>
      <c r="O253" t="e">
        <f t="shared" si="38"/>
        <v>#DIV/0!</v>
      </c>
      <c r="P253">
        <f t="shared" si="39"/>
        <v>0.30211622950943562</v>
      </c>
      <c r="Q253">
        <v>14.947900000000001</v>
      </c>
      <c r="R253">
        <v>16.690899999999999</v>
      </c>
      <c r="S253">
        <v>0.40008753460886121</v>
      </c>
      <c r="T253" t="e">
        <f>DEGREES(ASIN(1/[1]!Table1[[#This Row],[Mach '#]]))</f>
        <v>#VALUE!</v>
      </c>
    </row>
    <row r="254" spans="1:20">
      <c r="A254" s="1">
        <v>7.3780000000000001</v>
      </c>
      <c r="B254" s="1">
        <v>0.625</v>
      </c>
      <c r="C254" s="1">
        <v>75.665000000000006</v>
      </c>
      <c r="D254" s="1">
        <v>93.46</v>
      </c>
      <c r="E254" s="1">
        <v>-13.25</v>
      </c>
      <c r="G254">
        <f t="shared" si="32"/>
        <v>1.4029000000000007</v>
      </c>
      <c r="H254">
        <f t="shared" si="30"/>
        <v>90.318899999999999</v>
      </c>
      <c r="I254">
        <f t="shared" si="31"/>
        <v>108.19289999999999</v>
      </c>
      <c r="J254">
        <f t="shared" si="33"/>
        <v>1.5532740102016308E-2</v>
      </c>
      <c r="K254">
        <f t="shared" si="34"/>
        <v>3.3814924810864215</v>
      </c>
      <c r="L254" s="2">
        <f t="shared" si="35"/>
        <v>6.0772433648318511</v>
      </c>
      <c r="M254">
        <f t="shared" si="36"/>
        <v>3.7911925879633559</v>
      </c>
      <c r="N254" t="e">
        <f t="shared" si="37"/>
        <v>#DIV/0!</v>
      </c>
      <c r="O254" t="e">
        <f t="shared" si="38"/>
        <v>#DIV/0!</v>
      </c>
      <c r="P254">
        <f t="shared" si="39"/>
        <v>0.30021689356677489</v>
      </c>
      <c r="Q254">
        <v>14.947900000000001</v>
      </c>
      <c r="R254">
        <v>16.690899999999999</v>
      </c>
      <c r="S254">
        <v>0.40008753460886121</v>
      </c>
      <c r="T254" t="e">
        <f>DEGREES(ASIN(1/[1]!Table1[[#This Row],[Mach '#]]))</f>
        <v>#VALUE!</v>
      </c>
    </row>
    <row r="255" spans="1:20">
      <c r="A255" s="1">
        <v>7.4089999999999998</v>
      </c>
      <c r="B255" s="1">
        <v>0.63300000000000001</v>
      </c>
      <c r="C255" s="1">
        <v>75.623000000000005</v>
      </c>
      <c r="D255" s="1">
        <v>93.497</v>
      </c>
      <c r="E255" s="1">
        <v>-13.292999999999999</v>
      </c>
      <c r="G255">
        <f t="shared" si="32"/>
        <v>1.4329000000000001</v>
      </c>
      <c r="H255">
        <f t="shared" si="30"/>
        <v>90.356899999999996</v>
      </c>
      <c r="I255">
        <f t="shared" si="31"/>
        <v>107.65389999999999</v>
      </c>
      <c r="J255">
        <f t="shared" si="33"/>
        <v>1.585822444107755E-2</v>
      </c>
      <c r="K255">
        <f t="shared" si="34"/>
        <v>3.3671058324692451</v>
      </c>
      <c r="L255" s="2">
        <f t="shared" si="35"/>
        <v>5.9956799662661178</v>
      </c>
      <c r="M255">
        <f t="shared" si="36"/>
        <v>3.8427668137111124</v>
      </c>
      <c r="N255" t="e">
        <f t="shared" si="37"/>
        <v>#DIV/0!</v>
      </c>
      <c r="O255" t="e">
        <f t="shared" si="38"/>
        <v>#DIV/0!</v>
      </c>
      <c r="P255">
        <f t="shared" si="39"/>
        <v>0.3015398827638282</v>
      </c>
      <c r="Q255">
        <v>14.947900000000001</v>
      </c>
      <c r="R255">
        <v>16.690899999999999</v>
      </c>
      <c r="S255">
        <v>0.40008753460886121</v>
      </c>
      <c r="T255" t="e">
        <f>DEGREES(ASIN(1/[1]!Table1[[#This Row],[Mach '#]]))</f>
        <v>#VALUE!</v>
      </c>
    </row>
    <row r="256" spans="1:20">
      <c r="A256" s="1">
        <v>7.4379999999999997</v>
      </c>
      <c r="B256" s="1">
        <v>0.63800000000000001</v>
      </c>
      <c r="C256" s="1">
        <v>75.661000000000001</v>
      </c>
      <c r="D256" s="1">
        <v>92.957999999999998</v>
      </c>
      <c r="E256" s="1">
        <v>-13.263</v>
      </c>
      <c r="G256">
        <f t="shared" si="32"/>
        <v>1.4078999999999997</v>
      </c>
      <c r="H256">
        <f t="shared" si="30"/>
        <v>90.233899999999991</v>
      </c>
      <c r="I256">
        <f t="shared" si="31"/>
        <v>107.98389999999999</v>
      </c>
      <c r="J256">
        <f t="shared" si="33"/>
        <v>1.5602783432834E-2</v>
      </c>
      <c r="K256">
        <f t="shared" si="34"/>
        <v>3.3783691886647587</v>
      </c>
      <c r="L256" s="2">
        <f t="shared" si="35"/>
        <v>6.0594483123506668</v>
      </c>
      <c r="M256">
        <f t="shared" si="36"/>
        <v>3.8023263525556827</v>
      </c>
      <c r="N256" t="e">
        <f t="shared" si="37"/>
        <v>#DIV/0!</v>
      </c>
      <c r="O256" t="e">
        <f t="shared" si="38"/>
        <v>#DIV/0!</v>
      </c>
      <c r="P256">
        <f t="shared" si="39"/>
        <v>0.30050310642690098</v>
      </c>
      <c r="Q256">
        <v>14.947900000000001</v>
      </c>
      <c r="R256">
        <v>16.690899999999999</v>
      </c>
      <c r="S256">
        <v>0.40008753460886121</v>
      </c>
      <c r="T256" t="e">
        <f>DEGREES(ASIN(1/[1]!Table1[[#This Row],[Mach '#]]))</f>
        <v>#VALUE!</v>
      </c>
    </row>
    <row r="257" spans="1:20">
      <c r="A257" s="1">
        <v>7.468</v>
      </c>
      <c r="B257" s="1">
        <v>0.60799999999999998</v>
      </c>
      <c r="C257" s="1">
        <v>75.537999999999997</v>
      </c>
      <c r="D257" s="1">
        <v>93.287999999999997</v>
      </c>
      <c r="E257" s="1">
        <v>-13.288</v>
      </c>
      <c r="G257">
        <f t="shared" si="32"/>
        <v>1.4329000000000001</v>
      </c>
      <c r="H257">
        <f t="shared" si="30"/>
        <v>90.178899999999999</v>
      </c>
      <c r="I257">
        <f t="shared" si="31"/>
        <v>107.7149</v>
      </c>
      <c r="J257">
        <f t="shared" si="33"/>
        <v>1.5889526263904306E-2</v>
      </c>
      <c r="K257">
        <f t="shared" si="34"/>
        <v>3.3657391085394295</v>
      </c>
      <c r="L257" s="2">
        <f t="shared" si="35"/>
        <v>5.9879851337044929</v>
      </c>
      <c r="M257">
        <f t="shared" si="36"/>
        <v>3.8477049434065984</v>
      </c>
      <c r="N257" t="e">
        <f t="shared" si="37"/>
        <v>#DIV/0!</v>
      </c>
      <c r="O257" t="e">
        <f t="shared" si="38"/>
        <v>#DIV/0!</v>
      </c>
      <c r="P257">
        <f t="shared" si="39"/>
        <v>0.30166618271555484</v>
      </c>
      <c r="Q257">
        <v>14.947900000000001</v>
      </c>
      <c r="R257">
        <v>16.690899999999999</v>
      </c>
      <c r="S257">
        <v>0.40008753460886121</v>
      </c>
      <c r="T257" t="e">
        <f>DEGREES(ASIN(1/[1]!Table1[[#This Row],[Mach '#]]))</f>
        <v>#VALUE!</v>
      </c>
    </row>
    <row r="258" spans="1:20">
      <c r="A258" s="1">
        <v>7.4980000000000002</v>
      </c>
      <c r="B258" s="1">
        <v>0.64200000000000002</v>
      </c>
      <c r="C258" s="1">
        <v>75.483000000000004</v>
      </c>
      <c r="D258" s="1">
        <v>93.019000000000005</v>
      </c>
      <c r="E258" s="1">
        <v>-13.263</v>
      </c>
      <c r="G258">
        <f t="shared" si="32"/>
        <v>1.4289000000000005</v>
      </c>
      <c r="H258">
        <f t="shared" ref="H258:H321" si="40">C259+14.6959</f>
        <v>90.038899999999998</v>
      </c>
      <c r="I258">
        <f t="shared" ref="I258:I321" si="41">D259+14.6959</f>
        <v>108.0209</v>
      </c>
      <c r="J258">
        <f t="shared" si="33"/>
        <v>1.5869807383253245E-2</v>
      </c>
      <c r="K258">
        <f t="shared" si="34"/>
        <v>3.3665997500027935</v>
      </c>
      <c r="L258" s="2">
        <f t="shared" si="35"/>
        <v>5.9928295750754135</v>
      </c>
      <c r="M258">
        <f t="shared" si="36"/>
        <v>3.8445945627796472</v>
      </c>
      <c r="N258" t="e">
        <f t="shared" si="37"/>
        <v>#DIV/0!</v>
      </c>
      <c r="O258" t="e">
        <f t="shared" si="38"/>
        <v>#DIV/0!</v>
      </c>
      <c r="P258">
        <f t="shared" si="39"/>
        <v>0.30158663767821564</v>
      </c>
      <c r="Q258">
        <v>14.947900000000001</v>
      </c>
      <c r="R258">
        <v>16.690899999999999</v>
      </c>
      <c r="S258">
        <v>0.40008753460886121</v>
      </c>
      <c r="T258" t="e">
        <f>DEGREES(ASIN(1/[1]!Table1[[#This Row],[Mach '#]]))</f>
        <v>#VALUE!</v>
      </c>
    </row>
    <row r="259" spans="1:20">
      <c r="A259" s="1">
        <v>7.5259999999999998</v>
      </c>
      <c r="B259" s="1">
        <v>0.67100000000000004</v>
      </c>
      <c r="C259" s="1">
        <v>75.343000000000004</v>
      </c>
      <c r="D259" s="1">
        <v>93.325000000000003</v>
      </c>
      <c r="E259" s="1">
        <v>-13.266999999999999</v>
      </c>
      <c r="G259">
        <f t="shared" ref="G259:G322" si="42">E260+14.6959</f>
        <v>1.4118999999999993</v>
      </c>
      <c r="H259">
        <f t="shared" si="40"/>
        <v>90.06389999999999</v>
      </c>
      <c r="I259">
        <f t="shared" si="41"/>
        <v>108.4379</v>
      </c>
      <c r="J259">
        <f t="shared" ref="J259:J322" si="43">G259/H259</f>
        <v>1.5676647358153481E-2</v>
      </c>
      <c r="K259">
        <f t="shared" ref="K259:K322" si="44">SQRT(((J259^((1-1.4)/1.4)-1)/((1.4-1)/2)))</f>
        <v>3.3750918984778613</v>
      </c>
      <c r="L259" s="2">
        <f t="shared" ref="L259:L322" si="45">(1/K259)*((2/(1.4+1)*(1+((1.4-1)/2)*K259^2))^((1.4+1)/(2*(1.4-1))))</f>
        <v>6.0408283754711842</v>
      </c>
      <c r="M259">
        <f t="shared" ref="M259:M322" si="46">(4.8^2)/L259</f>
        <v>3.8140464466022643</v>
      </c>
      <c r="N259" t="e">
        <f t="shared" ref="N259:N322" si="47">AVERAGE(M638:M711)</f>
        <v>#DIV/0!</v>
      </c>
      <c r="O259" t="e">
        <f t="shared" ref="O259:O322" si="48">AVERAGE(K624:K716)</f>
        <v>#DIV/0!</v>
      </c>
      <c r="P259">
        <f t="shared" ref="P259:P322" si="49">ASIN(1/K259)</f>
        <v>0.30080402827963487</v>
      </c>
      <c r="Q259">
        <v>14.947900000000001</v>
      </c>
      <c r="R259">
        <v>16.690899999999999</v>
      </c>
      <c r="S259">
        <v>0.40008753460886121</v>
      </c>
      <c r="T259" t="e">
        <f>DEGREES(ASIN(1/[1]!Table1[[#This Row],[Mach '#]]))</f>
        <v>#VALUE!</v>
      </c>
    </row>
    <row r="260" spans="1:20">
      <c r="A260" s="1">
        <v>7.556</v>
      </c>
      <c r="B260" s="1">
        <v>0.621</v>
      </c>
      <c r="C260" s="1">
        <v>75.367999999999995</v>
      </c>
      <c r="D260" s="1">
        <v>93.742000000000004</v>
      </c>
      <c r="E260" s="1">
        <v>-13.284000000000001</v>
      </c>
      <c r="G260">
        <f t="shared" si="42"/>
        <v>1.4029000000000007</v>
      </c>
      <c r="H260">
        <f t="shared" si="40"/>
        <v>90.135899999999992</v>
      </c>
      <c r="I260">
        <f t="shared" si="41"/>
        <v>107.7269</v>
      </c>
      <c r="J260">
        <f t="shared" si="43"/>
        <v>1.5564275721438415E-2</v>
      </c>
      <c r="K260">
        <f t="shared" si="44"/>
        <v>3.3800844015042704</v>
      </c>
      <c r="L260" s="2">
        <f t="shared" si="45"/>
        <v>6.0692147346929666</v>
      </c>
      <c r="M260">
        <f t="shared" si="46"/>
        <v>3.7962077479806888</v>
      </c>
      <c r="N260" t="e">
        <f t="shared" si="47"/>
        <v>#DIV/0!</v>
      </c>
      <c r="O260" t="e">
        <f t="shared" si="48"/>
        <v>#DIV/0!</v>
      </c>
      <c r="P260">
        <f t="shared" si="49"/>
        <v>0.30034585881079462</v>
      </c>
      <c r="Q260">
        <v>14.947900000000001</v>
      </c>
      <c r="R260">
        <v>16.690899999999999</v>
      </c>
      <c r="S260">
        <v>0.40008753460886121</v>
      </c>
      <c r="T260" t="e">
        <f>DEGREES(ASIN(1/[1]!Table1[[#This Row],[Mach '#]]))</f>
        <v>#VALUE!</v>
      </c>
    </row>
    <row r="261" spans="1:20">
      <c r="A261" s="1">
        <v>7.5890000000000004</v>
      </c>
      <c r="B261" s="1">
        <v>0.57099999999999995</v>
      </c>
      <c r="C261" s="1">
        <v>75.44</v>
      </c>
      <c r="D261" s="1">
        <v>93.031000000000006</v>
      </c>
      <c r="E261" s="1">
        <v>-13.292999999999999</v>
      </c>
      <c r="G261">
        <f t="shared" si="42"/>
        <v>1.4199000000000002</v>
      </c>
      <c r="H261">
        <f t="shared" si="40"/>
        <v>90.046899999999994</v>
      </c>
      <c r="I261">
        <f t="shared" si="41"/>
        <v>107.75189999999999</v>
      </c>
      <c r="J261">
        <f t="shared" si="43"/>
        <v>1.5768449552399918E-2</v>
      </c>
      <c r="K261">
        <f t="shared" si="44"/>
        <v>3.3710418697489608</v>
      </c>
      <c r="L261" s="2">
        <f t="shared" si="45"/>
        <v>6.0178922420675534</v>
      </c>
      <c r="M261">
        <f t="shared" si="46"/>
        <v>3.8285830109985817</v>
      </c>
      <c r="N261" t="e">
        <f t="shared" si="47"/>
        <v>#DIV/0!</v>
      </c>
      <c r="O261" t="e">
        <f t="shared" si="48"/>
        <v>#DIV/0!</v>
      </c>
      <c r="P261">
        <f t="shared" si="49"/>
        <v>0.30117675049314008</v>
      </c>
      <c r="Q261">
        <v>14.947900000000001</v>
      </c>
      <c r="R261">
        <v>16.690899999999999</v>
      </c>
      <c r="S261">
        <v>0.40008753460886121</v>
      </c>
      <c r="T261" t="e">
        <f>DEGREES(ASIN(1/[1]!Table1[[#This Row],[Mach '#]]))</f>
        <v>#VALUE!</v>
      </c>
    </row>
    <row r="262" spans="1:20">
      <c r="A262" s="1">
        <v>7.6230000000000002</v>
      </c>
      <c r="B262" s="1">
        <v>0.59099999999999997</v>
      </c>
      <c r="C262" s="1">
        <v>75.350999999999999</v>
      </c>
      <c r="D262" s="1">
        <v>93.055999999999997</v>
      </c>
      <c r="E262" s="1">
        <v>-13.276</v>
      </c>
      <c r="G262">
        <f t="shared" si="42"/>
        <v>1.4118999999999993</v>
      </c>
      <c r="H262">
        <f t="shared" si="40"/>
        <v>89.991900000000001</v>
      </c>
      <c r="I262">
        <f t="shared" si="41"/>
        <v>107.68989999999999</v>
      </c>
      <c r="J262">
        <f t="shared" si="43"/>
        <v>1.5689189804860205E-2</v>
      </c>
      <c r="K262">
        <f t="shared" si="44"/>
        <v>3.374537055889316</v>
      </c>
      <c r="L262" s="2">
        <f t="shared" si="45"/>
        <v>6.0376813501811304</v>
      </c>
      <c r="M262">
        <f t="shared" si="46"/>
        <v>3.8160344449626842</v>
      </c>
      <c r="N262" t="e">
        <f t="shared" si="47"/>
        <v>#DIV/0!</v>
      </c>
      <c r="O262" t="e">
        <f t="shared" si="48"/>
        <v>#DIV/0!</v>
      </c>
      <c r="P262">
        <f t="shared" si="49"/>
        <v>0.3008550347445178</v>
      </c>
      <c r="Q262">
        <v>14.947900000000001</v>
      </c>
      <c r="R262">
        <v>16.690899999999999</v>
      </c>
      <c r="S262">
        <v>0.40008753460886121</v>
      </c>
      <c r="T262" t="e">
        <f>DEGREES(ASIN(1/[1]!Table1[[#This Row],[Mach '#]]))</f>
        <v>#VALUE!</v>
      </c>
    </row>
    <row r="263" spans="1:20">
      <c r="A263" s="1">
        <v>7.6509999999999998</v>
      </c>
      <c r="B263" s="1">
        <v>0.60799999999999998</v>
      </c>
      <c r="C263" s="1">
        <v>75.296000000000006</v>
      </c>
      <c r="D263" s="1">
        <v>92.994</v>
      </c>
      <c r="E263" s="1">
        <v>-13.284000000000001</v>
      </c>
      <c r="G263">
        <f t="shared" si="42"/>
        <v>1.4329000000000001</v>
      </c>
      <c r="H263">
        <f t="shared" si="40"/>
        <v>90.025899999999993</v>
      </c>
      <c r="I263">
        <f t="shared" si="41"/>
        <v>106.61189999999999</v>
      </c>
      <c r="J263">
        <f t="shared" si="43"/>
        <v>1.5916530687279995E-2</v>
      </c>
      <c r="K263">
        <f t="shared" si="44"/>
        <v>3.3645623548428198</v>
      </c>
      <c r="L263" s="2">
        <f t="shared" si="45"/>
        <v>5.9813672858600011</v>
      </c>
      <c r="M263">
        <f t="shared" si="46"/>
        <v>3.8519620847338265</v>
      </c>
      <c r="N263" t="e">
        <f t="shared" si="47"/>
        <v>#DIV/0!</v>
      </c>
      <c r="O263" t="e">
        <f t="shared" si="48"/>
        <v>#DIV/0!</v>
      </c>
      <c r="P263">
        <f t="shared" si="49"/>
        <v>0.30177501356776643</v>
      </c>
      <c r="Q263">
        <v>14.947900000000001</v>
      </c>
      <c r="R263">
        <v>16.690899999999999</v>
      </c>
      <c r="S263">
        <v>0.40008753460886121</v>
      </c>
      <c r="T263" t="e">
        <f>DEGREES(ASIN(1/[1]!Table1[[#This Row],[Mach '#]]))</f>
        <v>#VALUE!</v>
      </c>
    </row>
    <row r="264" spans="1:20">
      <c r="A264" s="1">
        <v>7.6790000000000003</v>
      </c>
      <c r="B264" s="1">
        <v>0.59099999999999997</v>
      </c>
      <c r="C264" s="1">
        <v>75.33</v>
      </c>
      <c r="D264" s="1">
        <v>91.915999999999997</v>
      </c>
      <c r="E264" s="1">
        <v>-13.263</v>
      </c>
      <c r="G264">
        <f t="shared" si="42"/>
        <v>1.4419000000000004</v>
      </c>
      <c r="H264">
        <f t="shared" si="40"/>
        <v>89.885899999999992</v>
      </c>
      <c r="I264">
        <f t="shared" si="41"/>
        <v>106.91789999999999</v>
      </c>
      <c r="J264">
        <f t="shared" si="43"/>
        <v>1.604144810253889E-2</v>
      </c>
      <c r="K264">
        <f t="shared" si="44"/>
        <v>3.3591468169754974</v>
      </c>
      <c r="L264" s="2">
        <f t="shared" si="45"/>
        <v>5.9509997200277827</v>
      </c>
      <c r="M264">
        <f t="shared" si="46"/>
        <v>3.8716183975710949</v>
      </c>
      <c r="N264" t="e">
        <f t="shared" si="47"/>
        <v>#DIV/0!</v>
      </c>
      <c r="O264" t="e">
        <f t="shared" si="48"/>
        <v>#DIV/0!</v>
      </c>
      <c r="P264">
        <f t="shared" si="49"/>
        <v>0.30227689464105367</v>
      </c>
      <c r="Q264">
        <v>14.947900000000001</v>
      </c>
      <c r="R264">
        <v>16.690899999999999</v>
      </c>
      <c r="S264">
        <v>0.40008753460886121</v>
      </c>
      <c r="T264" t="e">
        <f>DEGREES(ASIN(1/[1]!Table1[[#This Row],[Mach '#]]))</f>
        <v>#VALUE!</v>
      </c>
    </row>
    <row r="265" spans="1:20">
      <c r="A265" s="1">
        <v>7.7089999999999996</v>
      </c>
      <c r="B265" s="1">
        <v>0.66700000000000004</v>
      </c>
      <c r="C265" s="1">
        <v>75.19</v>
      </c>
      <c r="D265" s="1">
        <v>92.221999999999994</v>
      </c>
      <c r="E265" s="1">
        <v>-13.254</v>
      </c>
      <c r="G265">
        <f t="shared" si="42"/>
        <v>1.4329000000000001</v>
      </c>
      <c r="H265">
        <f t="shared" si="40"/>
        <v>89.932899999999989</v>
      </c>
      <c r="I265">
        <f t="shared" si="41"/>
        <v>106.7829</v>
      </c>
      <c r="J265">
        <f t="shared" si="43"/>
        <v>1.5932990040352309E-2</v>
      </c>
      <c r="K265">
        <f t="shared" si="44"/>
        <v>3.3638461735457077</v>
      </c>
      <c r="L265" s="2">
        <f t="shared" si="45"/>
        <v>5.9773429748068283</v>
      </c>
      <c r="M265">
        <f t="shared" si="46"/>
        <v>3.8545554600277208</v>
      </c>
      <c r="N265" t="e">
        <f t="shared" si="47"/>
        <v>#DIV/0!</v>
      </c>
      <c r="O265" t="e">
        <f t="shared" si="48"/>
        <v>#DIV/0!</v>
      </c>
      <c r="P265">
        <f t="shared" si="49"/>
        <v>0.30184128793517506</v>
      </c>
      <c r="Q265">
        <v>14.947900000000001</v>
      </c>
      <c r="R265">
        <v>16.690899999999999</v>
      </c>
      <c r="S265">
        <v>0.40008753460886121</v>
      </c>
      <c r="T265" t="e">
        <f>DEGREES(ASIN(1/[1]!Table1[[#This Row],[Mach '#]]))</f>
        <v>#VALUE!</v>
      </c>
    </row>
    <row r="266" spans="1:20">
      <c r="A266" s="1">
        <v>7.7389999999999999</v>
      </c>
      <c r="B266" s="1">
        <v>0.65</v>
      </c>
      <c r="C266" s="1">
        <v>75.236999999999995</v>
      </c>
      <c r="D266" s="1">
        <v>92.087000000000003</v>
      </c>
      <c r="E266" s="1">
        <v>-13.263</v>
      </c>
      <c r="G266">
        <f t="shared" si="42"/>
        <v>1.4078999999999997</v>
      </c>
      <c r="H266">
        <f t="shared" si="40"/>
        <v>89.94489999999999</v>
      </c>
      <c r="I266">
        <f t="shared" si="41"/>
        <v>106.95489999999999</v>
      </c>
      <c r="J266">
        <f t="shared" si="43"/>
        <v>1.5652916396593913E-2</v>
      </c>
      <c r="K266">
        <f t="shared" si="44"/>
        <v>3.3761430026170771</v>
      </c>
      <c r="L266" s="2">
        <f t="shared" si="45"/>
        <v>6.0467943762029801</v>
      </c>
      <c r="M266">
        <f t="shared" si="46"/>
        <v>3.8102833611596565</v>
      </c>
      <c r="N266" t="e">
        <f t="shared" si="47"/>
        <v>#DIV/0!</v>
      </c>
      <c r="O266" t="e">
        <f t="shared" si="48"/>
        <v>#DIV/0!</v>
      </c>
      <c r="P266">
        <f t="shared" si="49"/>
        <v>0.30070744885617801</v>
      </c>
      <c r="Q266">
        <v>14.947900000000001</v>
      </c>
      <c r="R266">
        <v>16.690899999999999</v>
      </c>
      <c r="S266">
        <v>0.40008753460886121</v>
      </c>
      <c r="T266" t="e">
        <f>DEGREES(ASIN(1/[1]!Table1[[#This Row],[Mach '#]]))</f>
        <v>#VALUE!</v>
      </c>
    </row>
    <row r="267" spans="1:20">
      <c r="A267" s="1">
        <v>7.7679999999999998</v>
      </c>
      <c r="B267" s="1">
        <v>0.58699999999999997</v>
      </c>
      <c r="C267" s="1">
        <v>75.248999999999995</v>
      </c>
      <c r="D267" s="1">
        <v>92.259</v>
      </c>
      <c r="E267" s="1">
        <v>-13.288</v>
      </c>
      <c r="G267">
        <f t="shared" si="42"/>
        <v>1.4459</v>
      </c>
      <c r="H267">
        <f t="shared" si="40"/>
        <v>89.923899999999989</v>
      </c>
      <c r="I267">
        <f t="shared" si="41"/>
        <v>106.4649</v>
      </c>
      <c r="J267">
        <f t="shared" si="43"/>
        <v>1.6079151371326202E-2</v>
      </c>
      <c r="K267">
        <f t="shared" si="44"/>
        <v>3.3575212100436627</v>
      </c>
      <c r="L267" s="2">
        <f t="shared" si="45"/>
        <v>5.9419124444414599</v>
      </c>
      <c r="M267">
        <f t="shared" si="46"/>
        <v>3.8775394648491424</v>
      </c>
      <c r="N267" t="e">
        <f t="shared" si="47"/>
        <v>#DIV/0!</v>
      </c>
      <c r="O267" t="e">
        <f t="shared" si="48"/>
        <v>#DIV/0!</v>
      </c>
      <c r="P267">
        <f t="shared" si="49"/>
        <v>0.30242787789128456</v>
      </c>
      <c r="Q267">
        <v>14.947900000000001</v>
      </c>
      <c r="R267">
        <v>16.690899999999999</v>
      </c>
      <c r="S267">
        <v>0.40008753460886121</v>
      </c>
      <c r="T267" t="e">
        <f>DEGREES(ASIN(1/[1]!Table1[[#This Row],[Mach '#]]))</f>
        <v>#VALUE!</v>
      </c>
    </row>
    <row r="268" spans="1:20">
      <c r="A268" s="1">
        <v>7.798</v>
      </c>
      <c r="B268" s="1">
        <v>0.63800000000000001</v>
      </c>
      <c r="C268" s="1">
        <v>75.227999999999994</v>
      </c>
      <c r="D268" s="1">
        <v>91.769000000000005</v>
      </c>
      <c r="E268" s="1">
        <v>-13.25</v>
      </c>
      <c r="G268">
        <f t="shared" si="42"/>
        <v>1.4029000000000007</v>
      </c>
      <c r="H268">
        <f t="shared" si="40"/>
        <v>89.728899999999996</v>
      </c>
      <c r="I268">
        <f t="shared" si="41"/>
        <v>107.8129</v>
      </c>
      <c r="J268">
        <f t="shared" si="43"/>
        <v>1.5634873491149458E-2</v>
      </c>
      <c r="K268">
        <f t="shared" si="44"/>
        <v>3.3769433209614048</v>
      </c>
      <c r="L268" s="2">
        <f t="shared" si="45"/>
        <v>6.0513406366879003</v>
      </c>
      <c r="M268">
        <f t="shared" si="46"/>
        <v>3.807420765625674</v>
      </c>
      <c r="N268" t="e">
        <f t="shared" si="47"/>
        <v>#DIV/0!</v>
      </c>
      <c r="O268" t="e">
        <f t="shared" si="48"/>
        <v>#DIV/0!</v>
      </c>
      <c r="P268">
        <f t="shared" si="49"/>
        <v>0.30063395483472793</v>
      </c>
      <c r="Q268">
        <v>14.947900000000001</v>
      </c>
      <c r="R268">
        <v>16.690899999999999</v>
      </c>
      <c r="S268">
        <v>0.40008753460886121</v>
      </c>
      <c r="T268" t="e">
        <f>DEGREES(ASIN(1/[1]!Table1[[#This Row],[Mach '#]]))</f>
        <v>#VALUE!</v>
      </c>
    </row>
    <row r="269" spans="1:20">
      <c r="A269" s="1">
        <v>7.8280000000000003</v>
      </c>
      <c r="B269" s="1">
        <v>0.58299999999999996</v>
      </c>
      <c r="C269" s="1">
        <v>75.033000000000001</v>
      </c>
      <c r="D269" s="1">
        <v>93.117000000000004</v>
      </c>
      <c r="E269" s="1">
        <v>-13.292999999999999</v>
      </c>
      <c r="G269">
        <f t="shared" si="42"/>
        <v>1.4118999999999993</v>
      </c>
      <c r="H269">
        <f t="shared" si="40"/>
        <v>89.736899999999991</v>
      </c>
      <c r="I269">
        <f t="shared" si="41"/>
        <v>107.04089999999999</v>
      </c>
      <c r="J269">
        <f t="shared" si="43"/>
        <v>1.5733772840381154E-2</v>
      </c>
      <c r="K269">
        <f t="shared" si="44"/>
        <v>3.3725686987237933</v>
      </c>
      <c r="L269" s="2">
        <f t="shared" si="45"/>
        <v>6.0265293749242819</v>
      </c>
      <c r="M269">
        <f t="shared" si="46"/>
        <v>3.8230959423954483</v>
      </c>
      <c r="N269" t="e">
        <f t="shared" si="47"/>
        <v>#DIV/0!</v>
      </c>
      <c r="O269" t="e">
        <f t="shared" si="48"/>
        <v>#DIV/0!</v>
      </c>
      <c r="P269">
        <f t="shared" si="49"/>
        <v>0.30103612695865573</v>
      </c>
      <c r="Q269">
        <v>14.947900000000001</v>
      </c>
      <c r="R269">
        <v>16.690899999999999</v>
      </c>
      <c r="S269">
        <v>0.40008753460886121</v>
      </c>
      <c r="T269" t="e">
        <f>DEGREES(ASIN(1/[1]!Table1[[#This Row],[Mach '#]]))</f>
        <v>#VALUE!</v>
      </c>
    </row>
    <row r="270" spans="1:20">
      <c r="A270" s="1">
        <v>7.8579999999999997</v>
      </c>
      <c r="B270" s="1">
        <v>0.629</v>
      </c>
      <c r="C270" s="1">
        <v>75.040999999999997</v>
      </c>
      <c r="D270" s="1">
        <v>92.344999999999999</v>
      </c>
      <c r="E270" s="1">
        <v>-13.284000000000001</v>
      </c>
      <c r="G270">
        <f t="shared" si="42"/>
        <v>1.4029000000000007</v>
      </c>
      <c r="H270">
        <f t="shared" si="40"/>
        <v>89.690899999999999</v>
      </c>
      <c r="I270">
        <f t="shared" si="41"/>
        <v>107.1759</v>
      </c>
      <c r="J270">
        <f t="shared" si="43"/>
        <v>1.5641497632424256E-2</v>
      </c>
      <c r="K270">
        <f t="shared" si="44"/>
        <v>3.3766493820498398</v>
      </c>
      <c r="L270" s="2">
        <f t="shared" si="45"/>
        <v>6.0496705253284553</v>
      </c>
      <c r="M270">
        <f t="shared" si="46"/>
        <v>3.8084718669450326</v>
      </c>
      <c r="N270" t="e">
        <f t="shared" si="47"/>
        <v>#DIV/0!</v>
      </c>
      <c r="O270" t="e">
        <f t="shared" si="48"/>
        <v>#DIV/0!</v>
      </c>
      <c r="P270">
        <f t="shared" si="49"/>
        <v>0.30066094329180421</v>
      </c>
      <c r="Q270">
        <v>14.947900000000001</v>
      </c>
      <c r="R270">
        <v>16.690899999999999</v>
      </c>
      <c r="S270">
        <v>0.40008753460886121</v>
      </c>
      <c r="T270" t="e">
        <f>DEGREES(ASIN(1/[1]!Table1[[#This Row],[Mach '#]]))</f>
        <v>#VALUE!</v>
      </c>
    </row>
    <row r="271" spans="1:20">
      <c r="A271" s="1">
        <v>7.8869999999999996</v>
      </c>
      <c r="B271" s="1">
        <v>0.61199999999999999</v>
      </c>
      <c r="C271" s="1">
        <v>74.995000000000005</v>
      </c>
      <c r="D271" s="1">
        <v>92.48</v>
      </c>
      <c r="E271" s="1">
        <v>-13.292999999999999</v>
      </c>
      <c r="G271">
        <f t="shared" si="42"/>
        <v>1.4029000000000007</v>
      </c>
      <c r="H271">
        <f t="shared" si="40"/>
        <v>89.651899999999998</v>
      </c>
      <c r="I271">
        <f t="shared" si="41"/>
        <v>106.5749</v>
      </c>
      <c r="J271">
        <f t="shared" si="43"/>
        <v>1.5648301932251304E-2</v>
      </c>
      <c r="K271">
        <f t="shared" si="44"/>
        <v>3.3763475887722008</v>
      </c>
      <c r="L271" s="2">
        <f t="shared" si="45"/>
        <v>6.047956236414775</v>
      </c>
      <c r="M271">
        <f t="shared" si="46"/>
        <v>3.8095513755995856</v>
      </c>
      <c r="N271" t="e">
        <f t="shared" si="47"/>
        <v>#DIV/0!</v>
      </c>
      <c r="O271" t="e">
        <f t="shared" si="48"/>
        <v>#DIV/0!</v>
      </c>
      <c r="P271">
        <f t="shared" si="49"/>
        <v>0.30068865803388461</v>
      </c>
      <c r="Q271">
        <v>14.947900000000001</v>
      </c>
      <c r="R271">
        <v>16.690899999999999</v>
      </c>
      <c r="S271">
        <v>0.40008753460886121</v>
      </c>
      <c r="T271" t="e">
        <f>DEGREES(ASIN(1/[1]!Table1[[#This Row],[Mach '#]]))</f>
        <v>#VALUE!</v>
      </c>
    </row>
    <row r="272" spans="1:20">
      <c r="A272" s="1">
        <v>7.915</v>
      </c>
      <c r="B272" s="1">
        <v>0.57099999999999995</v>
      </c>
      <c r="C272" s="1">
        <v>74.956000000000003</v>
      </c>
      <c r="D272" s="1">
        <v>91.879000000000005</v>
      </c>
      <c r="E272" s="1">
        <v>-13.292999999999999</v>
      </c>
      <c r="G272">
        <f t="shared" si="42"/>
        <v>1.4078999999999997</v>
      </c>
      <c r="H272">
        <f t="shared" si="40"/>
        <v>89.520899999999997</v>
      </c>
      <c r="I272">
        <f t="shared" si="41"/>
        <v>106.9919</v>
      </c>
      <c r="J272">
        <f t="shared" si="43"/>
        <v>1.5727053682436164E-2</v>
      </c>
      <c r="K272">
        <f t="shared" si="44"/>
        <v>3.37286496615822</v>
      </c>
      <c r="L272" s="2">
        <f t="shared" si="45"/>
        <v>6.0282066793814844</v>
      </c>
      <c r="M272">
        <f t="shared" si="46"/>
        <v>3.8220321938868866</v>
      </c>
      <c r="N272" t="e">
        <f t="shared" si="47"/>
        <v>#DIV/0!</v>
      </c>
      <c r="O272" t="e">
        <f t="shared" si="48"/>
        <v>#DIV/0!</v>
      </c>
      <c r="P272">
        <f t="shared" si="49"/>
        <v>0.3010088556860433</v>
      </c>
      <c r="Q272">
        <v>14.947900000000001</v>
      </c>
      <c r="R272">
        <v>16.690899999999999</v>
      </c>
      <c r="S272">
        <v>0.40008753460886121</v>
      </c>
      <c r="T272" t="e">
        <f>DEGREES(ASIN(1/[1]!Table1[[#This Row],[Mach '#]]))</f>
        <v>#VALUE!</v>
      </c>
    </row>
    <row r="273" spans="1:20">
      <c r="A273" s="1">
        <v>7.9450000000000003</v>
      </c>
      <c r="B273" s="1">
        <v>0.63800000000000001</v>
      </c>
      <c r="C273" s="1">
        <v>74.825000000000003</v>
      </c>
      <c r="D273" s="1">
        <v>92.296000000000006</v>
      </c>
      <c r="E273" s="1">
        <v>-13.288</v>
      </c>
      <c r="G273">
        <f t="shared" si="42"/>
        <v>1.4368999999999996</v>
      </c>
      <c r="H273">
        <f t="shared" si="40"/>
        <v>89.524899999999988</v>
      </c>
      <c r="I273">
        <f t="shared" si="41"/>
        <v>107.01589999999999</v>
      </c>
      <c r="J273">
        <f t="shared" si="43"/>
        <v>1.6050283217294851E-2</v>
      </c>
      <c r="K273">
        <f t="shared" si="44"/>
        <v>3.3587655141071942</v>
      </c>
      <c r="L273" s="2">
        <f t="shared" si="45"/>
        <v>5.9488670345282051</v>
      </c>
      <c r="M273">
        <f t="shared" si="46"/>
        <v>3.8730063836142312</v>
      </c>
      <c r="N273" t="e">
        <f t="shared" si="47"/>
        <v>#DIV/0!</v>
      </c>
      <c r="O273" t="e">
        <f t="shared" si="48"/>
        <v>#DIV/0!</v>
      </c>
      <c r="P273">
        <f t="shared" si="49"/>
        <v>0.3023122955612621</v>
      </c>
      <c r="Q273">
        <v>14.947900000000001</v>
      </c>
      <c r="R273">
        <v>16.690899999999999</v>
      </c>
      <c r="S273">
        <v>0.40008753460886121</v>
      </c>
      <c r="T273" t="e">
        <f>DEGREES(ASIN(1/[1]!Table1[[#This Row],[Mach '#]]))</f>
        <v>#VALUE!</v>
      </c>
    </row>
    <row r="274" spans="1:20">
      <c r="A274" s="1">
        <v>7.9740000000000002</v>
      </c>
      <c r="B274" s="1">
        <v>0.629</v>
      </c>
      <c r="C274" s="1">
        <v>74.828999999999994</v>
      </c>
      <c r="D274" s="1">
        <v>92.32</v>
      </c>
      <c r="E274" s="1">
        <v>-13.259</v>
      </c>
      <c r="G274">
        <f t="shared" si="42"/>
        <v>1.4498999999999995</v>
      </c>
      <c r="H274">
        <f t="shared" si="40"/>
        <v>89.482900000000001</v>
      </c>
      <c r="I274">
        <f t="shared" si="41"/>
        <v>106.2559</v>
      </c>
      <c r="J274">
        <f t="shared" si="43"/>
        <v>1.6203095787016286E-2</v>
      </c>
      <c r="K274">
        <f t="shared" si="44"/>
        <v>3.3522060988784022</v>
      </c>
      <c r="L274" s="2">
        <f t="shared" si="45"/>
        <v>5.9122914700507554</v>
      </c>
      <c r="M274">
        <f t="shared" si="46"/>
        <v>3.8969661960529507</v>
      </c>
      <c r="N274" t="e">
        <f t="shared" si="47"/>
        <v>#DIV/0!</v>
      </c>
      <c r="O274" t="e">
        <f t="shared" si="48"/>
        <v>#DIV/0!</v>
      </c>
      <c r="P274">
        <f t="shared" si="49"/>
        <v>0.30292260717526903</v>
      </c>
      <c r="Q274">
        <v>14.947900000000001</v>
      </c>
      <c r="R274">
        <v>16.690899999999999</v>
      </c>
      <c r="S274">
        <v>0.40008753460886121</v>
      </c>
      <c r="T274" t="e">
        <f>DEGREES(ASIN(1/[1]!Table1[[#This Row],[Mach '#]]))</f>
        <v>#VALUE!</v>
      </c>
    </row>
    <row r="275" spans="1:20">
      <c r="A275" s="1">
        <v>8.0030000000000001</v>
      </c>
      <c r="B275" s="1">
        <v>0.66300000000000003</v>
      </c>
      <c r="C275" s="1">
        <v>74.787000000000006</v>
      </c>
      <c r="D275" s="1">
        <v>91.56</v>
      </c>
      <c r="E275" s="1">
        <v>-13.246</v>
      </c>
      <c r="G275">
        <f t="shared" si="42"/>
        <v>1.4368999999999996</v>
      </c>
      <c r="H275">
        <f t="shared" si="40"/>
        <v>89.486899999999991</v>
      </c>
      <c r="I275">
        <f t="shared" si="41"/>
        <v>105.90089999999999</v>
      </c>
      <c r="J275">
        <f t="shared" si="43"/>
        <v>1.6057098860280106E-2</v>
      </c>
      <c r="K275">
        <f t="shared" si="44"/>
        <v>3.358471521700094</v>
      </c>
      <c r="L275" s="2">
        <f t="shared" si="45"/>
        <v>5.9472231800791882</v>
      </c>
      <c r="M275">
        <f t="shared" si="46"/>
        <v>3.8740769099055767</v>
      </c>
      <c r="N275" t="e">
        <f t="shared" si="47"/>
        <v>#DIV/0!</v>
      </c>
      <c r="O275" t="e">
        <f t="shared" si="48"/>
        <v>#DIV/0!</v>
      </c>
      <c r="P275">
        <f t="shared" si="49"/>
        <v>0.30233959615894918</v>
      </c>
      <c r="Q275">
        <v>14.947900000000001</v>
      </c>
      <c r="R275">
        <v>16.690899999999999</v>
      </c>
      <c r="S275">
        <v>0.40008753460886121</v>
      </c>
      <c r="T275" t="e">
        <f>DEGREES(ASIN(1/[1]!Table1[[#This Row],[Mach '#]]))</f>
        <v>#VALUE!</v>
      </c>
    </row>
    <row r="276" spans="1:20">
      <c r="A276" s="1">
        <v>8.032</v>
      </c>
      <c r="B276" s="1">
        <v>0.68</v>
      </c>
      <c r="C276" s="1">
        <v>74.790999999999997</v>
      </c>
      <c r="D276" s="1">
        <v>91.204999999999998</v>
      </c>
      <c r="E276" s="1">
        <v>-13.259</v>
      </c>
      <c r="G276">
        <f t="shared" si="42"/>
        <v>1.4029000000000007</v>
      </c>
      <c r="H276">
        <f t="shared" si="40"/>
        <v>89.4529</v>
      </c>
      <c r="I276">
        <f t="shared" si="41"/>
        <v>106.4769</v>
      </c>
      <c r="J276">
        <f t="shared" si="43"/>
        <v>1.5683113683290322E-2</v>
      </c>
      <c r="K276">
        <f t="shared" si="44"/>
        <v>3.3748057865752714</v>
      </c>
      <c r="L276" s="2">
        <f t="shared" si="45"/>
        <v>6.0392053783163266</v>
      </c>
      <c r="M276">
        <f t="shared" si="46"/>
        <v>3.8150714467709217</v>
      </c>
      <c r="N276" t="e">
        <f t="shared" si="47"/>
        <v>#DIV/0!</v>
      </c>
      <c r="O276" t="e">
        <f t="shared" si="48"/>
        <v>#DIV/0!</v>
      </c>
      <c r="P276">
        <f t="shared" si="49"/>
        <v>0.30083032824114586</v>
      </c>
      <c r="Q276">
        <v>14.947900000000001</v>
      </c>
      <c r="R276">
        <v>16.690899999999999</v>
      </c>
      <c r="S276">
        <v>0.40008753460886121</v>
      </c>
      <c r="T276" t="e">
        <f>DEGREES(ASIN(1/[1]!Table1[[#This Row],[Mach '#]]))</f>
        <v>#VALUE!</v>
      </c>
    </row>
    <row r="277" spans="1:20">
      <c r="A277" s="1">
        <v>8.0609999999999999</v>
      </c>
      <c r="B277" s="1">
        <v>0.68400000000000005</v>
      </c>
      <c r="C277" s="1">
        <v>74.757000000000005</v>
      </c>
      <c r="D277" s="1">
        <v>91.781000000000006</v>
      </c>
      <c r="E277" s="1">
        <v>-13.292999999999999</v>
      </c>
      <c r="G277">
        <f t="shared" si="42"/>
        <v>1.4078999999999997</v>
      </c>
      <c r="H277">
        <f t="shared" si="40"/>
        <v>89.269899999999993</v>
      </c>
      <c r="I277">
        <f t="shared" si="41"/>
        <v>106.9919</v>
      </c>
      <c r="J277">
        <f t="shared" si="43"/>
        <v>1.5771273407946013E-2</v>
      </c>
      <c r="K277">
        <f t="shared" si="44"/>
        <v>3.3709176940146763</v>
      </c>
      <c r="L277" s="2">
        <f t="shared" si="45"/>
        <v>6.0171903020641784</v>
      </c>
      <c r="M277">
        <f t="shared" si="46"/>
        <v>3.8290296373202954</v>
      </c>
      <c r="N277" t="e">
        <f t="shared" si="47"/>
        <v>#DIV/0!</v>
      </c>
      <c r="O277" t="e">
        <f t="shared" si="48"/>
        <v>#DIV/0!</v>
      </c>
      <c r="P277">
        <f t="shared" si="49"/>
        <v>0.30118819316028722</v>
      </c>
      <c r="Q277">
        <v>14.947900000000001</v>
      </c>
      <c r="R277">
        <v>16.690899999999999</v>
      </c>
      <c r="S277">
        <v>0.40008753460886121</v>
      </c>
      <c r="T277" t="e">
        <f>DEGREES(ASIN(1/[1]!Table1[[#This Row],[Mach '#]]))</f>
        <v>#VALUE!</v>
      </c>
    </row>
    <row r="278" spans="1:20">
      <c r="A278" s="1">
        <v>8.0909999999999993</v>
      </c>
      <c r="B278" s="1">
        <v>0.65</v>
      </c>
      <c r="C278" s="1">
        <v>74.573999999999998</v>
      </c>
      <c r="D278" s="1">
        <v>92.296000000000006</v>
      </c>
      <c r="E278" s="1">
        <v>-13.288</v>
      </c>
      <c r="G278">
        <f t="shared" si="42"/>
        <v>1.4329000000000001</v>
      </c>
      <c r="H278">
        <f t="shared" si="40"/>
        <v>89.269899999999993</v>
      </c>
      <c r="I278">
        <f t="shared" si="41"/>
        <v>106.0239</v>
      </c>
      <c r="J278">
        <f t="shared" si="43"/>
        <v>1.6051323010331593E-2</v>
      </c>
      <c r="K278">
        <f t="shared" si="44"/>
        <v>3.3587206539773962</v>
      </c>
      <c r="L278" s="2">
        <f t="shared" si="45"/>
        <v>5.9486161721430628</v>
      </c>
      <c r="M278">
        <f t="shared" si="46"/>
        <v>3.8731697143101358</v>
      </c>
      <c r="N278" t="e">
        <f t="shared" si="47"/>
        <v>#DIV/0!</v>
      </c>
      <c r="O278" t="e">
        <f t="shared" si="48"/>
        <v>#DIV/0!</v>
      </c>
      <c r="P278">
        <f t="shared" si="49"/>
        <v>0.30231646101950427</v>
      </c>
      <c r="Q278">
        <v>14.947900000000001</v>
      </c>
      <c r="R278">
        <v>16.690899999999999</v>
      </c>
      <c r="S278">
        <v>0.40008753460886121</v>
      </c>
      <c r="T278" t="e">
        <f>DEGREES(ASIN(1/[1]!Table1[[#This Row],[Mach '#]]))</f>
        <v>#VALUE!</v>
      </c>
    </row>
    <row r="279" spans="1:20">
      <c r="A279" s="1">
        <v>8.1210000000000004</v>
      </c>
      <c r="B279" s="1">
        <v>0.69599999999999995</v>
      </c>
      <c r="C279" s="1">
        <v>74.573999999999998</v>
      </c>
      <c r="D279" s="1">
        <v>91.328000000000003</v>
      </c>
      <c r="E279" s="1">
        <v>-13.263</v>
      </c>
      <c r="G279">
        <f t="shared" si="42"/>
        <v>1.3739000000000008</v>
      </c>
      <c r="H279">
        <f t="shared" si="40"/>
        <v>89.180899999999994</v>
      </c>
      <c r="I279">
        <f t="shared" si="41"/>
        <v>106.5749</v>
      </c>
      <c r="J279">
        <f t="shared" si="43"/>
        <v>1.5405765135808238E-2</v>
      </c>
      <c r="K279">
        <f t="shared" si="44"/>
        <v>3.3871933943591128</v>
      </c>
      <c r="L279" s="2">
        <f t="shared" si="45"/>
        <v>6.109850810813799</v>
      </c>
      <c r="M279">
        <f t="shared" si="46"/>
        <v>3.7709595067725061</v>
      </c>
      <c r="N279" t="e">
        <f t="shared" si="47"/>
        <v>#DIV/0!</v>
      </c>
      <c r="O279" t="e">
        <f t="shared" si="48"/>
        <v>#DIV/0!</v>
      </c>
      <c r="P279">
        <f t="shared" si="49"/>
        <v>0.29969589827827942</v>
      </c>
      <c r="Q279">
        <v>14.947900000000001</v>
      </c>
      <c r="R279">
        <v>16.690899999999999</v>
      </c>
      <c r="S279">
        <v>0.40008753460886121</v>
      </c>
      <c r="T279" t="e">
        <f>DEGREES(ASIN(1/[1]!Table1[[#This Row],[Mach '#]]))</f>
        <v>#VALUE!</v>
      </c>
    </row>
    <row r="280" spans="1:20">
      <c r="A280" s="1">
        <v>8.15</v>
      </c>
      <c r="B280" s="1">
        <v>0.61699999999999999</v>
      </c>
      <c r="C280" s="1">
        <v>74.484999999999999</v>
      </c>
      <c r="D280" s="1">
        <v>91.879000000000005</v>
      </c>
      <c r="E280" s="1">
        <v>-13.321999999999999</v>
      </c>
      <c r="G280">
        <f t="shared" si="42"/>
        <v>1.3948999999999998</v>
      </c>
      <c r="H280">
        <f t="shared" si="40"/>
        <v>89.257899999999992</v>
      </c>
      <c r="I280">
        <f t="shared" si="41"/>
        <v>106.2319</v>
      </c>
      <c r="J280">
        <f t="shared" si="43"/>
        <v>1.5627748356167911E-2</v>
      </c>
      <c r="K280">
        <f t="shared" si="44"/>
        <v>3.3772596411219129</v>
      </c>
      <c r="L280" s="2">
        <f t="shared" si="45"/>
        <v>6.0531383974015691</v>
      </c>
      <c r="M280">
        <f t="shared" si="46"/>
        <v>3.8062899751128079</v>
      </c>
      <c r="N280" t="e">
        <f t="shared" si="47"/>
        <v>#DIV/0!</v>
      </c>
      <c r="O280" t="e">
        <f t="shared" si="48"/>
        <v>#DIV/0!</v>
      </c>
      <c r="P280">
        <f t="shared" si="49"/>
        <v>0.30060491690880542</v>
      </c>
      <c r="Q280">
        <v>14.947900000000001</v>
      </c>
      <c r="R280">
        <v>16.690899999999999</v>
      </c>
      <c r="S280">
        <v>0.40008753460886121</v>
      </c>
      <c r="T280" t="e">
        <f>DEGREES(ASIN(1/[1]!Table1[[#This Row],[Mach '#]]))</f>
        <v>#VALUE!</v>
      </c>
    </row>
    <row r="281" spans="1:20">
      <c r="A281" s="1">
        <v>8.1780000000000008</v>
      </c>
      <c r="B281" s="1">
        <v>0.59099999999999997</v>
      </c>
      <c r="C281" s="1">
        <v>74.561999999999998</v>
      </c>
      <c r="D281" s="1">
        <v>91.536000000000001</v>
      </c>
      <c r="E281" s="1">
        <v>-13.301</v>
      </c>
      <c r="G281">
        <f t="shared" si="42"/>
        <v>1.3948999999999998</v>
      </c>
      <c r="H281">
        <f t="shared" si="40"/>
        <v>89.227899999999991</v>
      </c>
      <c r="I281">
        <f t="shared" si="41"/>
        <v>105.56989999999999</v>
      </c>
      <c r="J281">
        <f t="shared" si="43"/>
        <v>1.5633002681896581E-2</v>
      </c>
      <c r="K281">
        <f t="shared" si="44"/>
        <v>3.377026360406072</v>
      </c>
      <c r="L281" s="2">
        <f t="shared" si="45"/>
        <v>6.0518125311189497</v>
      </c>
      <c r="M281">
        <f t="shared" si="46"/>
        <v>3.8071238792553972</v>
      </c>
      <c r="N281" t="e">
        <f t="shared" si="47"/>
        <v>#DIV/0!</v>
      </c>
      <c r="O281" t="e">
        <f t="shared" si="48"/>
        <v>#DIV/0!</v>
      </c>
      <c r="P281">
        <f t="shared" si="49"/>
        <v>0.30062633133133571</v>
      </c>
      <c r="Q281">
        <v>14.947900000000001</v>
      </c>
      <c r="R281">
        <v>16.690899999999999</v>
      </c>
      <c r="S281">
        <v>0.40008753460886121</v>
      </c>
      <c r="T281" t="e">
        <f>DEGREES(ASIN(1/[1]!Table1[[#This Row],[Mach '#]]))</f>
        <v>#VALUE!</v>
      </c>
    </row>
    <row r="282" spans="1:20">
      <c r="A282" s="1">
        <v>8.2080000000000002</v>
      </c>
      <c r="B282" s="1">
        <v>0.61199999999999999</v>
      </c>
      <c r="C282" s="1">
        <v>74.531999999999996</v>
      </c>
      <c r="D282" s="1">
        <v>90.873999999999995</v>
      </c>
      <c r="E282" s="1">
        <v>-13.301</v>
      </c>
      <c r="G282">
        <f t="shared" si="42"/>
        <v>1.3988999999999994</v>
      </c>
      <c r="H282">
        <f t="shared" si="40"/>
        <v>89.2149</v>
      </c>
      <c r="I282">
        <f t="shared" si="41"/>
        <v>105.90089999999999</v>
      </c>
      <c r="J282">
        <f t="shared" si="43"/>
        <v>1.568011621377146E-2</v>
      </c>
      <c r="K282">
        <f t="shared" si="44"/>
        <v>3.3749383981007068</v>
      </c>
      <c r="L282" s="2">
        <f t="shared" si="45"/>
        <v>6.0399575790419293</v>
      </c>
      <c r="M282">
        <f t="shared" si="46"/>
        <v>3.8145963276210049</v>
      </c>
      <c r="N282" t="e">
        <f t="shared" si="47"/>
        <v>#DIV/0!</v>
      </c>
      <c r="O282" t="e">
        <f t="shared" si="48"/>
        <v>#DIV/0!</v>
      </c>
      <c r="P282">
        <f t="shared" si="49"/>
        <v>0.30081813775118421</v>
      </c>
      <c r="Q282">
        <v>14.947900000000001</v>
      </c>
      <c r="R282">
        <v>16.690899999999999</v>
      </c>
      <c r="S282">
        <v>0.40008753460886121</v>
      </c>
      <c r="T282" t="e">
        <f>DEGREES(ASIN(1/[1]!Table1[[#This Row],[Mach '#]]))</f>
        <v>#VALUE!</v>
      </c>
    </row>
    <row r="283" spans="1:20">
      <c r="A283" s="1">
        <v>8.2370000000000001</v>
      </c>
      <c r="B283" s="1">
        <v>0.57899999999999996</v>
      </c>
      <c r="C283" s="1">
        <v>74.519000000000005</v>
      </c>
      <c r="D283" s="1">
        <v>91.204999999999998</v>
      </c>
      <c r="E283" s="1">
        <v>-13.297000000000001</v>
      </c>
      <c r="G283">
        <f t="shared" si="42"/>
        <v>1.3948999999999998</v>
      </c>
      <c r="H283">
        <f t="shared" si="40"/>
        <v>89.176899999999989</v>
      </c>
      <c r="I283">
        <f t="shared" si="41"/>
        <v>105.4229</v>
      </c>
      <c r="J283">
        <f t="shared" si="43"/>
        <v>1.5641943148954493E-2</v>
      </c>
      <c r="K283">
        <f t="shared" si="44"/>
        <v>3.3766296175749093</v>
      </c>
      <c r="L283" s="2">
        <f t="shared" si="45"/>
        <v>6.0495582424197236</v>
      </c>
      <c r="M283">
        <f t="shared" si="46"/>
        <v>3.8085425541393545</v>
      </c>
      <c r="N283" t="e">
        <f t="shared" si="47"/>
        <v>#DIV/0!</v>
      </c>
      <c r="O283" t="e">
        <f t="shared" si="48"/>
        <v>#DIV/0!</v>
      </c>
      <c r="P283">
        <f t="shared" si="49"/>
        <v>0.30066275817442334</v>
      </c>
      <c r="Q283">
        <v>14.947900000000001</v>
      </c>
      <c r="R283">
        <v>16.690899999999999</v>
      </c>
      <c r="S283">
        <v>0.40008753460886121</v>
      </c>
      <c r="T283" t="e">
        <f>DEGREES(ASIN(1/[1]!Table1[[#This Row],[Mach '#]]))</f>
        <v>#VALUE!</v>
      </c>
    </row>
    <row r="284" spans="1:20">
      <c r="A284" s="1">
        <v>8.2669999999999995</v>
      </c>
      <c r="B284" s="1">
        <v>0.621</v>
      </c>
      <c r="C284" s="1">
        <v>74.480999999999995</v>
      </c>
      <c r="D284" s="1">
        <v>90.727000000000004</v>
      </c>
      <c r="E284" s="1">
        <v>-13.301</v>
      </c>
      <c r="G284">
        <f t="shared" si="42"/>
        <v>1.4329000000000001</v>
      </c>
      <c r="H284">
        <f t="shared" si="40"/>
        <v>88.951899999999995</v>
      </c>
      <c r="I284">
        <f t="shared" si="41"/>
        <v>105.80289999999999</v>
      </c>
      <c r="J284">
        <f t="shared" si="43"/>
        <v>1.610870594107602E-2</v>
      </c>
      <c r="K284">
        <f t="shared" si="44"/>
        <v>3.3562498151915308</v>
      </c>
      <c r="L284" s="2">
        <f t="shared" si="45"/>
        <v>5.9348143308098065</v>
      </c>
      <c r="M284">
        <f t="shared" si="46"/>
        <v>3.8821770515028375</v>
      </c>
      <c r="N284" t="e">
        <f t="shared" si="47"/>
        <v>#DIV/0!</v>
      </c>
      <c r="O284" t="e">
        <f t="shared" si="48"/>
        <v>#DIV/0!</v>
      </c>
      <c r="P284">
        <f t="shared" si="49"/>
        <v>0.30254606949318102</v>
      </c>
      <c r="Q284">
        <v>14.947900000000001</v>
      </c>
      <c r="R284">
        <v>16.690899999999999</v>
      </c>
      <c r="S284">
        <v>0.40008753460886121</v>
      </c>
      <c r="T284" t="e">
        <f>DEGREES(ASIN(1/[1]!Table1[[#This Row],[Mach '#]]))</f>
        <v>#VALUE!</v>
      </c>
    </row>
    <row r="285" spans="1:20">
      <c r="A285" s="1">
        <v>8.2970000000000006</v>
      </c>
      <c r="B285" s="1">
        <v>0.68400000000000005</v>
      </c>
      <c r="C285" s="1">
        <v>74.256</v>
      </c>
      <c r="D285" s="1">
        <v>91.106999999999999</v>
      </c>
      <c r="E285" s="1">
        <v>-13.263</v>
      </c>
      <c r="G285">
        <f t="shared" si="42"/>
        <v>1.3948999999999998</v>
      </c>
      <c r="H285">
        <f t="shared" si="40"/>
        <v>88.926899999999989</v>
      </c>
      <c r="I285">
        <f t="shared" si="41"/>
        <v>106.26889999999999</v>
      </c>
      <c r="J285">
        <f t="shared" si="43"/>
        <v>1.5685917309610477E-2</v>
      </c>
      <c r="K285">
        <f t="shared" si="44"/>
        <v>3.3746817756737646</v>
      </c>
      <c r="L285" s="2">
        <f t="shared" si="45"/>
        <v>6.0385020416398767</v>
      </c>
      <c r="M285">
        <f t="shared" si="46"/>
        <v>3.8155158085767615</v>
      </c>
      <c r="N285" t="e">
        <f t="shared" si="47"/>
        <v>#DIV/0!</v>
      </c>
      <c r="O285" t="e">
        <f t="shared" si="48"/>
        <v>#DIV/0!</v>
      </c>
      <c r="P285">
        <f t="shared" si="49"/>
        <v>0.30084172901597833</v>
      </c>
      <c r="Q285">
        <v>14.947900000000001</v>
      </c>
      <c r="R285">
        <v>16.690899999999999</v>
      </c>
      <c r="S285">
        <v>0.40008753460886121</v>
      </c>
      <c r="T285" t="e">
        <f>DEGREES(ASIN(1/[1]!Table1[[#This Row],[Mach '#]]))</f>
        <v>#VALUE!</v>
      </c>
    </row>
    <row r="286" spans="1:20">
      <c r="A286" s="1">
        <v>8.3260000000000005</v>
      </c>
      <c r="B286" s="1">
        <v>0.61199999999999999</v>
      </c>
      <c r="C286" s="1">
        <v>74.230999999999995</v>
      </c>
      <c r="D286" s="1">
        <v>91.572999999999993</v>
      </c>
      <c r="E286" s="1">
        <v>-13.301</v>
      </c>
      <c r="G286">
        <f t="shared" si="42"/>
        <v>1.4289000000000005</v>
      </c>
      <c r="H286">
        <f t="shared" si="40"/>
        <v>88.8459</v>
      </c>
      <c r="I286">
        <f t="shared" si="41"/>
        <v>105.2029</v>
      </c>
      <c r="J286">
        <f t="shared" si="43"/>
        <v>1.6082903094008845E-2</v>
      </c>
      <c r="K286">
        <f t="shared" si="44"/>
        <v>3.3573596766317819</v>
      </c>
      <c r="L286" s="2">
        <f t="shared" si="45"/>
        <v>5.9410101719122475</v>
      </c>
      <c r="M286">
        <f t="shared" si="46"/>
        <v>3.8781283541522802</v>
      </c>
      <c r="N286" t="e">
        <f t="shared" si="47"/>
        <v>#DIV/0!</v>
      </c>
      <c r="O286" t="e">
        <f t="shared" si="48"/>
        <v>#DIV/0!</v>
      </c>
      <c r="P286">
        <f t="shared" si="49"/>
        <v>0.30244288917917495</v>
      </c>
      <c r="Q286">
        <v>14.947900000000001</v>
      </c>
      <c r="R286">
        <v>16.690899999999999</v>
      </c>
      <c r="S286">
        <v>0.40008753460886121</v>
      </c>
      <c r="T286" t="e">
        <f>DEGREES(ASIN(1/[1]!Table1[[#This Row],[Mach '#]]))</f>
        <v>#VALUE!</v>
      </c>
    </row>
    <row r="287" spans="1:20">
      <c r="A287" s="1">
        <v>8.3550000000000004</v>
      </c>
      <c r="B287" s="1">
        <v>0.63800000000000001</v>
      </c>
      <c r="C287" s="1">
        <v>74.150000000000006</v>
      </c>
      <c r="D287" s="1">
        <v>90.507000000000005</v>
      </c>
      <c r="E287" s="1">
        <v>-13.266999999999999</v>
      </c>
      <c r="G287">
        <f t="shared" si="42"/>
        <v>1.4368999999999996</v>
      </c>
      <c r="H287">
        <f t="shared" si="40"/>
        <v>88.862899999999996</v>
      </c>
      <c r="I287">
        <f t="shared" si="41"/>
        <v>105.01889999999999</v>
      </c>
      <c r="J287">
        <f t="shared" si="43"/>
        <v>1.6169852660671662E-2</v>
      </c>
      <c r="K287">
        <f t="shared" si="44"/>
        <v>3.3536273466762787</v>
      </c>
      <c r="L287" s="2">
        <f t="shared" si="45"/>
        <v>5.920198423425135</v>
      </c>
      <c r="M287">
        <f t="shared" si="46"/>
        <v>3.8917614498924498</v>
      </c>
      <c r="N287" t="e">
        <f t="shared" si="47"/>
        <v>#DIV/0!</v>
      </c>
      <c r="O287" t="e">
        <f t="shared" si="48"/>
        <v>#DIV/0!</v>
      </c>
      <c r="P287">
        <f t="shared" si="49"/>
        <v>0.30279015667522485</v>
      </c>
      <c r="Q287">
        <v>14.947900000000001</v>
      </c>
      <c r="R287">
        <v>16.690899999999999</v>
      </c>
      <c r="S287">
        <v>0.40008753460886121</v>
      </c>
      <c r="T287" t="e">
        <f>DEGREES(ASIN(1/[1]!Table1[[#This Row],[Mach '#]]))</f>
        <v>#VALUE!</v>
      </c>
    </row>
    <row r="288" spans="1:20">
      <c r="A288" s="1">
        <v>8.3849999999999998</v>
      </c>
      <c r="B288" s="1">
        <v>0.65400000000000003</v>
      </c>
      <c r="C288" s="1">
        <v>74.167000000000002</v>
      </c>
      <c r="D288" s="1">
        <v>90.322999999999993</v>
      </c>
      <c r="E288" s="1">
        <v>-13.259</v>
      </c>
      <c r="G288">
        <f t="shared" si="42"/>
        <v>1.3779000000000003</v>
      </c>
      <c r="H288">
        <f t="shared" si="40"/>
        <v>88.854900000000001</v>
      </c>
      <c r="I288">
        <f t="shared" si="41"/>
        <v>106.1579</v>
      </c>
      <c r="J288">
        <f t="shared" si="43"/>
        <v>1.5507304605598569E-2</v>
      </c>
      <c r="K288">
        <f t="shared" si="44"/>
        <v>3.3826304394954061</v>
      </c>
      <c r="L288" s="2">
        <f t="shared" si="45"/>
        <v>6.0837390803455342</v>
      </c>
      <c r="M288">
        <f t="shared" si="46"/>
        <v>3.7871446647727387</v>
      </c>
      <c r="N288" t="e">
        <f t="shared" si="47"/>
        <v>#DIV/0!</v>
      </c>
      <c r="O288" t="e">
        <f t="shared" si="48"/>
        <v>#DIV/0!</v>
      </c>
      <c r="P288">
        <f t="shared" si="49"/>
        <v>0.30011275078019034</v>
      </c>
      <c r="Q288">
        <v>14.947900000000001</v>
      </c>
      <c r="R288">
        <v>16.690899999999999</v>
      </c>
      <c r="S288">
        <v>0.40008753460886121</v>
      </c>
      <c r="T288" t="e">
        <f>DEGREES(ASIN(1/[1]!Table1[[#This Row],[Mach '#]]))</f>
        <v>#VALUE!</v>
      </c>
    </row>
    <row r="289" spans="1:20">
      <c r="A289" s="1">
        <v>8.4130000000000003</v>
      </c>
      <c r="B289" s="1">
        <v>0.63300000000000001</v>
      </c>
      <c r="C289" s="1">
        <v>74.159000000000006</v>
      </c>
      <c r="D289" s="1">
        <v>91.462000000000003</v>
      </c>
      <c r="E289" s="1">
        <v>-13.318</v>
      </c>
      <c r="G289">
        <f t="shared" si="42"/>
        <v>1.4199000000000002</v>
      </c>
      <c r="H289">
        <f t="shared" si="40"/>
        <v>88.815899999999999</v>
      </c>
      <c r="I289">
        <f t="shared" si="41"/>
        <v>105.14089999999999</v>
      </c>
      <c r="J289">
        <f t="shared" si="43"/>
        <v>1.5987002327285994E-2</v>
      </c>
      <c r="K289">
        <f t="shared" si="44"/>
        <v>3.3615015840720006</v>
      </c>
      <c r="L289" s="2">
        <f t="shared" si="45"/>
        <v>5.9641862146627052</v>
      </c>
      <c r="M289">
        <f t="shared" si="46"/>
        <v>3.8630584577250642</v>
      </c>
      <c r="N289" t="e">
        <f t="shared" si="47"/>
        <v>#DIV/0!</v>
      </c>
      <c r="O289" t="e">
        <f t="shared" si="48"/>
        <v>#DIV/0!</v>
      </c>
      <c r="P289">
        <f t="shared" si="49"/>
        <v>0.30205845994713632</v>
      </c>
      <c r="Q289">
        <v>14.947900000000001</v>
      </c>
      <c r="R289">
        <v>16.690899999999999</v>
      </c>
      <c r="S289">
        <v>0.40008753460886121</v>
      </c>
      <c r="T289" t="e">
        <f>DEGREES(ASIN(1/[1]!Table1[[#This Row],[Mach '#]]))</f>
        <v>#VALUE!</v>
      </c>
    </row>
    <row r="290" spans="1:20">
      <c r="A290" s="1">
        <v>8.4429999999999996</v>
      </c>
      <c r="B290" s="1">
        <v>0.65400000000000003</v>
      </c>
      <c r="C290" s="1">
        <v>74.12</v>
      </c>
      <c r="D290" s="1">
        <v>90.444999999999993</v>
      </c>
      <c r="E290" s="1">
        <v>-13.276</v>
      </c>
      <c r="G290">
        <f t="shared" si="42"/>
        <v>1.4199000000000002</v>
      </c>
      <c r="H290">
        <f t="shared" si="40"/>
        <v>88.730899999999991</v>
      </c>
      <c r="I290">
        <f t="shared" si="41"/>
        <v>104.76089999999999</v>
      </c>
      <c r="J290">
        <f t="shared" si="43"/>
        <v>1.6002317118388298E-2</v>
      </c>
      <c r="K290">
        <f t="shared" si="44"/>
        <v>3.3608383488079681</v>
      </c>
      <c r="L290" s="2">
        <f t="shared" si="45"/>
        <v>5.9604693802055744</v>
      </c>
      <c r="M290">
        <f t="shared" si="46"/>
        <v>3.8654673869334362</v>
      </c>
      <c r="N290" t="e">
        <f t="shared" si="47"/>
        <v>#DIV/0!</v>
      </c>
      <c r="O290" t="e">
        <f t="shared" si="48"/>
        <v>#DIV/0!</v>
      </c>
      <c r="P290">
        <f t="shared" si="49"/>
        <v>0.30211995101121275</v>
      </c>
      <c r="Q290">
        <v>14.947900000000001</v>
      </c>
      <c r="R290">
        <v>16.690899999999999</v>
      </c>
      <c r="S290">
        <v>0.40008753460886121</v>
      </c>
      <c r="T290" t="e">
        <f>DEGREES(ASIN(1/[1]!Table1[[#This Row],[Mach '#]]))</f>
        <v>#VALUE!</v>
      </c>
    </row>
    <row r="291" spans="1:20">
      <c r="A291" s="1">
        <v>8.4730000000000008</v>
      </c>
      <c r="B291" s="1">
        <v>0.65</v>
      </c>
      <c r="C291" s="1">
        <v>74.034999999999997</v>
      </c>
      <c r="D291" s="1">
        <v>90.064999999999998</v>
      </c>
      <c r="E291" s="1">
        <v>-13.276</v>
      </c>
      <c r="G291">
        <f t="shared" si="42"/>
        <v>1.4029000000000007</v>
      </c>
      <c r="H291">
        <f t="shared" si="40"/>
        <v>88.650899999999993</v>
      </c>
      <c r="I291">
        <f t="shared" si="41"/>
        <v>105.66789999999999</v>
      </c>
      <c r="J291">
        <f t="shared" si="43"/>
        <v>1.5824994444500855E-2</v>
      </c>
      <c r="K291">
        <f t="shared" si="44"/>
        <v>3.3685599372962685</v>
      </c>
      <c r="L291" s="2">
        <f t="shared" si="45"/>
        <v>6.0038769534786072</v>
      </c>
      <c r="M291">
        <f t="shared" si="46"/>
        <v>3.8375203520203347</v>
      </c>
      <c r="N291" t="e">
        <f t="shared" si="47"/>
        <v>#DIV/0!</v>
      </c>
      <c r="O291" t="e">
        <f t="shared" si="48"/>
        <v>#DIV/0!</v>
      </c>
      <c r="P291">
        <f t="shared" si="49"/>
        <v>0.30140562584539282</v>
      </c>
      <c r="Q291">
        <v>14.947900000000001</v>
      </c>
      <c r="R291">
        <v>16.690899999999999</v>
      </c>
      <c r="S291">
        <v>0.40008753460886121</v>
      </c>
      <c r="T291" t="e">
        <f>DEGREES(ASIN(1/[1]!Table1[[#This Row],[Mach '#]]))</f>
        <v>#VALUE!</v>
      </c>
    </row>
    <row r="292" spans="1:20">
      <c r="A292" s="1">
        <v>8.5030000000000001</v>
      </c>
      <c r="B292" s="1">
        <v>0.625</v>
      </c>
      <c r="C292" s="1">
        <v>73.954999999999998</v>
      </c>
      <c r="D292" s="1">
        <v>90.971999999999994</v>
      </c>
      <c r="E292" s="1">
        <v>-13.292999999999999</v>
      </c>
      <c r="G292">
        <f t="shared" si="42"/>
        <v>1.3948999999999998</v>
      </c>
      <c r="H292">
        <f t="shared" si="40"/>
        <v>88.7059</v>
      </c>
      <c r="I292">
        <f t="shared" si="41"/>
        <v>104.6759</v>
      </c>
      <c r="J292">
        <f t="shared" si="43"/>
        <v>1.5724996871684969E-2</v>
      </c>
      <c r="K292">
        <f t="shared" si="44"/>
        <v>3.3729556843233888</v>
      </c>
      <c r="L292" s="2">
        <f t="shared" si="45"/>
        <v>6.0287203636599207</v>
      </c>
      <c r="M292">
        <f t="shared" si="46"/>
        <v>3.8217065330946709</v>
      </c>
      <c r="N292" t="e">
        <f t="shared" si="47"/>
        <v>#DIV/0!</v>
      </c>
      <c r="O292" t="e">
        <f t="shared" si="48"/>
        <v>#DIV/0!</v>
      </c>
      <c r="P292">
        <f t="shared" si="49"/>
        <v>0.3010005061274979</v>
      </c>
      <c r="Q292">
        <v>14.947900000000001</v>
      </c>
      <c r="R292">
        <v>16.690899999999999</v>
      </c>
      <c r="S292">
        <v>0.40008753460886121</v>
      </c>
      <c r="T292" t="e">
        <f>DEGREES(ASIN(1/[1]!Table1[[#This Row],[Mach '#]]))</f>
        <v>#VALUE!</v>
      </c>
    </row>
    <row r="293" spans="1:20">
      <c r="A293" s="1">
        <v>8.5329999999999995</v>
      </c>
      <c r="B293" s="1">
        <v>0.621</v>
      </c>
      <c r="C293" s="1">
        <v>74.010000000000005</v>
      </c>
      <c r="D293" s="1">
        <v>89.98</v>
      </c>
      <c r="E293" s="1">
        <v>-13.301</v>
      </c>
      <c r="G293">
        <f t="shared" si="42"/>
        <v>1.4159000000000006</v>
      </c>
      <c r="H293">
        <f t="shared" si="40"/>
        <v>88.573899999999995</v>
      </c>
      <c r="I293">
        <f t="shared" si="41"/>
        <v>105.16589999999999</v>
      </c>
      <c r="J293">
        <f t="shared" si="43"/>
        <v>1.5985521694314022E-2</v>
      </c>
      <c r="K293">
        <f t="shared" si="44"/>
        <v>3.3615657419739642</v>
      </c>
      <c r="L293" s="2">
        <f t="shared" si="45"/>
        <v>5.9645458771831805</v>
      </c>
      <c r="M293">
        <f t="shared" si="46"/>
        <v>3.8628255150383519</v>
      </c>
      <c r="N293" t="e">
        <f t="shared" si="47"/>
        <v>#DIV/0!</v>
      </c>
      <c r="O293" t="e">
        <f t="shared" si="48"/>
        <v>#DIV/0!</v>
      </c>
      <c r="P293">
        <f t="shared" si="49"/>
        <v>0.30205251297362401</v>
      </c>
      <c r="Q293">
        <v>14.947900000000001</v>
      </c>
      <c r="R293">
        <v>16.690899999999999</v>
      </c>
      <c r="S293">
        <v>0.40008753460886121</v>
      </c>
      <c r="T293" t="e">
        <f>DEGREES(ASIN(1/[1]!Table1[[#This Row],[Mach '#]]))</f>
        <v>#VALUE!</v>
      </c>
    </row>
    <row r="294" spans="1:20">
      <c r="A294" s="1">
        <v>8.5619999999999994</v>
      </c>
      <c r="B294" s="1">
        <v>0.66700000000000004</v>
      </c>
      <c r="C294" s="1">
        <v>73.878</v>
      </c>
      <c r="D294" s="1">
        <v>90.47</v>
      </c>
      <c r="E294" s="1">
        <v>-13.28</v>
      </c>
      <c r="G294">
        <f t="shared" si="42"/>
        <v>1.3689</v>
      </c>
      <c r="H294">
        <f t="shared" si="40"/>
        <v>88.616900000000001</v>
      </c>
      <c r="I294">
        <f t="shared" si="41"/>
        <v>104.62689999999999</v>
      </c>
      <c r="J294">
        <f t="shared" si="43"/>
        <v>1.5447392088867924E-2</v>
      </c>
      <c r="K294">
        <f t="shared" si="44"/>
        <v>3.3853188539489549</v>
      </c>
      <c r="L294" s="2">
        <f t="shared" si="45"/>
        <v>6.0991109836052049</v>
      </c>
      <c r="M294">
        <f t="shared" si="46"/>
        <v>3.7775997291954471</v>
      </c>
      <c r="N294" t="e">
        <f t="shared" si="47"/>
        <v>#DIV/0!</v>
      </c>
      <c r="O294" t="e">
        <f t="shared" si="48"/>
        <v>#DIV/0!</v>
      </c>
      <c r="P294">
        <f t="shared" si="49"/>
        <v>0.29986700596462634</v>
      </c>
      <c r="Q294">
        <v>14.947900000000001</v>
      </c>
      <c r="R294">
        <v>16.690899999999999</v>
      </c>
      <c r="S294">
        <v>0.40008753460886121</v>
      </c>
      <c r="T294" t="e">
        <f>DEGREES(ASIN(1/[1]!Table1[[#This Row],[Mach '#]]))</f>
        <v>#VALUE!</v>
      </c>
    </row>
    <row r="295" spans="1:20">
      <c r="A295" s="1">
        <v>8.5920000000000005</v>
      </c>
      <c r="B295" s="1">
        <v>0.625</v>
      </c>
      <c r="C295" s="1">
        <v>73.921000000000006</v>
      </c>
      <c r="D295" s="1">
        <v>89.930999999999997</v>
      </c>
      <c r="E295" s="1">
        <v>-13.327</v>
      </c>
      <c r="G295">
        <f t="shared" si="42"/>
        <v>1.3948999999999998</v>
      </c>
      <c r="H295">
        <f t="shared" si="40"/>
        <v>88.565899999999999</v>
      </c>
      <c r="I295">
        <f t="shared" si="41"/>
        <v>105.4229</v>
      </c>
      <c r="J295">
        <f t="shared" si="43"/>
        <v>1.5749854063471378E-2</v>
      </c>
      <c r="K295">
        <f t="shared" si="44"/>
        <v>3.3718601848445053</v>
      </c>
      <c r="L295" s="2">
        <f t="shared" si="45"/>
        <v>6.0225199312319369</v>
      </c>
      <c r="M295">
        <f t="shared" si="46"/>
        <v>3.825641137444447</v>
      </c>
      <c r="N295" t="e">
        <f t="shared" si="47"/>
        <v>#DIV/0!</v>
      </c>
      <c r="O295" t="e">
        <f t="shared" si="48"/>
        <v>#DIV/0!</v>
      </c>
      <c r="P295">
        <f t="shared" si="49"/>
        <v>0.30110136568648649</v>
      </c>
      <c r="Q295">
        <v>14.947900000000001</v>
      </c>
      <c r="R295">
        <v>16.690899999999999</v>
      </c>
      <c r="S295">
        <v>0.40008753460886121</v>
      </c>
      <c r="T295" t="e">
        <f>DEGREES(ASIN(1/[1]!Table1[[#This Row],[Mach '#]]))</f>
        <v>#VALUE!</v>
      </c>
    </row>
    <row r="296" spans="1:20">
      <c r="A296" s="1">
        <v>8.6219999999999999</v>
      </c>
      <c r="B296" s="1">
        <v>0.63300000000000001</v>
      </c>
      <c r="C296" s="1">
        <v>73.87</v>
      </c>
      <c r="D296" s="1">
        <v>90.727000000000004</v>
      </c>
      <c r="E296" s="1">
        <v>-13.301</v>
      </c>
      <c r="G296">
        <f t="shared" si="42"/>
        <v>1.3988999999999994</v>
      </c>
      <c r="H296">
        <f t="shared" si="40"/>
        <v>88.387899999999988</v>
      </c>
      <c r="I296">
        <f t="shared" si="41"/>
        <v>105.48389999999999</v>
      </c>
      <c r="J296">
        <f t="shared" si="43"/>
        <v>1.5826826975185511E-2</v>
      </c>
      <c r="K296">
        <f t="shared" si="44"/>
        <v>3.3684796620794133</v>
      </c>
      <c r="L296" s="2">
        <f t="shared" si="45"/>
        <v>6.0034241570068971</v>
      </c>
      <c r="M296">
        <f t="shared" si="46"/>
        <v>3.837809789453051</v>
      </c>
      <c r="N296" t="e">
        <f t="shared" si="47"/>
        <v>#DIV/0!</v>
      </c>
      <c r="O296" t="e">
        <f t="shared" si="48"/>
        <v>#DIV/0!</v>
      </c>
      <c r="P296">
        <f t="shared" si="49"/>
        <v>0.30141303445514717</v>
      </c>
      <c r="Q296">
        <v>14.947900000000001</v>
      </c>
      <c r="R296">
        <v>16.690899999999999</v>
      </c>
      <c r="S296">
        <v>0.40008753460886121</v>
      </c>
      <c r="T296" t="e">
        <f>DEGREES(ASIN(1/[1]!Table1[[#This Row],[Mach '#]]))</f>
        <v>#VALUE!</v>
      </c>
    </row>
    <row r="297" spans="1:20">
      <c r="A297" s="1">
        <v>8.6509999999999998</v>
      </c>
      <c r="B297" s="1">
        <v>0.67100000000000004</v>
      </c>
      <c r="C297" s="1">
        <v>73.691999999999993</v>
      </c>
      <c r="D297" s="1">
        <v>90.787999999999997</v>
      </c>
      <c r="E297" s="1">
        <v>-13.297000000000001</v>
      </c>
      <c r="G297">
        <f t="shared" si="42"/>
        <v>1.3739000000000008</v>
      </c>
      <c r="H297">
        <f t="shared" si="40"/>
        <v>88.446899999999999</v>
      </c>
      <c r="I297">
        <f t="shared" si="41"/>
        <v>104.73689999999999</v>
      </c>
      <c r="J297">
        <f t="shared" si="43"/>
        <v>1.5533613953682954E-2</v>
      </c>
      <c r="K297">
        <f t="shared" si="44"/>
        <v>3.3814534216252841</v>
      </c>
      <c r="L297" s="2">
        <f t="shared" si="45"/>
        <v>6.0770205202858198</v>
      </c>
      <c r="M297">
        <f t="shared" si="46"/>
        <v>3.7913316111225441</v>
      </c>
      <c r="N297" t="e">
        <f t="shared" si="47"/>
        <v>#DIV/0!</v>
      </c>
      <c r="O297" t="e">
        <f t="shared" si="48"/>
        <v>#DIV/0!</v>
      </c>
      <c r="P297">
        <f t="shared" si="49"/>
        <v>0.30022046948382186</v>
      </c>
      <c r="Q297">
        <v>14.947900000000001</v>
      </c>
      <c r="R297">
        <v>16.690899999999999</v>
      </c>
      <c r="S297">
        <v>0.40008753460886121</v>
      </c>
      <c r="T297" t="e">
        <f>DEGREES(ASIN(1/[1]!Table1[[#This Row],[Mach '#]]))</f>
        <v>#VALUE!</v>
      </c>
    </row>
    <row r="298" spans="1:20">
      <c r="A298" s="1">
        <v>8.6790000000000003</v>
      </c>
      <c r="B298" s="1">
        <v>0.65</v>
      </c>
      <c r="C298" s="1">
        <v>73.751000000000005</v>
      </c>
      <c r="D298" s="1">
        <v>90.040999999999997</v>
      </c>
      <c r="E298" s="1">
        <v>-13.321999999999999</v>
      </c>
      <c r="G298">
        <f t="shared" si="42"/>
        <v>1.4289000000000005</v>
      </c>
      <c r="H298">
        <f t="shared" si="40"/>
        <v>88.306899999999999</v>
      </c>
      <c r="I298">
        <f t="shared" si="41"/>
        <v>104.29589999999999</v>
      </c>
      <c r="J298">
        <f t="shared" si="43"/>
        <v>1.6181068523524217E-2</v>
      </c>
      <c r="K298">
        <f t="shared" si="44"/>
        <v>3.3531474811676203</v>
      </c>
      <c r="L298" s="2">
        <f t="shared" si="45"/>
        <v>5.9175276344060013</v>
      </c>
      <c r="M298">
        <f t="shared" si="46"/>
        <v>3.8935179391541181</v>
      </c>
      <c r="N298" t="e">
        <f t="shared" si="47"/>
        <v>#DIV/0!</v>
      </c>
      <c r="O298" t="e">
        <f t="shared" si="48"/>
        <v>#DIV/0!</v>
      </c>
      <c r="P298">
        <f t="shared" si="49"/>
        <v>0.30283486366572143</v>
      </c>
      <c r="Q298">
        <v>14.947900000000001</v>
      </c>
      <c r="R298">
        <v>16.690899999999999</v>
      </c>
      <c r="S298">
        <v>0.40008753460886121</v>
      </c>
      <c r="T298" t="e">
        <f>DEGREES(ASIN(1/[1]!Table1[[#This Row],[Mach '#]]))</f>
        <v>#VALUE!</v>
      </c>
    </row>
    <row r="299" spans="1:20">
      <c r="A299" s="1">
        <v>8.7070000000000007</v>
      </c>
      <c r="B299" s="1">
        <v>0.65</v>
      </c>
      <c r="C299" s="1">
        <v>73.611000000000004</v>
      </c>
      <c r="D299" s="1">
        <v>89.6</v>
      </c>
      <c r="E299" s="1">
        <v>-13.266999999999999</v>
      </c>
      <c r="G299">
        <f t="shared" si="42"/>
        <v>1.3689</v>
      </c>
      <c r="H299">
        <f t="shared" si="40"/>
        <v>88.31989999999999</v>
      </c>
      <c r="I299">
        <f t="shared" si="41"/>
        <v>104.84689999999999</v>
      </c>
      <c r="J299">
        <f t="shared" si="43"/>
        <v>1.5499338201243437E-2</v>
      </c>
      <c r="K299">
        <f t="shared" si="44"/>
        <v>3.3829872631325104</v>
      </c>
      <c r="L299" s="2">
        <f t="shared" si="45"/>
        <v>6.085777247064053</v>
      </c>
      <c r="M299">
        <f t="shared" si="46"/>
        <v>3.7858763251834646</v>
      </c>
      <c r="N299" t="e">
        <f t="shared" si="47"/>
        <v>#DIV/0!</v>
      </c>
      <c r="O299" t="e">
        <f t="shared" si="48"/>
        <v>#DIV/0!</v>
      </c>
      <c r="P299">
        <f t="shared" si="49"/>
        <v>0.3000801103937874</v>
      </c>
      <c r="Q299">
        <v>14.947900000000001</v>
      </c>
      <c r="R299">
        <v>16.690899999999999</v>
      </c>
      <c r="S299">
        <v>0.40008753460886121</v>
      </c>
      <c r="T299" t="e">
        <f>DEGREES(ASIN(1/[1]!Table1[[#This Row],[Mach '#]]))</f>
        <v>#VALUE!</v>
      </c>
    </row>
    <row r="300" spans="1:20">
      <c r="A300" s="1">
        <v>8.7370000000000001</v>
      </c>
      <c r="B300" s="1">
        <v>0.61199999999999999</v>
      </c>
      <c r="C300" s="1">
        <v>73.623999999999995</v>
      </c>
      <c r="D300" s="1">
        <v>90.150999999999996</v>
      </c>
      <c r="E300" s="1">
        <v>-13.327</v>
      </c>
      <c r="G300">
        <f t="shared" si="42"/>
        <v>1.4118999999999993</v>
      </c>
      <c r="H300">
        <f t="shared" si="40"/>
        <v>88.174899999999994</v>
      </c>
      <c r="I300">
        <f t="shared" si="41"/>
        <v>104.73689999999999</v>
      </c>
      <c r="J300">
        <f t="shared" si="43"/>
        <v>1.6012493351282502E-2</v>
      </c>
      <c r="K300">
        <f t="shared" si="44"/>
        <v>3.3603980271264233</v>
      </c>
      <c r="L300" s="2">
        <f t="shared" si="45"/>
        <v>5.9580029766802003</v>
      </c>
      <c r="M300">
        <f t="shared" si="46"/>
        <v>3.8670675543767334</v>
      </c>
      <c r="N300" t="e">
        <f t="shared" si="47"/>
        <v>#DIV/0!</v>
      </c>
      <c r="O300" t="e">
        <f t="shared" si="48"/>
        <v>#DIV/0!</v>
      </c>
      <c r="P300">
        <f t="shared" si="49"/>
        <v>0.30216078896693532</v>
      </c>
      <c r="Q300">
        <v>14.947900000000001</v>
      </c>
      <c r="R300">
        <v>16.690899999999999</v>
      </c>
      <c r="S300">
        <v>0.40008753460886121</v>
      </c>
      <c r="T300" t="e">
        <f>DEGREES(ASIN(1/[1]!Table1[[#This Row],[Mach '#]]))</f>
        <v>#VALUE!</v>
      </c>
    </row>
    <row r="301" spans="1:20">
      <c r="A301" s="1">
        <v>8.7680000000000007</v>
      </c>
      <c r="B301" s="1">
        <v>0.625</v>
      </c>
      <c r="C301" s="1">
        <v>73.478999999999999</v>
      </c>
      <c r="D301" s="1">
        <v>90.040999999999997</v>
      </c>
      <c r="E301" s="1">
        <v>-13.284000000000001</v>
      </c>
      <c r="G301">
        <f t="shared" si="42"/>
        <v>1.3739000000000008</v>
      </c>
      <c r="H301">
        <f t="shared" si="40"/>
        <v>88.20089999999999</v>
      </c>
      <c r="I301">
        <f t="shared" si="41"/>
        <v>104.31989999999999</v>
      </c>
      <c r="J301">
        <f t="shared" si="43"/>
        <v>1.557693855731632E-2</v>
      </c>
      <c r="K301">
        <f t="shared" si="44"/>
        <v>3.3795198672694013</v>
      </c>
      <c r="L301" s="2">
        <f t="shared" si="45"/>
        <v>6.0659986489482423</v>
      </c>
      <c r="M301">
        <f t="shared" si="46"/>
        <v>3.7982204305295726</v>
      </c>
      <c r="N301" t="e">
        <f t="shared" si="47"/>
        <v>#DIV/0!</v>
      </c>
      <c r="O301" t="e">
        <f t="shared" si="48"/>
        <v>#DIV/0!</v>
      </c>
      <c r="P301">
        <f t="shared" si="49"/>
        <v>0.30039759582255893</v>
      </c>
      <c r="Q301">
        <v>14.947900000000001</v>
      </c>
      <c r="R301">
        <v>16.690899999999999</v>
      </c>
      <c r="S301">
        <v>0.40008753460886121</v>
      </c>
      <c r="T301" t="e">
        <f>DEGREES(ASIN(1/[1]!Table1[[#This Row],[Mach '#]]))</f>
        <v>#VALUE!</v>
      </c>
    </row>
    <row r="302" spans="1:20">
      <c r="A302" s="1">
        <v>8.7970000000000006</v>
      </c>
      <c r="B302" s="1">
        <v>0.625</v>
      </c>
      <c r="C302" s="1">
        <v>73.504999999999995</v>
      </c>
      <c r="D302" s="1">
        <v>89.623999999999995</v>
      </c>
      <c r="E302" s="1">
        <v>-13.321999999999999</v>
      </c>
      <c r="G302">
        <f t="shared" si="42"/>
        <v>1.3689</v>
      </c>
      <c r="H302">
        <f t="shared" si="40"/>
        <v>88.132899999999992</v>
      </c>
      <c r="I302">
        <f t="shared" si="41"/>
        <v>104.51589999999999</v>
      </c>
      <c r="J302">
        <f t="shared" si="43"/>
        <v>1.5532224628941067E-2</v>
      </c>
      <c r="K302">
        <f t="shared" si="44"/>
        <v>3.3815155228384315</v>
      </c>
      <c r="L302" s="2">
        <f t="shared" si="45"/>
        <v>6.0773748277060378</v>
      </c>
      <c r="M302">
        <f t="shared" si="46"/>
        <v>3.7911105786931794</v>
      </c>
      <c r="N302" t="e">
        <f t="shared" si="47"/>
        <v>#DIV/0!</v>
      </c>
      <c r="O302" t="e">
        <f t="shared" si="48"/>
        <v>#DIV/0!</v>
      </c>
      <c r="P302">
        <f t="shared" si="49"/>
        <v>0.30021478412118302</v>
      </c>
      <c r="Q302">
        <v>14.947900000000001</v>
      </c>
      <c r="R302">
        <v>16.690899999999999</v>
      </c>
      <c r="S302">
        <v>0.40008753460886121</v>
      </c>
      <c r="T302" t="e">
        <f>DEGREES(ASIN(1/[1]!Table1[[#This Row],[Mach '#]]))</f>
        <v>#VALUE!</v>
      </c>
    </row>
    <row r="303" spans="1:20">
      <c r="A303" s="1">
        <v>8.8260000000000005</v>
      </c>
      <c r="B303" s="1">
        <v>0.61199999999999999</v>
      </c>
      <c r="C303" s="1">
        <v>73.436999999999998</v>
      </c>
      <c r="D303" s="1">
        <v>89.82</v>
      </c>
      <c r="E303" s="1">
        <v>-13.327</v>
      </c>
      <c r="G303">
        <f t="shared" si="42"/>
        <v>1.3649000000000004</v>
      </c>
      <c r="H303">
        <f t="shared" si="40"/>
        <v>88.111899999999991</v>
      </c>
      <c r="I303">
        <f t="shared" si="41"/>
        <v>104.1729</v>
      </c>
      <c r="J303">
        <f t="shared" si="43"/>
        <v>1.5490529656039656E-2</v>
      </c>
      <c r="K303">
        <f t="shared" si="44"/>
        <v>3.383382037900859</v>
      </c>
      <c r="L303" s="2">
        <f t="shared" si="45"/>
        <v>6.0880329349946711</v>
      </c>
      <c r="M303">
        <f t="shared" si="46"/>
        <v>3.784473613400412</v>
      </c>
      <c r="N303" t="e">
        <f t="shared" si="47"/>
        <v>#DIV/0!</v>
      </c>
      <c r="O303" t="e">
        <f t="shared" si="48"/>
        <v>#DIV/0!</v>
      </c>
      <c r="P303">
        <f t="shared" si="49"/>
        <v>0.30004400683962862</v>
      </c>
      <c r="Q303">
        <v>14.947900000000001</v>
      </c>
      <c r="R303">
        <v>16.690899999999999</v>
      </c>
      <c r="S303">
        <v>0.40008753460886121</v>
      </c>
      <c r="T303" t="e">
        <f>DEGREES(ASIN(1/[1]!Table1[[#This Row],[Mach '#]]))</f>
        <v>#VALUE!</v>
      </c>
    </row>
    <row r="304" spans="1:20">
      <c r="A304" s="1">
        <v>8.8559999999999999</v>
      </c>
      <c r="B304" s="1">
        <v>0.625</v>
      </c>
      <c r="C304" s="1">
        <v>73.415999999999997</v>
      </c>
      <c r="D304" s="1">
        <v>89.477000000000004</v>
      </c>
      <c r="E304" s="1">
        <v>-13.331</v>
      </c>
      <c r="G304">
        <f t="shared" si="42"/>
        <v>1.3649000000000004</v>
      </c>
      <c r="H304">
        <f t="shared" si="40"/>
        <v>88.000900000000001</v>
      </c>
      <c r="I304">
        <f t="shared" si="41"/>
        <v>104.51589999999999</v>
      </c>
      <c r="J304">
        <f t="shared" si="43"/>
        <v>1.5510068647025206E-2</v>
      </c>
      <c r="K304">
        <f t="shared" si="44"/>
        <v>3.3825066814473743</v>
      </c>
      <c r="L304" s="2">
        <f t="shared" si="45"/>
        <v>6.0830323271924946</v>
      </c>
      <c r="M304">
        <f t="shared" si="46"/>
        <v>3.7875846717115285</v>
      </c>
      <c r="N304" t="e">
        <f t="shared" si="47"/>
        <v>#DIV/0!</v>
      </c>
      <c r="O304" t="e">
        <f t="shared" si="48"/>
        <v>#DIV/0!</v>
      </c>
      <c r="P304">
        <f t="shared" si="49"/>
        <v>0.30012407321373308</v>
      </c>
      <c r="Q304">
        <v>14.947900000000001</v>
      </c>
      <c r="R304">
        <v>16.690899999999999</v>
      </c>
      <c r="S304">
        <v>0.40008753460886121</v>
      </c>
      <c r="T304" t="e">
        <f>DEGREES(ASIN(1/[1]!Table1[[#This Row],[Mach '#]]))</f>
        <v>#VALUE!</v>
      </c>
    </row>
    <row r="305" spans="1:20">
      <c r="A305" s="1">
        <v>8.8859999999999992</v>
      </c>
      <c r="B305" s="1">
        <v>0.59099999999999997</v>
      </c>
      <c r="C305" s="1">
        <v>73.305000000000007</v>
      </c>
      <c r="D305" s="1">
        <v>89.82</v>
      </c>
      <c r="E305" s="1">
        <v>-13.331</v>
      </c>
      <c r="G305">
        <f t="shared" si="42"/>
        <v>1.3909000000000002</v>
      </c>
      <c r="H305">
        <f t="shared" si="40"/>
        <v>87.962899999999991</v>
      </c>
      <c r="I305">
        <f t="shared" si="41"/>
        <v>103.57289999999999</v>
      </c>
      <c r="J305">
        <f t="shared" si="43"/>
        <v>1.5812348160417634E-2</v>
      </c>
      <c r="K305">
        <f t="shared" si="44"/>
        <v>3.369114189948482</v>
      </c>
      <c r="L305" s="2">
        <f t="shared" si="45"/>
        <v>6.0070041185340406</v>
      </c>
      <c r="M305">
        <f t="shared" si="46"/>
        <v>3.8355225908556094</v>
      </c>
      <c r="N305" t="e">
        <f t="shared" si="47"/>
        <v>#DIV/0!</v>
      </c>
      <c r="O305" t="e">
        <f t="shared" si="48"/>
        <v>#DIV/0!</v>
      </c>
      <c r="P305">
        <f t="shared" si="49"/>
        <v>0.30135448389836966</v>
      </c>
      <c r="Q305">
        <v>14.947900000000001</v>
      </c>
      <c r="R305">
        <v>16.690899999999999</v>
      </c>
      <c r="S305">
        <v>0.40008753460886121</v>
      </c>
      <c r="T305" t="e">
        <f>DEGREES(ASIN(1/[1]!Table1[[#This Row],[Mach '#]]))</f>
        <v>#VALUE!</v>
      </c>
    </row>
    <row r="306" spans="1:20">
      <c r="A306" s="1">
        <v>8.9149999999999991</v>
      </c>
      <c r="B306" s="1">
        <v>0.629</v>
      </c>
      <c r="C306" s="1">
        <v>73.266999999999996</v>
      </c>
      <c r="D306" s="1">
        <v>88.876999999999995</v>
      </c>
      <c r="E306" s="1">
        <v>-13.305</v>
      </c>
      <c r="G306">
        <f t="shared" si="42"/>
        <v>1.3948999999999998</v>
      </c>
      <c r="H306">
        <f t="shared" si="40"/>
        <v>87.873899999999992</v>
      </c>
      <c r="I306">
        <f t="shared" si="41"/>
        <v>104.39389999999999</v>
      </c>
      <c r="J306">
        <f t="shared" si="43"/>
        <v>1.5873882916315311E-2</v>
      </c>
      <c r="K306">
        <f t="shared" si="44"/>
        <v>3.366421776472388</v>
      </c>
      <c r="L306" s="2">
        <f t="shared" si="45"/>
        <v>5.9918274830905025</v>
      </c>
      <c r="M306">
        <f t="shared" si="46"/>
        <v>3.8452375448093314</v>
      </c>
      <c r="N306" t="e">
        <f t="shared" si="47"/>
        <v>#DIV/0!</v>
      </c>
      <c r="O306" t="e">
        <f t="shared" si="48"/>
        <v>#DIV/0!</v>
      </c>
      <c r="P306">
        <f t="shared" si="49"/>
        <v>0.30160308343635511</v>
      </c>
      <c r="Q306">
        <v>14.947900000000001</v>
      </c>
      <c r="R306">
        <v>16.690899999999999</v>
      </c>
      <c r="S306">
        <v>0.40008753460886121</v>
      </c>
      <c r="T306" t="e">
        <f>DEGREES(ASIN(1/[1]!Table1[[#This Row],[Mach '#]]))</f>
        <v>#VALUE!</v>
      </c>
    </row>
    <row r="307" spans="1:20">
      <c r="A307" s="1">
        <v>8.9450000000000003</v>
      </c>
      <c r="B307" s="1">
        <v>0.60399999999999998</v>
      </c>
      <c r="C307" s="1">
        <v>73.177999999999997</v>
      </c>
      <c r="D307" s="1">
        <v>89.697999999999993</v>
      </c>
      <c r="E307" s="1">
        <v>-13.301</v>
      </c>
      <c r="G307">
        <f t="shared" si="42"/>
        <v>1.3649000000000004</v>
      </c>
      <c r="H307">
        <f t="shared" si="40"/>
        <v>87.890899999999988</v>
      </c>
      <c r="I307">
        <f t="shared" si="41"/>
        <v>104.03789999999999</v>
      </c>
      <c r="J307">
        <f t="shared" si="43"/>
        <v>1.5529480298870539E-2</v>
      </c>
      <c r="K307">
        <f t="shared" si="44"/>
        <v>3.3816382088638219</v>
      </c>
      <c r="L307" s="2">
        <f t="shared" si="45"/>
        <v>6.0780748478856053</v>
      </c>
      <c r="M307">
        <f t="shared" si="46"/>
        <v>3.7906739513112413</v>
      </c>
      <c r="N307" t="e">
        <f t="shared" si="47"/>
        <v>#DIV/0!</v>
      </c>
      <c r="O307" t="e">
        <f t="shared" si="48"/>
        <v>#DIV/0!</v>
      </c>
      <c r="P307">
        <f t="shared" si="49"/>
        <v>0.30020355286549233</v>
      </c>
      <c r="Q307">
        <v>14.947900000000001</v>
      </c>
      <c r="R307">
        <v>16.690899999999999</v>
      </c>
      <c r="S307">
        <v>0.40008753460886121</v>
      </c>
      <c r="T307" t="e">
        <f>DEGREES(ASIN(1/[1]!Table1[[#This Row],[Mach '#]]))</f>
        <v>#VALUE!</v>
      </c>
    </row>
    <row r="308" spans="1:20">
      <c r="A308" s="1">
        <v>8.9740000000000002</v>
      </c>
      <c r="B308" s="1">
        <v>0.56599999999999995</v>
      </c>
      <c r="C308" s="1">
        <v>73.194999999999993</v>
      </c>
      <c r="D308" s="1">
        <v>89.341999999999999</v>
      </c>
      <c r="E308" s="1">
        <v>-13.331</v>
      </c>
      <c r="G308">
        <f t="shared" si="42"/>
        <v>1.3739000000000008</v>
      </c>
      <c r="H308">
        <f t="shared" si="40"/>
        <v>87.843899999999991</v>
      </c>
      <c r="I308">
        <f t="shared" si="41"/>
        <v>103.5479</v>
      </c>
      <c r="J308">
        <f t="shared" si="43"/>
        <v>1.5640243659491449E-2</v>
      </c>
      <c r="K308">
        <f t="shared" si="44"/>
        <v>3.3767050153864573</v>
      </c>
      <c r="L308" s="2">
        <f t="shared" si="45"/>
        <v>6.0499865914125444</v>
      </c>
      <c r="M308">
        <f t="shared" si="46"/>
        <v>3.808272903067814</v>
      </c>
      <c r="N308" t="e">
        <f t="shared" si="47"/>
        <v>#DIV/0!</v>
      </c>
      <c r="O308" t="e">
        <f t="shared" si="48"/>
        <v>#DIV/0!</v>
      </c>
      <c r="P308">
        <f t="shared" si="49"/>
        <v>0.30065583485289243</v>
      </c>
      <c r="Q308">
        <v>14.947900000000001</v>
      </c>
      <c r="R308">
        <v>16.690899999999999</v>
      </c>
      <c r="S308">
        <v>0.40008753460886121</v>
      </c>
      <c r="T308" t="e">
        <f>DEGREES(ASIN(1/[1]!Table1[[#This Row],[Mach '#]]))</f>
        <v>#VALUE!</v>
      </c>
    </row>
    <row r="309" spans="1:20">
      <c r="A309" s="1">
        <v>9.0030000000000001</v>
      </c>
      <c r="B309" s="1">
        <v>0.59599999999999997</v>
      </c>
      <c r="C309" s="1">
        <v>73.147999999999996</v>
      </c>
      <c r="D309" s="1">
        <v>88.852000000000004</v>
      </c>
      <c r="E309" s="1">
        <v>-13.321999999999999</v>
      </c>
      <c r="G309">
        <f t="shared" si="42"/>
        <v>1.3818999999999999</v>
      </c>
      <c r="H309">
        <f t="shared" si="40"/>
        <v>87.70389999999999</v>
      </c>
      <c r="I309">
        <f t="shared" si="41"/>
        <v>104.52789999999999</v>
      </c>
      <c r="J309">
        <f t="shared" si="43"/>
        <v>1.5756425882999501E-2</v>
      </c>
      <c r="K309">
        <f t="shared" si="44"/>
        <v>3.3715708654770808</v>
      </c>
      <c r="L309" s="2">
        <f t="shared" si="45"/>
        <v>6.0208834073808095</v>
      </c>
      <c r="M309">
        <f t="shared" si="46"/>
        <v>3.826680977040013</v>
      </c>
      <c r="N309" t="e">
        <f t="shared" si="47"/>
        <v>#DIV/0!</v>
      </c>
      <c r="O309" t="e">
        <f t="shared" si="48"/>
        <v>#DIV/0!</v>
      </c>
      <c r="P309">
        <f t="shared" si="49"/>
        <v>0.30112801397593353</v>
      </c>
      <c r="Q309">
        <v>14.947900000000001</v>
      </c>
      <c r="R309">
        <v>16.690899999999999</v>
      </c>
      <c r="S309">
        <v>0.40008753460886121</v>
      </c>
      <c r="T309" t="e">
        <f>DEGREES(ASIN(1/[1]!Table1[[#This Row],[Mach '#]]))</f>
        <v>#VALUE!</v>
      </c>
    </row>
    <row r="310" spans="1:20">
      <c r="A310" s="1">
        <v>9.032</v>
      </c>
      <c r="B310" s="1">
        <v>0.629</v>
      </c>
      <c r="C310" s="1">
        <v>73.007999999999996</v>
      </c>
      <c r="D310" s="1">
        <v>89.831999999999994</v>
      </c>
      <c r="E310" s="1">
        <v>-13.314</v>
      </c>
      <c r="G310">
        <f t="shared" si="42"/>
        <v>1.3739000000000008</v>
      </c>
      <c r="H310">
        <f t="shared" si="40"/>
        <v>87.7089</v>
      </c>
      <c r="I310">
        <f t="shared" si="41"/>
        <v>103.90289999999999</v>
      </c>
      <c r="J310">
        <f t="shared" si="43"/>
        <v>1.5664316848119184E-2</v>
      </c>
      <c r="K310">
        <f t="shared" si="44"/>
        <v>3.3756378331911834</v>
      </c>
      <c r="L310" s="2">
        <f t="shared" si="45"/>
        <v>6.0439263772177547</v>
      </c>
      <c r="M310">
        <f t="shared" si="46"/>
        <v>3.8120914389109704</v>
      </c>
      <c r="N310" t="e">
        <f t="shared" si="47"/>
        <v>#DIV/0!</v>
      </c>
      <c r="O310" t="e">
        <f t="shared" si="48"/>
        <v>#DIV/0!</v>
      </c>
      <c r="P310">
        <f t="shared" si="49"/>
        <v>0.30075385786552822</v>
      </c>
      <c r="Q310">
        <v>14.947900000000001</v>
      </c>
      <c r="R310">
        <v>16.690899999999999</v>
      </c>
      <c r="S310">
        <v>0.40008753460886121</v>
      </c>
      <c r="T310" t="e">
        <f>DEGREES(ASIN(1/[1]!Table1[[#This Row],[Mach '#]]))</f>
        <v>#VALUE!</v>
      </c>
    </row>
    <row r="311" spans="1:20">
      <c r="A311" s="1">
        <v>9.0609999999999999</v>
      </c>
      <c r="B311" s="1">
        <v>0.57099999999999995</v>
      </c>
      <c r="C311" s="1">
        <v>73.013000000000005</v>
      </c>
      <c r="D311" s="1">
        <v>89.206999999999994</v>
      </c>
      <c r="E311" s="1">
        <v>-13.321999999999999</v>
      </c>
      <c r="G311">
        <f t="shared" si="42"/>
        <v>1.3858999999999995</v>
      </c>
      <c r="H311">
        <f t="shared" si="40"/>
        <v>87.640899999999988</v>
      </c>
      <c r="I311">
        <f t="shared" si="41"/>
        <v>103.70689999999999</v>
      </c>
      <c r="J311">
        <f t="shared" si="43"/>
        <v>1.5813393061915152E-2</v>
      </c>
      <c r="K311">
        <f t="shared" si="44"/>
        <v>3.3690683765839804</v>
      </c>
      <c r="L311" s="2">
        <f t="shared" si="45"/>
        <v>6.006745575679548</v>
      </c>
      <c r="M311">
        <f t="shared" si="46"/>
        <v>3.8356876797455275</v>
      </c>
      <c r="N311" t="e">
        <f t="shared" si="47"/>
        <v>#DIV/0!</v>
      </c>
      <c r="O311" t="e">
        <f t="shared" si="48"/>
        <v>#DIV/0!</v>
      </c>
      <c r="P311">
        <f t="shared" si="49"/>
        <v>0.30135871051592489</v>
      </c>
      <c r="Q311">
        <v>14.947900000000001</v>
      </c>
      <c r="R311">
        <v>16.690899999999999</v>
      </c>
      <c r="S311">
        <v>0.40008753460886121</v>
      </c>
      <c r="T311" t="e">
        <f>DEGREES(ASIN(1/[1]!Table1[[#This Row],[Mach '#]]))</f>
        <v>#VALUE!</v>
      </c>
    </row>
    <row r="312" spans="1:20">
      <c r="A312" s="1">
        <v>9.09</v>
      </c>
      <c r="B312" s="1">
        <v>0.69199999999999995</v>
      </c>
      <c r="C312" s="1">
        <v>72.944999999999993</v>
      </c>
      <c r="D312" s="1">
        <v>89.010999999999996</v>
      </c>
      <c r="E312" s="1">
        <v>-13.31</v>
      </c>
      <c r="G312">
        <f t="shared" si="42"/>
        <v>1.3399000000000001</v>
      </c>
      <c r="H312">
        <f t="shared" si="40"/>
        <v>87.674899999999994</v>
      </c>
      <c r="I312">
        <f t="shared" si="41"/>
        <v>103.8789</v>
      </c>
      <c r="J312">
        <f t="shared" si="43"/>
        <v>1.5282595132700466E-2</v>
      </c>
      <c r="K312">
        <f t="shared" si="44"/>
        <v>3.3927721965688762</v>
      </c>
      <c r="L312" s="2">
        <f t="shared" si="45"/>
        <v>6.141918373223322</v>
      </c>
      <c r="M312">
        <f t="shared" si="46"/>
        <v>3.7512709547633478</v>
      </c>
      <c r="N312" t="e">
        <f t="shared" si="47"/>
        <v>#DIV/0!</v>
      </c>
      <c r="O312" t="e">
        <f t="shared" si="48"/>
        <v>#DIV/0!</v>
      </c>
      <c r="P312">
        <f t="shared" si="49"/>
        <v>0.29918783828073742</v>
      </c>
      <c r="Q312">
        <v>14.947900000000001</v>
      </c>
      <c r="R312">
        <v>16.690899999999999</v>
      </c>
      <c r="S312">
        <v>0.40008753460886121</v>
      </c>
      <c r="T312" t="e">
        <f>DEGREES(ASIN(1/[1]!Table1[[#This Row],[Mach '#]]))</f>
        <v>#VALUE!</v>
      </c>
    </row>
    <row r="313" spans="1:20">
      <c r="A313" s="1">
        <v>9.1199999999999992</v>
      </c>
      <c r="B313" s="1">
        <v>0.60399999999999998</v>
      </c>
      <c r="C313" s="1">
        <v>72.978999999999999</v>
      </c>
      <c r="D313" s="1">
        <v>89.183000000000007</v>
      </c>
      <c r="E313" s="1">
        <v>-13.356</v>
      </c>
      <c r="G313">
        <f t="shared" si="42"/>
        <v>1.3649000000000004</v>
      </c>
      <c r="H313">
        <f t="shared" si="40"/>
        <v>87.648899999999998</v>
      </c>
      <c r="I313">
        <f t="shared" si="41"/>
        <v>103.30289999999999</v>
      </c>
      <c r="J313">
        <f t="shared" si="43"/>
        <v>1.5572357439739695E-2</v>
      </c>
      <c r="K313">
        <f t="shared" si="44"/>
        <v>3.3797240452836617</v>
      </c>
      <c r="L313" s="2">
        <f t="shared" si="45"/>
        <v>6.0671616428829349</v>
      </c>
      <c r="M313">
        <f t="shared" si="46"/>
        <v>3.7974923623515124</v>
      </c>
      <c r="N313" t="e">
        <f t="shared" si="47"/>
        <v>#DIV/0!</v>
      </c>
      <c r="O313" t="e">
        <f t="shared" si="48"/>
        <v>#DIV/0!</v>
      </c>
      <c r="P313">
        <f t="shared" si="49"/>
        <v>0.30037888173929644</v>
      </c>
      <c r="Q313">
        <v>14.947900000000001</v>
      </c>
      <c r="R313">
        <v>16.690899999999999</v>
      </c>
      <c r="S313">
        <v>0.40008753460886121</v>
      </c>
      <c r="T313" t="e">
        <f>DEGREES(ASIN(1/[1]!Table1[[#This Row],[Mach '#]]))</f>
        <v>#VALUE!</v>
      </c>
    </row>
    <row r="314" spans="1:20">
      <c r="A314" s="1">
        <v>9.15</v>
      </c>
      <c r="B314" s="1">
        <v>0.56599999999999995</v>
      </c>
      <c r="C314" s="1">
        <v>72.953000000000003</v>
      </c>
      <c r="D314" s="1">
        <v>88.606999999999999</v>
      </c>
      <c r="E314" s="1">
        <v>-13.331</v>
      </c>
      <c r="G314">
        <f t="shared" si="42"/>
        <v>1.3818999999999999</v>
      </c>
      <c r="H314">
        <f t="shared" si="40"/>
        <v>87.394899999999993</v>
      </c>
      <c r="I314">
        <f t="shared" si="41"/>
        <v>103.78089999999999</v>
      </c>
      <c r="J314">
        <f t="shared" si="43"/>
        <v>1.5812135490743739E-2</v>
      </c>
      <c r="K314">
        <f t="shared" si="44"/>
        <v>3.3691235147812231</v>
      </c>
      <c r="L314" s="2">
        <f t="shared" si="45"/>
        <v>6.0070567435157267</v>
      </c>
      <c r="M314">
        <f t="shared" si="46"/>
        <v>3.8354889896570992</v>
      </c>
      <c r="N314" t="e">
        <f t="shared" si="47"/>
        <v>#DIV/0!</v>
      </c>
      <c r="O314" t="e">
        <f t="shared" si="48"/>
        <v>#DIV/0!</v>
      </c>
      <c r="P314">
        <f t="shared" si="49"/>
        <v>0.30135362362918799</v>
      </c>
      <c r="Q314">
        <v>14.947900000000001</v>
      </c>
      <c r="R314">
        <v>16.690899999999999</v>
      </c>
      <c r="S314">
        <v>0.40008753460886121</v>
      </c>
      <c r="T314" t="e">
        <f>DEGREES(ASIN(1/[1]!Table1[[#This Row],[Mach '#]]))</f>
        <v>#VALUE!</v>
      </c>
    </row>
    <row r="315" spans="1:20">
      <c r="A315" s="1">
        <v>9.1780000000000008</v>
      </c>
      <c r="B315" s="1">
        <v>0.64200000000000002</v>
      </c>
      <c r="C315" s="1">
        <v>72.698999999999998</v>
      </c>
      <c r="D315" s="1">
        <v>89.084999999999994</v>
      </c>
      <c r="E315" s="1">
        <v>-13.314</v>
      </c>
      <c r="G315">
        <f t="shared" si="42"/>
        <v>1.3478999999999992</v>
      </c>
      <c r="H315">
        <f t="shared" si="40"/>
        <v>87.402899999999988</v>
      </c>
      <c r="I315">
        <f t="shared" si="41"/>
        <v>103.42489999999999</v>
      </c>
      <c r="J315">
        <f t="shared" si="43"/>
        <v>1.5421685092828721E-2</v>
      </c>
      <c r="K315">
        <f t="shared" si="44"/>
        <v>3.3864758429938675</v>
      </c>
      <c r="L315" s="2">
        <f t="shared" si="45"/>
        <v>6.1057376444637175</v>
      </c>
      <c r="M315">
        <f t="shared" si="46"/>
        <v>3.7734998359929794</v>
      </c>
      <c r="N315" t="e">
        <f t="shared" si="47"/>
        <v>#DIV/0!</v>
      </c>
      <c r="O315" t="e">
        <f t="shared" si="48"/>
        <v>#DIV/0!</v>
      </c>
      <c r="P315">
        <f t="shared" si="49"/>
        <v>0.29976137278197462</v>
      </c>
      <c r="Q315">
        <v>14.947900000000001</v>
      </c>
      <c r="R315">
        <v>16.690899999999999</v>
      </c>
      <c r="S315">
        <v>0.40008753460886121</v>
      </c>
      <c r="T315" t="e">
        <f>DEGREES(ASIN(1/[1]!Table1[[#This Row],[Mach '#]]))</f>
        <v>#VALUE!</v>
      </c>
    </row>
    <row r="316" spans="1:20">
      <c r="A316" s="1">
        <v>9.2059999999999995</v>
      </c>
      <c r="B316" s="1">
        <v>0.59599999999999997</v>
      </c>
      <c r="C316" s="1">
        <v>72.706999999999994</v>
      </c>
      <c r="D316" s="1">
        <v>88.728999999999999</v>
      </c>
      <c r="E316" s="1">
        <v>-13.348000000000001</v>
      </c>
      <c r="G316">
        <f t="shared" si="42"/>
        <v>1.3478999999999992</v>
      </c>
      <c r="H316">
        <f t="shared" si="40"/>
        <v>87.394899999999993</v>
      </c>
      <c r="I316">
        <f t="shared" si="41"/>
        <v>103.40089999999999</v>
      </c>
      <c r="J316">
        <f t="shared" si="43"/>
        <v>1.5423096771093043E-2</v>
      </c>
      <c r="K316">
        <f t="shared" si="44"/>
        <v>3.3864122538436434</v>
      </c>
      <c r="L316" s="2">
        <f t="shared" si="45"/>
        <v>6.1053732622193584</v>
      </c>
      <c r="M316">
        <f t="shared" si="46"/>
        <v>3.7737250468491013</v>
      </c>
      <c r="N316" t="e">
        <f t="shared" si="47"/>
        <v>#DIV/0!</v>
      </c>
      <c r="O316" t="e">
        <f t="shared" si="48"/>
        <v>#DIV/0!</v>
      </c>
      <c r="P316">
        <f t="shared" si="49"/>
        <v>0.29976717651186102</v>
      </c>
      <c r="Q316">
        <v>14.947900000000001</v>
      </c>
      <c r="R316">
        <v>16.690899999999999</v>
      </c>
      <c r="S316">
        <v>0.40008753460886121</v>
      </c>
      <c r="T316" t="e">
        <f>DEGREES(ASIN(1/[1]!Table1[[#This Row],[Mach '#]]))</f>
        <v>#VALUE!</v>
      </c>
    </row>
    <row r="317" spans="1:20">
      <c r="A317" s="1">
        <v>9.24</v>
      </c>
      <c r="B317" s="1">
        <v>0.621</v>
      </c>
      <c r="C317" s="1">
        <v>72.698999999999998</v>
      </c>
      <c r="D317" s="1">
        <v>88.704999999999998</v>
      </c>
      <c r="E317" s="1">
        <v>-13.348000000000001</v>
      </c>
      <c r="G317">
        <f t="shared" si="42"/>
        <v>1.3858999999999995</v>
      </c>
      <c r="H317">
        <f t="shared" si="40"/>
        <v>87.258899999999997</v>
      </c>
      <c r="I317">
        <f t="shared" si="41"/>
        <v>103.08189999999999</v>
      </c>
      <c r="J317">
        <f t="shared" si="43"/>
        <v>1.5882620569363119E-2</v>
      </c>
      <c r="K317">
        <f t="shared" si="44"/>
        <v>3.3660403801122185</v>
      </c>
      <c r="L317" s="2">
        <f t="shared" si="45"/>
        <v>5.9896805347710522</v>
      </c>
      <c r="M317">
        <f t="shared" si="46"/>
        <v>3.846615836395467</v>
      </c>
      <c r="N317" t="e">
        <f t="shared" si="47"/>
        <v>#DIV/0!</v>
      </c>
      <c r="O317" t="e">
        <f t="shared" si="48"/>
        <v>#DIV/0!</v>
      </c>
      <c r="P317">
        <f t="shared" si="49"/>
        <v>0.30163833275162089</v>
      </c>
      <c r="Q317">
        <v>14.947900000000001</v>
      </c>
      <c r="R317">
        <v>16.690899999999999</v>
      </c>
      <c r="S317">
        <v>0.40008753460886121</v>
      </c>
      <c r="T317" t="e">
        <f>DEGREES(ASIN(1/[1]!Table1[[#This Row],[Mach '#]]))</f>
        <v>#VALUE!</v>
      </c>
    </row>
    <row r="318" spans="1:20">
      <c r="A318" s="1">
        <v>9.27</v>
      </c>
      <c r="B318" s="1">
        <v>0.68799999999999994</v>
      </c>
      <c r="C318" s="1">
        <v>72.563000000000002</v>
      </c>
      <c r="D318" s="1">
        <v>88.385999999999996</v>
      </c>
      <c r="E318" s="1">
        <v>-13.31</v>
      </c>
      <c r="G318">
        <f t="shared" si="42"/>
        <v>1.3519000000000005</v>
      </c>
      <c r="H318">
        <f t="shared" si="40"/>
        <v>87.147899999999993</v>
      </c>
      <c r="I318">
        <f t="shared" si="41"/>
        <v>102.97189999999999</v>
      </c>
      <c r="J318">
        <f t="shared" si="43"/>
        <v>1.5512708854717103E-2</v>
      </c>
      <c r="K318">
        <f t="shared" si="44"/>
        <v>3.3823884902185997</v>
      </c>
      <c r="L318" s="2">
        <f t="shared" si="45"/>
        <v>6.0823574366518907</v>
      </c>
      <c r="M318">
        <f t="shared" si="46"/>
        <v>3.7880049372242506</v>
      </c>
      <c r="N318" t="e">
        <f t="shared" si="47"/>
        <v>#DIV/0!</v>
      </c>
      <c r="O318" t="e">
        <f t="shared" si="48"/>
        <v>#DIV/0!</v>
      </c>
      <c r="P318">
        <f t="shared" si="49"/>
        <v>0.30013488715806752</v>
      </c>
      <c r="Q318">
        <v>14.947900000000001</v>
      </c>
      <c r="R318">
        <v>16.690899999999999</v>
      </c>
      <c r="S318">
        <v>0.40008753460886121</v>
      </c>
      <c r="T318" t="e">
        <f>DEGREES(ASIN(1/[1]!Table1[[#This Row],[Mach '#]]))</f>
        <v>#VALUE!</v>
      </c>
    </row>
    <row r="319" spans="1:20">
      <c r="A319" s="1">
        <v>9.2989999999999995</v>
      </c>
      <c r="B319" s="1">
        <v>0.61699999999999999</v>
      </c>
      <c r="C319" s="1">
        <v>72.451999999999998</v>
      </c>
      <c r="D319" s="1">
        <v>88.275999999999996</v>
      </c>
      <c r="E319" s="1">
        <v>-13.343999999999999</v>
      </c>
      <c r="G319">
        <f t="shared" si="42"/>
        <v>1.3818999999999999</v>
      </c>
      <c r="H319">
        <f t="shared" si="40"/>
        <v>87.08489999999999</v>
      </c>
      <c r="I319">
        <f t="shared" si="41"/>
        <v>102.97189999999999</v>
      </c>
      <c r="J319">
        <f t="shared" si="43"/>
        <v>1.586842265421445E-2</v>
      </c>
      <c r="K319">
        <f t="shared" si="44"/>
        <v>3.3666602306550928</v>
      </c>
      <c r="L319" s="2">
        <f t="shared" si="45"/>
        <v>5.9931701512831062</v>
      </c>
      <c r="M319">
        <f t="shared" si="46"/>
        <v>3.8443760845113428</v>
      </c>
      <c r="N319" t="e">
        <f t="shared" si="47"/>
        <v>#DIV/0!</v>
      </c>
      <c r="O319" t="e">
        <f t="shared" si="48"/>
        <v>#DIV/0!</v>
      </c>
      <c r="P319">
        <f t="shared" si="49"/>
        <v>0.30158104933977131</v>
      </c>
      <c r="Q319">
        <v>14.947900000000001</v>
      </c>
      <c r="R319">
        <v>16.690899999999999</v>
      </c>
      <c r="S319">
        <v>0.40008753460886121</v>
      </c>
      <c r="T319" t="e">
        <f>DEGREES(ASIN(1/[1]!Table1[[#This Row],[Mach '#]]))</f>
        <v>#VALUE!</v>
      </c>
    </row>
    <row r="320" spans="1:20">
      <c r="A320" s="1">
        <v>9.3290000000000006</v>
      </c>
      <c r="B320" s="1">
        <v>0.65900000000000003</v>
      </c>
      <c r="C320" s="1">
        <v>72.388999999999996</v>
      </c>
      <c r="D320" s="1">
        <v>88.275999999999996</v>
      </c>
      <c r="E320" s="1">
        <v>-13.314</v>
      </c>
      <c r="G320">
        <f t="shared" si="42"/>
        <v>1.3739000000000008</v>
      </c>
      <c r="H320">
        <f t="shared" si="40"/>
        <v>87.118899999999996</v>
      </c>
      <c r="I320">
        <f t="shared" si="41"/>
        <v>103.2419</v>
      </c>
      <c r="J320">
        <f t="shared" si="43"/>
        <v>1.5770401141428563E-2</v>
      </c>
      <c r="K320">
        <f t="shared" si="44"/>
        <v>3.3709560483480856</v>
      </c>
      <c r="L320" s="2">
        <f t="shared" si="45"/>
        <v>6.0174071030598322</v>
      </c>
      <c r="M320">
        <f t="shared" si="46"/>
        <v>3.8288916813163985</v>
      </c>
      <c r="N320" t="e">
        <f t="shared" si="47"/>
        <v>#DIV/0!</v>
      </c>
      <c r="O320" t="e">
        <f t="shared" si="48"/>
        <v>#DIV/0!</v>
      </c>
      <c r="P320">
        <f t="shared" si="49"/>
        <v>0.30118465875329675</v>
      </c>
      <c r="Q320">
        <v>14.947900000000001</v>
      </c>
      <c r="R320">
        <v>16.690899999999999</v>
      </c>
      <c r="S320">
        <v>0.40008753460886121</v>
      </c>
      <c r="T320" t="e">
        <f>DEGREES(ASIN(1/[1]!Table1[[#This Row],[Mach '#]]))</f>
        <v>#VALUE!</v>
      </c>
    </row>
    <row r="321" spans="1:20">
      <c r="A321" s="1">
        <v>9.3580000000000005</v>
      </c>
      <c r="B321" s="1">
        <v>0.58699999999999997</v>
      </c>
      <c r="C321" s="1">
        <v>72.423000000000002</v>
      </c>
      <c r="D321" s="1">
        <v>88.546000000000006</v>
      </c>
      <c r="E321" s="1">
        <v>-13.321999999999999</v>
      </c>
      <c r="G321">
        <f t="shared" si="42"/>
        <v>1.3649000000000004</v>
      </c>
      <c r="H321">
        <f t="shared" si="40"/>
        <v>87.029899999999998</v>
      </c>
      <c r="I321">
        <f t="shared" si="41"/>
        <v>103.26589999999999</v>
      </c>
      <c r="J321">
        <f t="shared" si="43"/>
        <v>1.5683115802729873E-2</v>
      </c>
      <c r="K321">
        <f t="shared" si="44"/>
        <v>3.3748056928184953</v>
      </c>
      <c r="L321" s="2">
        <f t="shared" si="45"/>
        <v>6.0392048465390644</v>
      </c>
      <c r="M321">
        <f t="shared" si="46"/>
        <v>3.8150717827039293</v>
      </c>
      <c r="N321" t="e">
        <f t="shared" si="47"/>
        <v>#DIV/0!</v>
      </c>
      <c r="O321" t="e">
        <f t="shared" si="48"/>
        <v>#DIV/0!</v>
      </c>
      <c r="P321">
        <f t="shared" si="49"/>
        <v>0.30083033686021682</v>
      </c>
      <c r="Q321">
        <v>14.947900000000001</v>
      </c>
      <c r="R321">
        <v>16.690899999999999</v>
      </c>
      <c r="S321">
        <v>0.40008753460886121</v>
      </c>
      <c r="T321" t="e">
        <f>DEGREES(ASIN(1/[1]!Table1[[#This Row],[Mach '#]]))</f>
        <v>#VALUE!</v>
      </c>
    </row>
    <row r="322" spans="1:20">
      <c r="A322" s="1">
        <v>9.39</v>
      </c>
      <c r="B322" s="1">
        <v>0.58699999999999997</v>
      </c>
      <c r="C322" s="1">
        <v>72.334000000000003</v>
      </c>
      <c r="D322" s="1">
        <v>88.57</v>
      </c>
      <c r="E322" s="1">
        <v>-13.331</v>
      </c>
      <c r="G322">
        <f t="shared" si="42"/>
        <v>1.3519000000000005</v>
      </c>
      <c r="H322">
        <f t="shared" ref="H322:H385" si="50">C323+14.6959</f>
        <v>86.969899999999996</v>
      </c>
      <c r="I322">
        <f t="shared" ref="I322:I385" si="51">D323+14.6959</f>
        <v>103.3759</v>
      </c>
      <c r="J322">
        <f t="shared" si="43"/>
        <v>1.554445848506208E-2</v>
      </c>
      <c r="K322">
        <f t="shared" si="44"/>
        <v>3.3809688897136883</v>
      </c>
      <c r="L322" s="2">
        <f t="shared" si="45"/>
        <v>6.0742567742800926</v>
      </c>
      <c r="M322">
        <f t="shared" si="46"/>
        <v>3.793056641523135</v>
      </c>
      <c r="N322" t="e">
        <f t="shared" si="47"/>
        <v>#DIV/0!</v>
      </c>
      <c r="O322" t="e">
        <f t="shared" si="48"/>
        <v>#DIV/0!</v>
      </c>
      <c r="P322">
        <f t="shared" si="49"/>
        <v>0.30026483586926345</v>
      </c>
      <c r="Q322">
        <v>14.947900000000001</v>
      </c>
      <c r="R322">
        <v>16.690899999999999</v>
      </c>
      <c r="S322">
        <v>0.40008753460886121</v>
      </c>
      <c r="T322" t="e">
        <f>DEGREES(ASIN(1/[1]!Table1[[#This Row],[Mach '#]]))</f>
        <v>#VALUE!</v>
      </c>
    </row>
    <row r="323" spans="1:20">
      <c r="A323" s="1">
        <v>9.42</v>
      </c>
      <c r="B323" s="1">
        <v>0.64200000000000002</v>
      </c>
      <c r="C323" s="1">
        <v>72.274000000000001</v>
      </c>
      <c r="D323" s="1">
        <v>88.68</v>
      </c>
      <c r="E323" s="1">
        <v>-13.343999999999999</v>
      </c>
      <c r="G323">
        <f t="shared" ref="G323:G386" si="52">E324+14.6959</f>
        <v>1.3818999999999999</v>
      </c>
      <c r="H323">
        <f t="shared" si="50"/>
        <v>86.9529</v>
      </c>
      <c r="I323">
        <f t="shared" si="51"/>
        <v>102.8129</v>
      </c>
      <c r="J323">
        <f t="shared" ref="J323:J386" si="53">G323/H323</f>
        <v>1.5892511923121598E-2</v>
      </c>
      <c r="K323">
        <f t="shared" ref="K323:K386" si="54">SQRT(((J323^((1-1.4)/1.4)-1)/((1.4-1)/2)))</f>
        <v>3.36560889832701</v>
      </c>
      <c r="L323" s="2">
        <f t="shared" ref="L323:L386" si="55">(1/K323)*((2/(1.4+1)*(1+((1.4-1)/2)*K323^2))^((1.4+1)/(2*(1.4-1))))</f>
        <v>5.9872525171967741</v>
      </c>
      <c r="M323">
        <f t="shared" ref="M323:M386" si="56">(4.8^2)/L323</f>
        <v>3.8481757590520509</v>
      </c>
      <c r="N323" t="e">
        <f t="shared" ref="N323:N386" si="57">AVERAGE(M702:M775)</f>
        <v>#DIV/0!</v>
      </c>
      <c r="O323" t="e">
        <f t="shared" ref="O323:O386" si="58">AVERAGE(K688:K780)</f>
        <v>#DIV/0!</v>
      </c>
      <c r="P323">
        <f t="shared" ref="P323:P386" si="59">ASIN(1/K323)</f>
        <v>0.30167822114687115</v>
      </c>
      <c r="Q323">
        <v>14.947900000000001</v>
      </c>
      <c r="R323">
        <v>16.690899999999999</v>
      </c>
      <c r="S323">
        <v>0.40008753460886121</v>
      </c>
      <c r="T323" t="e">
        <f>DEGREES(ASIN(1/[1]!Table1[[#This Row],[Mach '#]]))</f>
        <v>#VALUE!</v>
      </c>
    </row>
    <row r="324" spans="1:20">
      <c r="A324" s="1">
        <v>9.4499999999999993</v>
      </c>
      <c r="B324" s="1">
        <v>0.70499999999999996</v>
      </c>
      <c r="C324" s="1">
        <v>72.257000000000005</v>
      </c>
      <c r="D324" s="1">
        <v>88.117000000000004</v>
      </c>
      <c r="E324" s="1">
        <v>-13.314</v>
      </c>
      <c r="G324">
        <f t="shared" si="52"/>
        <v>1.3568999999999996</v>
      </c>
      <c r="H324">
        <f t="shared" si="50"/>
        <v>86.931899999999999</v>
      </c>
      <c r="I324">
        <f t="shared" si="51"/>
        <v>102.95989999999999</v>
      </c>
      <c r="J324">
        <f t="shared" si="53"/>
        <v>1.560876962311878E-2</v>
      </c>
      <c r="K324">
        <f t="shared" si="54"/>
        <v>3.3781029621620466</v>
      </c>
      <c r="L324" s="2">
        <f t="shared" si="55"/>
        <v>6.0579337398965034</v>
      </c>
      <c r="M324">
        <f t="shared" si="56"/>
        <v>3.8032769900176597</v>
      </c>
      <c r="N324" t="e">
        <f t="shared" si="57"/>
        <v>#DIV/0!</v>
      </c>
      <c r="O324" t="e">
        <f t="shared" si="58"/>
        <v>#DIV/0!</v>
      </c>
      <c r="P324">
        <f t="shared" si="59"/>
        <v>0.30052752859541804</v>
      </c>
      <c r="Q324">
        <v>14.947900000000001</v>
      </c>
      <c r="R324">
        <v>16.690899999999999</v>
      </c>
      <c r="S324">
        <v>0.40008753460886121</v>
      </c>
      <c r="T324" t="e">
        <f>DEGREES(ASIN(1/[1]!Table1[[#This Row],[Mach '#]]))</f>
        <v>#VALUE!</v>
      </c>
    </row>
    <row r="325" spans="1:20">
      <c r="A325" s="1">
        <v>9.48</v>
      </c>
      <c r="B325" s="1">
        <v>0.59599999999999997</v>
      </c>
      <c r="C325" s="1">
        <v>72.236000000000004</v>
      </c>
      <c r="D325" s="1">
        <v>88.263999999999996</v>
      </c>
      <c r="E325" s="1">
        <v>-13.339</v>
      </c>
      <c r="G325">
        <f t="shared" si="52"/>
        <v>1.3689</v>
      </c>
      <c r="H325">
        <f t="shared" si="50"/>
        <v>86.871899999999997</v>
      </c>
      <c r="I325">
        <f t="shared" si="51"/>
        <v>102.2239</v>
      </c>
      <c r="J325">
        <f t="shared" si="53"/>
        <v>1.5757684590759498E-2</v>
      </c>
      <c r="K325">
        <f t="shared" si="54"/>
        <v>3.3715154666947571</v>
      </c>
      <c r="L325" s="2">
        <f t="shared" si="55"/>
        <v>6.0205700938936371</v>
      </c>
      <c r="M325">
        <f t="shared" si="56"/>
        <v>3.8268801194372468</v>
      </c>
      <c r="N325" t="e">
        <f t="shared" si="57"/>
        <v>#DIV/0!</v>
      </c>
      <c r="O325" t="e">
        <f t="shared" si="58"/>
        <v>#DIV/0!</v>
      </c>
      <c r="P325">
        <f t="shared" si="59"/>
        <v>0.30113311712896629</v>
      </c>
      <c r="Q325">
        <v>14.947900000000001</v>
      </c>
      <c r="R325">
        <v>16.690899999999999</v>
      </c>
      <c r="S325">
        <v>0.40008753460886121</v>
      </c>
      <c r="T325" t="e">
        <f>DEGREES(ASIN(1/[1]!Table1[[#This Row],[Mach '#]]))</f>
        <v>#VALUE!</v>
      </c>
    </row>
    <row r="326" spans="1:20">
      <c r="A326" s="1">
        <v>9.5090000000000003</v>
      </c>
      <c r="B326" s="1">
        <v>0.64600000000000002</v>
      </c>
      <c r="C326" s="1">
        <v>72.176000000000002</v>
      </c>
      <c r="D326" s="1">
        <v>87.528000000000006</v>
      </c>
      <c r="E326" s="1">
        <v>-13.327</v>
      </c>
      <c r="G326">
        <f t="shared" si="52"/>
        <v>1.3568999999999996</v>
      </c>
      <c r="H326">
        <f t="shared" si="50"/>
        <v>86.804899999999989</v>
      </c>
      <c r="I326">
        <f t="shared" si="51"/>
        <v>102.3099</v>
      </c>
      <c r="J326">
        <f t="shared" si="53"/>
        <v>1.5631606049888884E-2</v>
      </c>
      <c r="K326">
        <f t="shared" si="54"/>
        <v>3.377088359585843</v>
      </c>
      <c r="L326" s="2">
        <f t="shared" si="55"/>
        <v>6.0521648809657602</v>
      </c>
      <c r="M326">
        <f t="shared" si="56"/>
        <v>3.8069022330276376</v>
      </c>
      <c r="N326" t="e">
        <f t="shared" si="57"/>
        <v>#DIV/0!</v>
      </c>
      <c r="O326" t="e">
        <f t="shared" si="58"/>
        <v>#DIV/0!</v>
      </c>
      <c r="P326">
        <f t="shared" si="59"/>
        <v>0.30062063970268438</v>
      </c>
      <c r="Q326">
        <v>14.947900000000001</v>
      </c>
      <c r="R326">
        <v>16.690899999999999</v>
      </c>
      <c r="S326">
        <v>0.40008753460886121</v>
      </c>
      <c r="T326" t="e">
        <f>DEGREES(ASIN(1/[1]!Table1[[#This Row],[Mach '#]]))</f>
        <v>#VALUE!</v>
      </c>
    </row>
    <row r="327" spans="1:20">
      <c r="A327" s="1">
        <v>9.5380000000000003</v>
      </c>
      <c r="B327" s="1">
        <v>0.621</v>
      </c>
      <c r="C327" s="1">
        <v>72.108999999999995</v>
      </c>
      <c r="D327" s="1">
        <v>87.614000000000004</v>
      </c>
      <c r="E327" s="1">
        <v>-13.339</v>
      </c>
      <c r="G327">
        <f t="shared" si="52"/>
        <v>1.3779000000000003</v>
      </c>
      <c r="H327">
        <f t="shared" si="50"/>
        <v>86.736899999999991</v>
      </c>
      <c r="I327">
        <f t="shared" si="51"/>
        <v>102.68989999999999</v>
      </c>
      <c r="J327">
        <f t="shared" si="53"/>
        <v>1.5885972406207743E-2</v>
      </c>
      <c r="K327">
        <f t="shared" si="54"/>
        <v>3.3658941333995691</v>
      </c>
      <c r="L327" s="2">
        <f t="shared" si="55"/>
        <v>5.9888574774142169</v>
      </c>
      <c r="M327">
        <f t="shared" si="56"/>
        <v>3.84714448238095</v>
      </c>
      <c r="N327" t="e">
        <f t="shared" si="57"/>
        <v>#DIV/0!</v>
      </c>
      <c r="O327" t="e">
        <f t="shared" si="58"/>
        <v>#DIV/0!</v>
      </c>
      <c r="P327">
        <f t="shared" si="59"/>
        <v>0.30165185134869132</v>
      </c>
      <c r="Q327">
        <v>14.947900000000001</v>
      </c>
      <c r="R327">
        <v>16.690899999999999</v>
      </c>
      <c r="S327">
        <v>0.40008753460886121</v>
      </c>
      <c r="T327" t="e">
        <f>DEGREES(ASIN(1/[1]!Table1[[#This Row],[Mach '#]]))</f>
        <v>#VALUE!</v>
      </c>
    </row>
    <row r="328" spans="1:20">
      <c r="A328" s="1">
        <v>9.5660000000000007</v>
      </c>
      <c r="B328" s="1">
        <v>0.71299999999999997</v>
      </c>
      <c r="C328" s="1">
        <v>72.040999999999997</v>
      </c>
      <c r="D328" s="1">
        <v>87.994</v>
      </c>
      <c r="E328" s="1">
        <v>-13.318</v>
      </c>
      <c r="G328">
        <f t="shared" si="52"/>
        <v>1.3519000000000005</v>
      </c>
      <c r="H328">
        <f t="shared" si="50"/>
        <v>86.7239</v>
      </c>
      <c r="I328">
        <f t="shared" si="51"/>
        <v>102.5059</v>
      </c>
      <c r="J328">
        <f t="shared" si="53"/>
        <v>1.5588551714118029E-2</v>
      </c>
      <c r="K328">
        <f t="shared" si="54"/>
        <v>3.3790025654688201</v>
      </c>
      <c r="L328" s="2">
        <f t="shared" si="55"/>
        <v>6.0630530433428156</v>
      </c>
      <c r="M328">
        <f t="shared" si="56"/>
        <v>3.8000657152913644</v>
      </c>
      <c r="N328" t="e">
        <f t="shared" si="57"/>
        <v>#DIV/0!</v>
      </c>
      <c r="O328" t="e">
        <f t="shared" si="58"/>
        <v>#DIV/0!</v>
      </c>
      <c r="P328">
        <f t="shared" si="59"/>
        <v>0.30044502010197638</v>
      </c>
      <c r="Q328">
        <v>14.947900000000001</v>
      </c>
      <c r="R328">
        <v>16.690899999999999</v>
      </c>
      <c r="S328">
        <v>0.40008753460886121</v>
      </c>
      <c r="T328" t="e">
        <f>DEGREES(ASIN(1/[1]!Table1[[#This Row],[Mach '#]]))</f>
        <v>#VALUE!</v>
      </c>
    </row>
    <row r="329" spans="1:20">
      <c r="A329" s="1">
        <v>9.5950000000000006</v>
      </c>
      <c r="B329" s="1">
        <v>0.60399999999999998</v>
      </c>
      <c r="C329" s="1">
        <v>72.028000000000006</v>
      </c>
      <c r="D329" s="1">
        <v>87.81</v>
      </c>
      <c r="E329" s="1">
        <v>-13.343999999999999</v>
      </c>
      <c r="G329">
        <f t="shared" si="52"/>
        <v>1.3689</v>
      </c>
      <c r="H329">
        <f t="shared" si="50"/>
        <v>86.617899999999992</v>
      </c>
      <c r="I329">
        <f t="shared" si="51"/>
        <v>102.17489999999999</v>
      </c>
      <c r="J329">
        <f t="shared" si="53"/>
        <v>1.5803892728870131E-2</v>
      </c>
      <c r="K329">
        <f t="shared" si="54"/>
        <v>3.3694850358946984</v>
      </c>
      <c r="L329" s="2">
        <f t="shared" si="55"/>
        <v>6.0090973326183672</v>
      </c>
      <c r="M329">
        <f t="shared" si="56"/>
        <v>3.8341865216486171</v>
      </c>
      <c r="N329" t="e">
        <f t="shared" si="57"/>
        <v>#DIV/0!</v>
      </c>
      <c r="O329" t="e">
        <f t="shared" si="58"/>
        <v>#DIV/0!</v>
      </c>
      <c r="P329">
        <f t="shared" si="59"/>
        <v>0.30132027508572251</v>
      </c>
      <c r="Q329">
        <v>14.947900000000001</v>
      </c>
      <c r="R329">
        <v>16.690899999999999</v>
      </c>
      <c r="S329">
        <v>0.40008753460886121</v>
      </c>
      <c r="T329" t="e">
        <f>DEGREES(ASIN(1/[1]!Table1[[#This Row],[Mach '#]]))</f>
        <v>#VALUE!</v>
      </c>
    </row>
    <row r="330" spans="1:20">
      <c r="A330" s="1">
        <v>9.625</v>
      </c>
      <c r="B330" s="1">
        <v>0.67500000000000004</v>
      </c>
      <c r="C330" s="1">
        <v>71.921999999999997</v>
      </c>
      <c r="D330" s="1">
        <v>87.478999999999999</v>
      </c>
      <c r="E330" s="1">
        <v>-13.327</v>
      </c>
      <c r="G330">
        <f t="shared" si="52"/>
        <v>1.3478999999999992</v>
      </c>
      <c r="H330">
        <f t="shared" si="50"/>
        <v>86.553899999999999</v>
      </c>
      <c r="I330">
        <f t="shared" si="51"/>
        <v>102.06489999999999</v>
      </c>
      <c r="J330">
        <f t="shared" si="53"/>
        <v>1.5572955118140249E-2</v>
      </c>
      <c r="K330">
        <f t="shared" si="54"/>
        <v>3.3796974033895131</v>
      </c>
      <c r="L330" s="2">
        <f t="shared" si="55"/>
        <v>6.0670098793260863</v>
      </c>
      <c r="M330">
        <f t="shared" si="56"/>
        <v>3.7975873549359123</v>
      </c>
      <c r="N330" t="e">
        <f t="shared" si="57"/>
        <v>#DIV/0!</v>
      </c>
      <c r="O330" t="e">
        <f t="shared" si="58"/>
        <v>#DIV/0!</v>
      </c>
      <c r="P330">
        <f t="shared" si="59"/>
        <v>0.30038132348690705</v>
      </c>
      <c r="Q330">
        <v>14.947900000000001</v>
      </c>
      <c r="R330">
        <v>16.690899999999999</v>
      </c>
      <c r="S330">
        <v>0.40008753460886121</v>
      </c>
      <c r="T330" t="e">
        <f>DEGREES(ASIN(1/[1]!Table1[[#This Row],[Mach '#]]))</f>
        <v>#VALUE!</v>
      </c>
    </row>
    <row r="331" spans="1:20">
      <c r="A331" s="1">
        <v>9.6530000000000005</v>
      </c>
      <c r="B331" s="1">
        <v>0.59099999999999997</v>
      </c>
      <c r="C331" s="1">
        <v>71.858000000000004</v>
      </c>
      <c r="D331" s="1">
        <v>87.369</v>
      </c>
      <c r="E331" s="1">
        <v>-13.348000000000001</v>
      </c>
      <c r="G331">
        <f t="shared" si="52"/>
        <v>1.3608999999999991</v>
      </c>
      <c r="H331">
        <f t="shared" si="50"/>
        <v>86.490899999999996</v>
      </c>
      <c r="I331">
        <f t="shared" si="51"/>
        <v>101.80789999999999</v>
      </c>
      <c r="J331">
        <f t="shared" si="53"/>
        <v>1.5734603293525669E-2</v>
      </c>
      <c r="K331">
        <f t="shared" si="54"/>
        <v>3.3725320910910463</v>
      </c>
      <c r="L331" s="2">
        <f t="shared" si="55"/>
        <v>6.0263221528836191</v>
      </c>
      <c r="M331">
        <f t="shared" si="56"/>
        <v>3.8232274039606842</v>
      </c>
      <c r="N331" t="e">
        <f t="shared" si="57"/>
        <v>#DIV/0!</v>
      </c>
      <c r="O331" t="e">
        <f t="shared" si="58"/>
        <v>#DIV/0!</v>
      </c>
      <c r="P331">
        <f t="shared" si="59"/>
        <v>0.30103949702199395</v>
      </c>
      <c r="Q331">
        <v>14.947900000000001</v>
      </c>
      <c r="R331">
        <v>16.690899999999999</v>
      </c>
      <c r="S331">
        <v>0.40008753460886121</v>
      </c>
      <c r="T331" t="e">
        <f>DEGREES(ASIN(1/[1]!Table1[[#This Row],[Mach '#]]))</f>
        <v>#VALUE!</v>
      </c>
    </row>
    <row r="332" spans="1:20">
      <c r="A332" s="1">
        <v>9.6820000000000004</v>
      </c>
      <c r="B332" s="1">
        <v>0.66700000000000004</v>
      </c>
      <c r="C332" s="1">
        <v>71.795000000000002</v>
      </c>
      <c r="D332" s="1">
        <v>87.111999999999995</v>
      </c>
      <c r="E332" s="1">
        <v>-13.335000000000001</v>
      </c>
      <c r="G332">
        <f t="shared" si="52"/>
        <v>1.3229000000000006</v>
      </c>
      <c r="H332">
        <f t="shared" si="50"/>
        <v>86.45689999999999</v>
      </c>
      <c r="I332">
        <f t="shared" si="51"/>
        <v>102.4699</v>
      </c>
      <c r="J332">
        <f t="shared" si="53"/>
        <v>1.5301265717369011E-2</v>
      </c>
      <c r="K332">
        <f t="shared" si="54"/>
        <v>3.3919234220589254</v>
      </c>
      <c r="L332" s="2">
        <f t="shared" si="55"/>
        <v>6.1370293843262322</v>
      </c>
      <c r="M332">
        <f t="shared" si="56"/>
        <v>3.7542593585820834</v>
      </c>
      <c r="N332" t="e">
        <f t="shared" si="57"/>
        <v>#DIV/0!</v>
      </c>
      <c r="O332" t="e">
        <f t="shared" si="58"/>
        <v>#DIV/0!</v>
      </c>
      <c r="P332">
        <f t="shared" si="59"/>
        <v>0.2992650230201227</v>
      </c>
      <c r="Q332">
        <v>14.947900000000001</v>
      </c>
      <c r="R332">
        <v>16.690899999999999</v>
      </c>
      <c r="S332">
        <v>0.40008753460886121</v>
      </c>
      <c r="T332" t="e">
        <f>DEGREES(ASIN(1/[1]!Table1[[#This Row],[Mach '#]]))</f>
        <v>#VALUE!</v>
      </c>
    </row>
    <row r="333" spans="1:20">
      <c r="A333" s="1">
        <v>9.7100000000000009</v>
      </c>
      <c r="B333" s="1">
        <v>0.63300000000000001</v>
      </c>
      <c r="C333" s="1">
        <v>71.760999999999996</v>
      </c>
      <c r="D333" s="1">
        <v>87.774000000000001</v>
      </c>
      <c r="E333" s="1">
        <v>-13.372999999999999</v>
      </c>
      <c r="G333">
        <f t="shared" si="52"/>
        <v>1.3568999999999996</v>
      </c>
      <c r="H333">
        <f t="shared" si="50"/>
        <v>86.400899999999993</v>
      </c>
      <c r="I333">
        <f t="shared" si="51"/>
        <v>102.56789999999999</v>
      </c>
      <c r="J333">
        <f t="shared" si="53"/>
        <v>1.5704697520511936E-2</v>
      </c>
      <c r="K333">
        <f t="shared" si="54"/>
        <v>3.3738517001586454</v>
      </c>
      <c r="L333" s="2">
        <f t="shared" si="55"/>
        <v>6.0337961866451773</v>
      </c>
      <c r="M333">
        <f t="shared" si="56"/>
        <v>3.8184915909150656</v>
      </c>
      <c r="N333" t="e">
        <f t="shared" si="57"/>
        <v>#DIV/0!</v>
      </c>
      <c r="O333" t="e">
        <f t="shared" si="58"/>
        <v>#DIV/0!</v>
      </c>
      <c r="P333">
        <f t="shared" si="59"/>
        <v>0.3009180635070996</v>
      </c>
      <c r="Q333">
        <v>14.947900000000001</v>
      </c>
      <c r="R333">
        <v>16.690899999999999</v>
      </c>
      <c r="S333">
        <v>0.40008753460886121</v>
      </c>
      <c r="T333" t="e">
        <f>DEGREES(ASIN(1/[1]!Table1[[#This Row],[Mach '#]]))</f>
        <v>#VALUE!</v>
      </c>
    </row>
    <row r="334" spans="1:20">
      <c r="A334" s="1">
        <v>9.7390000000000008</v>
      </c>
      <c r="B334" s="1">
        <v>0.629</v>
      </c>
      <c r="C334" s="1">
        <v>71.704999999999998</v>
      </c>
      <c r="D334" s="1">
        <v>87.872</v>
      </c>
      <c r="E334" s="1">
        <v>-13.339</v>
      </c>
      <c r="G334">
        <f t="shared" si="52"/>
        <v>1.3649000000000004</v>
      </c>
      <c r="H334">
        <f t="shared" si="50"/>
        <v>86.311899999999994</v>
      </c>
      <c r="I334">
        <f t="shared" si="51"/>
        <v>101.94289999999999</v>
      </c>
      <c r="J334">
        <f t="shared" si="53"/>
        <v>1.5813578428930431E-2</v>
      </c>
      <c r="K334">
        <f t="shared" si="54"/>
        <v>3.3690602495692263</v>
      </c>
      <c r="L334" s="2">
        <f t="shared" si="55"/>
        <v>6.0066997128257906</v>
      </c>
      <c r="M334">
        <f t="shared" si="56"/>
        <v>3.8357169663074542</v>
      </c>
      <c r="N334" t="e">
        <f t="shared" si="57"/>
        <v>#DIV/0!</v>
      </c>
      <c r="O334" t="e">
        <f t="shared" si="58"/>
        <v>#DIV/0!</v>
      </c>
      <c r="P334">
        <f t="shared" si="59"/>
        <v>0.30135946030499033</v>
      </c>
      <c r="Q334">
        <v>14.947900000000001</v>
      </c>
      <c r="R334">
        <v>16.690899999999999</v>
      </c>
      <c r="S334">
        <v>0.40008753460886121</v>
      </c>
      <c r="T334" t="e">
        <f>DEGREES(ASIN(1/[1]!Table1[[#This Row],[Mach '#]]))</f>
        <v>#VALUE!</v>
      </c>
    </row>
    <row r="335" spans="1:20">
      <c r="A335" s="1">
        <v>9.7680000000000007</v>
      </c>
      <c r="B335" s="1">
        <v>0.69199999999999995</v>
      </c>
      <c r="C335" s="1">
        <v>71.616</v>
      </c>
      <c r="D335" s="1">
        <v>87.247</v>
      </c>
      <c r="E335" s="1">
        <v>-13.331</v>
      </c>
      <c r="G335">
        <f t="shared" si="52"/>
        <v>1.3438999999999997</v>
      </c>
      <c r="H335">
        <f t="shared" si="50"/>
        <v>86.218899999999991</v>
      </c>
      <c r="I335">
        <f t="shared" si="51"/>
        <v>102.0899</v>
      </c>
      <c r="J335">
        <f t="shared" si="53"/>
        <v>1.5587069656421038E-2</v>
      </c>
      <c r="K335">
        <f t="shared" si="54"/>
        <v>3.3790685597493693</v>
      </c>
      <c r="L335" s="2">
        <f t="shared" si="55"/>
        <v>6.0634287515288472</v>
      </c>
      <c r="M335">
        <f t="shared" si="56"/>
        <v>3.7998302518505951</v>
      </c>
      <c r="N335" t="e">
        <f t="shared" si="57"/>
        <v>#DIV/0!</v>
      </c>
      <c r="O335" t="e">
        <f t="shared" si="58"/>
        <v>#DIV/0!</v>
      </c>
      <c r="P335">
        <f t="shared" si="59"/>
        <v>0.30043896914823154</v>
      </c>
      <c r="Q335">
        <v>14.947900000000001</v>
      </c>
      <c r="R335">
        <v>16.690899999999999</v>
      </c>
      <c r="S335">
        <v>0.40008753460886121</v>
      </c>
      <c r="T335" t="e">
        <f>DEGREES(ASIN(1/[1]!Table1[[#This Row],[Mach '#]]))</f>
        <v>#VALUE!</v>
      </c>
    </row>
    <row r="336" spans="1:20">
      <c r="A336" s="1">
        <v>9.798</v>
      </c>
      <c r="B336" s="1">
        <v>0.67100000000000004</v>
      </c>
      <c r="C336" s="1">
        <v>71.522999999999996</v>
      </c>
      <c r="D336" s="1">
        <v>87.394000000000005</v>
      </c>
      <c r="E336" s="1">
        <v>-13.352</v>
      </c>
      <c r="G336">
        <f t="shared" si="52"/>
        <v>1.3568999999999996</v>
      </c>
      <c r="H336">
        <f t="shared" si="50"/>
        <v>86.20989999999999</v>
      </c>
      <c r="I336">
        <f t="shared" si="51"/>
        <v>101.7949</v>
      </c>
      <c r="J336">
        <f t="shared" si="53"/>
        <v>1.5739491636111394E-2</v>
      </c>
      <c r="K336">
        <f t="shared" si="54"/>
        <v>3.3723166478296531</v>
      </c>
      <c r="L336" s="2">
        <f t="shared" si="55"/>
        <v>6.0251027450125489</v>
      </c>
      <c r="M336">
        <f t="shared" si="56"/>
        <v>3.8240011789130097</v>
      </c>
      <c r="N336" t="e">
        <f t="shared" si="57"/>
        <v>#DIV/0!</v>
      </c>
      <c r="O336" t="e">
        <f t="shared" si="58"/>
        <v>#DIV/0!</v>
      </c>
      <c r="P336">
        <f t="shared" si="59"/>
        <v>0.30105933207453123</v>
      </c>
      <c r="Q336">
        <v>14.947900000000001</v>
      </c>
      <c r="R336">
        <v>16.690899999999999</v>
      </c>
      <c r="S336">
        <v>0.40008753460886121</v>
      </c>
      <c r="T336" t="e">
        <f>DEGREES(ASIN(1/[1]!Table1[[#This Row],[Mach '#]]))</f>
        <v>#VALUE!</v>
      </c>
    </row>
    <row r="337" spans="1:20">
      <c r="A337" s="1">
        <v>9.827</v>
      </c>
      <c r="B337" s="1">
        <v>0.66300000000000003</v>
      </c>
      <c r="C337" s="1">
        <v>71.513999999999996</v>
      </c>
      <c r="D337" s="1">
        <v>87.099000000000004</v>
      </c>
      <c r="E337" s="1">
        <v>-13.339</v>
      </c>
      <c r="G337">
        <f t="shared" si="52"/>
        <v>1.3399000000000001</v>
      </c>
      <c r="H337">
        <f t="shared" si="50"/>
        <v>86.239899999999992</v>
      </c>
      <c r="I337">
        <f t="shared" si="51"/>
        <v>101.39089999999999</v>
      </c>
      <c r="J337">
        <f t="shared" si="53"/>
        <v>1.5536891856321728E-2</v>
      </c>
      <c r="K337">
        <f t="shared" si="54"/>
        <v>3.3813069269366713</v>
      </c>
      <c r="L337" s="2">
        <f t="shared" si="55"/>
        <v>6.0761847975925463</v>
      </c>
      <c r="M337">
        <f t="shared" si="56"/>
        <v>3.7918530735155898</v>
      </c>
      <c r="N337" t="e">
        <f t="shared" si="57"/>
        <v>#DIV/0!</v>
      </c>
      <c r="O337" t="e">
        <f t="shared" si="58"/>
        <v>#DIV/0!</v>
      </c>
      <c r="P337">
        <f t="shared" si="59"/>
        <v>0.3002338819315068</v>
      </c>
      <c r="Q337">
        <v>14.947900000000001</v>
      </c>
      <c r="R337">
        <v>16.690899999999999</v>
      </c>
      <c r="S337">
        <v>0.40008753460886121</v>
      </c>
      <c r="T337" t="e">
        <f>DEGREES(ASIN(1/[1]!Table1[[#This Row],[Mach '#]]))</f>
        <v>#VALUE!</v>
      </c>
    </row>
    <row r="338" spans="1:20">
      <c r="A338" s="1">
        <v>9.8559999999999999</v>
      </c>
      <c r="B338" s="1">
        <v>0.625</v>
      </c>
      <c r="C338" s="1">
        <v>71.543999999999997</v>
      </c>
      <c r="D338" s="1">
        <v>86.694999999999993</v>
      </c>
      <c r="E338" s="1">
        <v>-13.356</v>
      </c>
      <c r="G338">
        <f t="shared" si="52"/>
        <v>1.3568999999999996</v>
      </c>
      <c r="H338">
        <f t="shared" si="50"/>
        <v>86.065899999999999</v>
      </c>
      <c r="I338">
        <f t="shared" si="51"/>
        <v>101.31789999999999</v>
      </c>
      <c r="J338">
        <f t="shared" si="53"/>
        <v>1.5765825954297805E-2</v>
      </c>
      <c r="K338">
        <f t="shared" si="54"/>
        <v>3.3711572609213984</v>
      </c>
      <c r="L338" s="2">
        <f t="shared" si="55"/>
        <v>6.0185445936003736</v>
      </c>
      <c r="M338">
        <f t="shared" si="56"/>
        <v>3.8281680299417977</v>
      </c>
      <c r="N338" t="e">
        <f t="shared" si="57"/>
        <v>#DIV/0!</v>
      </c>
      <c r="O338" t="e">
        <f t="shared" si="58"/>
        <v>#DIV/0!</v>
      </c>
      <c r="P338">
        <f t="shared" si="59"/>
        <v>0.30116611810648591</v>
      </c>
      <c r="Q338">
        <v>14.947900000000001</v>
      </c>
      <c r="R338">
        <v>16.690899999999999</v>
      </c>
      <c r="S338">
        <v>0.40008753460886121</v>
      </c>
      <c r="T338" t="e">
        <f>DEGREES(ASIN(1/[1]!Table1[[#This Row],[Mach '#]]))</f>
        <v>#VALUE!</v>
      </c>
    </row>
    <row r="339" spans="1:20">
      <c r="A339" s="1">
        <v>9.8859999999999992</v>
      </c>
      <c r="B339" s="1">
        <v>0.68400000000000005</v>
      </c>
      <c r="C339" s="1">
        <v>71.37</v>
      </c>
      <c r="D339" s="1">
        <v>86.622</v>
      </c>
      <c r="E339" s="1">
        <v>-13.339</v>
      </c>
      <c r="G339">
        <f t="shared" si="52"/>
        <v>1.3399000000000001</v>
      </c>
      <c r="H339">
        <f t="shared" si="50"/>
        <v>86.108899999999991</v>
      </c>
      <c r="I339">
        <f t="shared" si="51"/>
        <v>101.91789999999999</v>
      </c>
      <c r="J339">
        <f t="shared" si="53"/>
        <v>1.5560528586475966E-2</v>
      </c>
      <c r="K339">
        <f t="shared" si="54"/>
        <v>3.3802515513266069</v>
      </c>
      <c r="L339" s="2">
        <f t="shared" si="55"/>
        <v>6.0701672743317401</v>
      </c>
      <c r="M339">
        <f t="shared" si="56"/>
        <v>3.795612041438587</v>
      </c>
      <c r="N339" t="e">
        <f t="shared" si="57"/>
        <v>#DIV/0!</v>
      </c>
      <c r="O339" t="e">
        <f t="shared" si="58"/>
        <v>#DIV/0!</v>
      </c>
      <c r="P339">
        <f t="shared" si="59"/>
        <v>0.30033054375970419</v>
      </c>
      <c r="Q339">
        <v>14.947900000000001</v>
      </c>
      <c r="R339">
        <v>16.690899999999999</v>
      </c>
      <c r="S339">
        <v>0.40008753460886121</v>
      </c>
      <c r="T339" t="e">
        <f>DEGREES(ASIN(1/[1]!Table1[[#This Row],[Mach '#]]))</f>
        <v>#VALUE!</v>
      </c>
    </row>
    <row r="340" spans="1:20">
      <c r="A340" s="1">
        <v>9.9160000000000004</v>
      </c>
      <c r="B340" s="1">
        <v>0.58699999999999997</v>
      </c>
      <c r="C340" s="1">
        <v>71.412999999999997</v>
      </c>
      <c r="D340" s="1">
        <v>87.221999999999994</v>
      </c>
      <c r="E340" s="1">
        <v>-13.356</v>
      </c>
      <c r="G340">
        <f t="shared" si="52"/>
        <v>1.3568999999999996</v>
      </c>
      <c r="H340">
        <f t="shared" si="50"/>
        <v>85.9679</v>
      </c>
      <c r="I340">
        <f t="shared" si="51"/>
        <v>102.01589999999999</v>
      </c>
      <c r="J340">
        <f t="shared" si="53"/>
        <v>1.578379837125252E-2</v>
      </c>
      <c r="K340">
        <f t="shared" si="54"/>
        <v>3.3703672127452124</v>
      </c>
      <c r="L340" s="2">
        <f t="shared" si="55"/>
        <v>6.0140794690721782</v>
      </c>
      <c r="M340">
        <f t="shared" si="56"/>
        <v>3.8310102349802326</v>
      </c>
      <c r="N340" t="e">
        <f t="shared" si="57"/>
        <v>#DIV/0!</v>
      </c>
      <c r="O340" t="e">
        <f t="shared" si="58"/>
        <v>#DIV/0!</v>
      </c>
      <c r="P340">
        <f t="shared" si="59"/>
        <v>0.30123893009136077</v>
      </c>
      <c r="Q340">
        <v>14.947900000000001</v>
      </c>
      <c r="R340">
        <v>16.690899999999999</v>
      </c>
      <c r="S340">
        <v>0.40008753460886121</v>
      </c>
      <c r="T340" t="e">
        <f>DEGREES(ASIN(1/[1]!Table1[[#This Row],[Mach '#]]))</f>
        <v>#VALUE!</v>
      </c>
    </row>
    <row r="341" spans="1:20">
      <c r="A341" s="1">
        <v>9.9459999999999997</v>
      </c>
      <c r="B341" s="1">
        <v>0.64600000000000002</v>
      </c>
      <c r="C341" s="1">
        <v>71.272000000000006</v>
      </c>
      <c r="D341" s="1">
        <v>87.32</v>
      </c>
      <c r="E341" s="1">
        <v>-13.339</v>
      </c>
      <c r="G341">
        <f t="shared" si="52"/>
        <v>1.3229000000000006</v>
      </c>
      <c r="H341">
        <f t="shared" si="50"/>
        <v>85.976900000000001</v>
      </c>
      <c r="I341">
        <f t="shared" si="51"/>
        <v>101.8449</v>
      </c>
      <c r="J341">
        <f t="shared" si="53"/>
        <v>1.5386691076323997E-2</v>
      </c>
      <c r="K341">
        <f t="shared" si="54"/>
        <v>3.3880541646856308</v>
      </c>
      <c r="L341" s="2">
        <f t="shared" si="55"/>
        <v>6.1147883638828961</v>
      </c>
      <c r="M341">
        <f t="shared" si="56"/>
        <v>3.76791454240447</v>
      </c>
      <c r="N341" t="e">
        <f t="shared" si="57"/>
        <v>#DIV/0!</v>
      </c>
      <c r="O341" t="e">
        <f t="shared" si="58"/>
        <v>#DIV/0!</v>
      </c>
      <c r="P341">
        <f t="shared" si="59"/>
        <v>0.29961739379062929</v>
      </c>
      <c r="Q341">
        <v>14.947900000000001</v>
      </c>
      <c r="R341">
        <v>16.690899999999999</v>
      </c>
      <c r="S341">
        <v>0.40008753460886121</v>
      </c>
      <c r="T341" t="e">
        <f>DEGREES(ASIN(1/[1]!Table1[[#This Row],[Mach '#]]))</f>
        <v>#VALUE!</v>
      </c>
    </row>
    <row r="342" spans="1:20">
      <c r="A342" s="1">
        <v>9.9760000000000009</v>
      </c>
      <c r="B342" s="1">
        <v>0.60799999999999998</v>
      </c>
      <c r="C342" s="1">
        <v>71.281000000000006</v>
      </c>
      <c r="D342" s="1">
        <v>87.149000000000001</v>
      </c>
      <c r="E342" s="1">
        <v>-13.372999999999999</v>
      </c>
      <c r="G342">
        <f t="shared" si="52"/>
        <v>1.3438999999999997</v>
      </c>
      <c r="H342">
        <f t="shared" si="50"/>
        <v>85.925899999999999</v>
      </c>
      <c r="I342">
        <f t="shared" si="51"/>
        <v>101.62389999999999</v>
      </c>
      <c r="J342">
        <f t="shared" si="53"/>
        <v>1.5640220236273344E-2</v>
      </c>
      <c r="K342">
        <f t="shared" si="54"/>
        <v>3.376706054618825</v>
      </c>
      <c r="L342" s="2">
        <f t="shared" si="55"/>
        <v>6.0499924956836075</v>
      </c>
      <c r="M342">
        <f t="shared" si="56"/>
        <v>3.8082691865217986</v>
      </c>
      <c r="N342" t="e">
        <f t="shared" si="57"/>
        <v>#DIV/0!</v>
      </c>
      <c r="O342" t="e">
        <f t="shared" si="58"/>
        <v>#DIV/0!</v>
      </c>
      <c r="P342">
        <f t="shared" si="59"/>
        <v>0.30065573942878149</v>
      </c>
      <c r="Q342">
        <v>14.947900000000001</v>
      </c>
      <c r="R342">
        <v>16.690899999999999</v>
      </c>
      <c r="S342">
        <v>0.40008753460886121</v>
      </c>
      <c r="T342" t="e">
        <f>DEGREES(ASIN(1/[1]!Table1[[#This Row],[Mach '#]]))</f>
        <v>#VALUE!</v>
      </c>
    </row>
    <row r="343" spans="1:20">
      <c r="A343" s="1">
        <v>10.006</v>
      </c>
      <c r="B343" s="1">
        <v>0.6</v>
      </c>
      <c r="C343" s="1">
        <v>71.23</v>
      </c>
      <c r="D343" s="1">
        <v>86.927999999999997</v>
      </c>
      <c r="E343" s="1">
        <v>-13.352</v>
      </c>
      <c r="G343">
        <f t="shared" si="52"/>
        <v>1.3478999999999992</v>
      </c>
      <c r="H343">
        <f t="shared" si="50"/>
        <v>85.755899999999997</v>
      </c>
      <c r="I343">
        <f t="shared" si="51"/>
        <v>102.07689999999999</v>
      </c>
      <c r="J343">
        <f t="shared" si="53"/>
        <v>1.5717868974612817E-2</v>
      </c>
      <c r="K343">
        <f t="shared" si="54"/>
        <v>3.3732701681756763</v>
      </c>
      <c r="L343" s="2">
        <f t="shared" si="55"/>
        <v>6.0305014209253738</v>
      </c>
      <c r="M343">
        <f t="shared" si="56"/>
        <v>3.8205778245989594</v>
      </c>
      <c r="N343" t="e">
        <f t="shared" si="57"/>
        <v>#DIV/0!</v>
      </c>
      <c r="O343" t="e">
        <f t="shared" si="58"/>
        <v>#DIV/0!</v>
      </c>
      <c r="P343">
        <f t="shared" si="59"/>
        <v>0.300971565168207</v>
      </c>
      <c r="Q343">
        <v>14.947900000000001</v>
      </c>
      <c r="R343">
        <v>16.690899999999999</v>
      </c>
      <c r="S343">
        <v>0.40008753460886121</v>
      </c>
      <c r="T343" t="e">
        <f>DEGREES(ASIN(1/[1]!Table1[[#This Row],[Mach '#]]))</f>
        <v>#VALUE!</v>
      </c>
    </row>
    <row r="344" spans="1:20">
      <c r="A344" s="1">
        <v>10.035</v>
      </c>
      <c r="B344" s="1">
        <v>0.61699999999999999</v>
      </c>
      <c r="C344" s="1">
        <v>71.06</v>
      </c>
      <c r="D344" s="1">
        <v>87.381</v>
      </c>
      <c r="E344" s="1">
        <v>-13.348000000000001</v>
      </c>
      <c r="G344">
        <f t="shared" si="52"/>
        <v>1.3438999999999997</v>
      </c>
      <c r="H344">
        <f t="shared" si="50"/>
        <v>85.747900000000001</v>
      </c>
      <c r="I344">
        <f t="shared" si="51"/>
        <v>101.41589999999999</v>
      </c>
      <c r="J344">
        <f t="shared" si="53"/>
        <v>1.5672687027903885E-2</v>
      </c>
      <c r="K344">
        <f t="shared" si="54"/>
        <v>3.3752671919656123</v>
      </c>
      <c r="L344" s="2">
        <f t="shared" si="55"/>
        <v>6.0418229466066125</v>
      </c>
      <c r="M344">
        <f t="shared" si="56"/>
        <v>3.8134185995868028</v>
      </c>
      <c r="N344" t="e">
        <f t="shared" si="57"/>
        <v>#DIV/0!</v>
      </c>
      <c r="O344" t="e">
        <f t="shared" si="58"/>
        <v>#DIV/0!</v>
      </c>
      <c r="P344">
        <f t="shared" si="59"/>
        <v>0.30078791727065179</v>
      </c>
      <c r="Q344">
        <v>14.947900000000001</v>
      </c>
      <c r="R344">
        <v>16.690899999999999</v>
      </c>
      <c r="S344">
        <v>0.40008753460886121</v>
      </c>
      <c r="T344" t="e">
        <f>DEGREES(ASIN(1/[1]!Table1[[#This Row],[Mach '#]]))</f>
        <v>#VALUE!</v>
      </c>
    </row>
    <row r="345" spans="1:20">
      <c r="A345" s="1">
        <v>10.065</v>
      </c>
      <c r="B345" s="1">
        <v>0.59599999999999997</v>
      </c>
      <c r="C345" s="1">
        <v>71.052000000000007</v>
      </c>
      <c r="D345" s="1">
        <v>86.72</v>
      </c>
      <c r="E345" s="1">
        <v>-13.352</v>
      </c>
      <c r="G345">
        <f t="shared" si="52"/>
        <v>1.3478999999999992</v>
      </c>
      <c r="H345">
        <f t="shared" si="50"/>
        <v>85.70989999999999</v>
      </c>
      <c r="I345">
        <f t="shared" si="51"/>
        <v>101.4649</v>
      </c>
      <c r="J345">
        <f t="shared" si="53"/>
        <v>1.572630466258856E-2</v>
      </c>
      <c r="K345">
        <f t="shared" si="54"/>
        <v>3.3728980011151966</v>
      </c>
      <c r="L345" s="2">
        <f t="shared" si="55"/>
        <v>6.0283937324025416</v>
      </c>
      <c r="M345">
        <f t="shared" si="56"/>
        <v>3.8219136013230663</v>
      </c>
      <c r="N345" t="e">
        <f t="shared" si="57"/>
        <v>#DIV/0!</v>
      </c>
      <c r="O345" t="e">
        <f t="shared" si="58"/>
        <v>#DIV/0!</v>
      </c>
      <c r="P345">
        <f t="shared" si="59"/>
        <v>0.30100581514558156</v>
      </c>
      <c r="Q345">
        <v>14.947900000000001</v>
      </c>
      <c r="R345">
        <v>16.690899999999999</v>
      </c>
      <c r="S345">
        <v>0.40008753460886121</v>
      </c>
      <c r="T345" t="e">
        <f>DEGREES(ASIN(1/[1]!Table1[[#This Row],[Mach '#]]))</f>
        <v>#VALUE!</v>
      </c>
    </row>
    <row r="346" spans="1:20">
      <c r="A346" s="1">
        <v>10.093999999999999</v>
      </c>
      <c r="B346" s="1">
        <v>0.58299999999999996</v>
      </c>
      <c r="C346" s="1">
        <v>71.013999999999996</v>
      </c>
      <c r="D346" s="1">
        <v>86.769000000000005</v>
      </c>
      <c r="E346" s="1">
        <v>-13.348000000000001</v>
      </c>
      <c r="G346">
        <f t="shared" si="52"/>
        <v>1.3478999999999992</v>
      </c>
      <c r="H346">
        <f t="shared" si="50"/>
        <v>85.666899999999998</v>
      </c>
      <c r="I346">
        <f t="shared" si="51"/>
        <v>101.01089999999999</v>
      </c>
      <c r="J346">
        <f t="shared" si="53"/>
        <v>1.57341983893429E-2</v>
      </c>
      <c r="K346">
        <f t="shared" si="54"/>
        <v>3.3725499396201584</v>
      </c>
      <c r="L346" s="2">
        <f t="shared" si="55"/>
        <v>6.0264231858590813</v>
      </c>
      <c r="M346">
        <f t="shared" si="56"/>
        <v>3.823163307559124</v>
      </c>
      <c r="N346" t="e">
        <f t="shared" si="57"/>
        <v>#DIV/0!</v>
      </c>
      <c r="O346" t="e">
        <f t="shared" si="58"/>
        <v>#DIV/0!</v>
      </c>
      <c r="P346">
        <f t="shared" si="59"/>
        <v>0.30103785389405069</v>
      </c>
      <c r="Q346">
        <v>14.947900000000001</v>
      </c>
      <c r="R346">
        <v>16.690899999999999</v>
      </c>
      <c r="S346">
        <v>0.40008753460886121</v>
      </c>
      <c r="T346" t="e">
        <f>DEGREES(ASIN(1/[1]!Table1[[#This Row],[Mach '#]]))</f>
        <v>#VALUE!</v>
      </c>
    </row>
    <row r="347" spans="1:20">
      <c r="A347" s="1">
        <v>10.124000000000001</v>
      </c>
      <c r="B347" s="1">
        <v>0.67100000000000004</v>
      </c>
      <c r="C347" s="1">
        <v>70.971000000000004</v>
      </c>
      <c r="D347" s="1">
        <v>86.314999999999998</v>
      </c>
      <c r="E347" s="1">
        <v>-13.348000000000001</v>
      </c>
      <c r="G347">
        <f t="shared" si="52"/>
        <v>1.3399000000000001</v>
      </c>
      <c r="H347">
        <f t="shared" si="50"/>
        <v>85.662899999999993</v>
      </c>
      <c r="I347">
        <f t="shared" si="51"/>
        <v>101.1699</v>
      </c>
      <c r="J347">
        <f t="shared" si="53"/>
        <v>1.5641543772158078E-2</v>
      </c>
      <c r="K347">
        <f t="shared" si="54"/>
        <v>3.376647335122001</v>
      </c>
      <c r="L347" s="2">
        <f t="shared" si="55"/>
        <v>6.0496588965447318</v>
      </c>
      <c r="M347">
        <f t="shared" si="56"/>
        <v>3.8084791876711126</v>
      </c>
      <c r="N347" t="e">
        <f t="shared" si="57"/>
        <v>#DIV/0!</v>
      </c>
      <c r="O347" t="e">
        <f t="shared" si="58"/>
        <v>#DIV/0!</v>
      </c>
      <c r="P347">
        <f t="shared" si="59"/>
        <v>0.30066113125092492</v>
      </c>
      <c r="Q347">
        <v>14.947900000000001</v>
      </c>
      <c r="R347">
        <v>16.690899999999999</v>
      </c>
      <c r="S347">
        <v>0.40008753460886121</v>
      </c>
      <c r="T347" t="e">
        <f>DEGREES(ASIN(1/[1]!Table1[[#This Row],[Mach '#]]))</f>
        <v>#VALUE!</v>
      </c>
    </row>
    <row r="348" spans="1:20">
      <c r="A348" s="1">
        <v>10.154</v>
      </c>
      <c r="B348" s="1">
        <v>0.57499999999999996</v>
      </c>
      <c r="C348" s="1">
        <v>70.966999999999999</v>
      </c>
      <c r="D348" s="1">
        <v>86.474000000000004</v>
      </c>
      <c r="E348" s="1">
        <v>-13.356</v>
      </c>
      <c r="G348">
        <f t="shared" si="52"/>
        <v>1.3568999999999996</v>
      </c>
      <c r="H348">
        <f t="shared" si="50"/>
        <v>85.509899999999988</v>
      </c>
      <c r="I348">
        <f t="shared" si="51"/>
        <v>101.10889999999999</v>
      </c>
      <c r="J348">
        <f t="shared" si="53"/>
        <v>1.5868338052085193E-2</v>
      </c>
      <c r="K348">
        <f t="shared" si="54"/>
        <v>3.3666639259973761</v>
      </c>
      <c r="L348" s="2">
        <f t="shared" si="55"/>
        <v>5.9931909609342764</v>
      </c>
      <c r="M348">
        <f t="shared" si="56"/>
        <v>3.8443627360087156</v>
      </c>
      <c r="N348" t="e">
        <f t="shared" si="57"/>
        <v>#DIV/0!</v>
      </c>
      <c r="O348" t="e">
        <f t="shared" si="58"/>
        <v>#DIV/0!</v>
      </c>
      <c r="P348">
        <f t="shared" si="59"/>
        <v>0.30158070790147873</v>
      </c>
      <c r="Q348">
        <v>14.947900000000001</v>
      </c>
      <c r="R348">
        <v>16.690899999999999</v>
      </c>
      <c r="S348">
        <v>0.40008753460886121</v>
      </c>
      <c r="T348" t="e">
        <f>DEGREES(ASIN(1/[1]!Table1[[#This Row],[Mach '#]]))</f>
        <v>#VALUE!</v>
      </c>
    </row>
    <row r="349" spans="1:20">
      <c r="A349" s="1">
        <v>10.186</v>
      </c>
      <c r="B349" s="1">
        <v>0.63800000000000001</v>
      </c>
      <c r="C349" s="1">
        <v>70.813999999999993</v>
      </c>
      <c r="D349" s="1">
        <v>86.412999999999997</v>
      </c>
      <c r="E349" s="1">
        <v>-13.339</v>
      </c>
      <c r="G349">
        <f t="shared" si="52"/>
        <v>1.3438999999999997</v>
      </c>
      <c r="H349">
        <f t="shared" si="50"/>
        <v>85.552899999999994</v>
      </c>
      <c r="I349">
        <f t="shared" si="51"/>
        <v>100.67989999999999</v>
      </c>
      <c r="J349">
        <f t="shared" si="53"/>
        <v>1.5708409650637203E-2</v>
      </c>
      <c r="K349">
        <f t="shared" si="54"/>
        <v>3.3736877528548965</v>
      </c>
      <c r="L349" s="2">
        <f t="shared" si="55"/>
        <v>6.0328671452095461</v>
      </c>
      <c r="M349">
        <f t="shared" si="56"/>
        <v>3.8190796258948159</v>
      </c>
      <c r="N349" t="e">
        <f t="shared" si="57"/>
        <v>#DIV/0!</v>
      </c>
      <c r="O349" t="e">
        <f t="shared" si="58"/>
        <v>#DIV/0!</v>
      </c>
      <c r="P349">
        <f t="shared" si="59"/>
        <v>0.3009331449047658</v>
      </c>
      <c r="Q349">
        <v>14.947900000000001</v>
      </c>
      <c r="R349">
        <v>16.690899999999999</v>
      </c>
      <c r="S349">
        <v>0.40008753460886121</v>
      </c>
      <c r="T349" t="e">
        <f>DEGREES(ASIN(1/[1]!Table1[[#This Row],[Mach '#]]))</f>
        <v>#VALUE!</v>
      </c>
    </row>
    <row r="350" spans="1:20">
      <c r="A350" s="1">
        <v>10.217000000000001</v>
      </c>
      <c r="B350" s="1">
        <v>0.59099999999999997</v>
      </c>
      <c r="C350" s="1">
        <v>70.856999999999999</v>
      </c>
      <c r="D350" s="1">
        <v>85.983999999999995</v>
      </c>
      <c r="E350" s="1">
        <v>-13.352</v>
      </c>
      <c r="G350">
        <f t="shared" si="52"/>
        <v>1.3399000000000001</v>
      </c>
      <c r="H350">
        <f t="shared" si="50"/>
        <v>85.4589</v>
      </c>
      <c r="I350">
        <f t="shared" si="51"/>
        <v>101.0599</v>
      </c>
      <c r="J350">
        <f t="shared" si="53"/>
        <v>1.5678881895273635E-2</v>
      </c>
      <c r="K350">
        <f t="shared" si="54"/>
        <v>3.3749930137411734</v>
      </c>
      <c r="L350" s="2">
        <f t="shared" si="55"/>
        <v>6.0402673960909334</v>
      </c>
      <c r="M350">
        <f t="shared" si="56"/>
        <v>3.8144006695648516</v>
      </c>
      <c r="N350" t="e">
        <f t="shared" si="57"/>
        <v>#DIV/0!</v>
      </c>
      <c r="O350" t="e">
        <f t="shared" si="58"/>
        <v>#DIV/0!</v>
      </c>
      <c r="P350">
        <f t="shared" si="59"/>
        <v>0.30081311742808153</v>
      </c>
      <c r="Q350">
        <v>14.947900000000001</v>
      </c>
      <c r="R350">
        <v>16.690899999999999</v>
      </c>
      <c r="S350">
        <v>0.40008753460886121</v>
      </c>
      <c r="T350" t="e">
        <f>DEGREES(ASIN(1/[1]!Table1[[#This Row],[Mach '#]]))</f>
        <v>#VALUE!</v>
      </c>
    </row>
    <row r="351" spans="1:20">
      <c r="A351" s="1">
        <v>10.247</v>
      </c>
      <c r="B351" s="1">
        <v>0.58699999999999997</v>
      </c>
      <c r="C351" s="1">
        <v>70.763000000000005</v>
      </c>
      <c r="D351" s="1">
        <v>86.364000000000004</v>
      </c>
      <c r="E351" s="1">
        <v>-13.356</v>
      </c>
      <c r="G351">
        <f t="shared" si="52"/>
        <v>1.3269000000000002</v>
      </c>
      <c r="H351">
        <f t="shared" si="50"/>
        <v>85.373899999999992</v>
      </c>
      <c r="I351">
        <f t="shared" si="51"/>
        <v>101.2319</v>
      </c>
      <c r="J351">
        <f t="shared" si="53"/>
        <v>1.5542220748964266E-2</v>
      </c>
      <c r="K351">
        <f t="shared" si="54"/>
        <v>3.3810688414909849</v>
      </c>
      <c r="L351" s="2">
        <f t="shared" si="55"/>
        <v>6.0748267978211246</v>
      </c>
      <c r="M351">
        <f t="shared" si="56"/>
        <v>3.7927007249431082</v>
      </c>
      <c r="N351" t="e">
        <f t="shared" si="57"/>
        <v>#DIV/0!</v>
      </c>
      <c r="O351" t="e">
        <f t="shared" si="58"/>
        <v>#DIV/0!</v>
      </c>
      <c r="P351">
        <f t="shared" si="59"/>
        <v>0.30025568264828972</v>
      </c>
      <c r="Q351">
        <v>14.947900000000001</v>
      </c>
      <c r="R351">
        <v>16.690899999999999</v>
      </c>
      <c r="S351">
        <v>0.40008753460886121</v>
      </c>
      <c r="T351" t="e">
        <f>DEGREES(ASIN(1/[1]!Table1[[#This Row],[Mach '#]]))</f>
        <v>#VALUE!</v>
      </c>
    </row>
    <row r="352" spans="1:20">
      <c r="A352" s="1">
        <v>10.276</v>
      </c>
      <c r="B352" s="1">
        <v>0.59099999999999997</v>
      </c>
      <c r="C352" s="1">
        <v>70.677999999999997</v>
      </c>
      <c r="D352" s="1">
        <v>86.536000000000001</v>
      </c>
      <c r="E352" s="1">
        <v>-13.369</v>
      </c>
      <c r="G352">
        <f t="shared" si="52"/>
        <v>1.3608999999999991</v>
      </c>
      <c r="H352">
        <f t="shared" si="50"/>
        <v>85.32289999999999</v>
      </c>
      <c r="I352">
        <f t="shared" si="51"/>
        <v>100.6069</v>
      </c>
      <c r="J352">
        <f t="shared" si="53"/>
        <v>1.5949997011353332E-2</v>
      </c>
      <c r="K352">
        <f t="shared" si="54"/>
        <v>3.3631070028846879</v>
      </c>
      <c r="L352" s="2">
        <f t="shared" si="55"/>
        <v>5.9731921496025757</v>
      </c>
      <c r="M352">
        <f t="shared" si="56"/>
        <v>3.8572340254503543</v>
      </c>
      <c r="N352" t="e">
        <f t="shared" si="57"/>
        <v>#DIV/0!</v>
      </c>
      <c r="O352" t="e">
        <f t="shared" si="58"/>
        <v>#DIV/0!</v>
      </c>
      <c r="P352">
        <f t="shared" si="59"/>
        <v>0.30190972073990691</v>
      </c>
      <c r="Q352">
        <v>14.947900000000001</v>
      </c>
      <c r="R352">
        <v>16.690899999999999</v>
      </c>
      <c r="S352">
        <v>0.40008753460886121</v>
      </c>
      <c r="T352" t="e">
        <f>DEGREES(ASIN(1/[1]!Table1[[#This Row],[Mach '#]]))</f>
        <v>#VALUE!</v>
      </c>
    </row>
    <row r="353" spans="1:20">
      <c r="A353" s="1">
        <v>10.305</v>
      </c>
      <c r="B353" s="1">
        <v>0.66700000000000004</v>
      </c>
      <c r="C353" s="1">
        <v>70.626999999999995</v>
      </c>
      <c r="D353" s="1">
        <v>85.911000000000001</v>
      </c>
      <c r="E353" s="1">
        <v>-13.335000000000001</v>
      </c>
      <c r="G353">
        <f t="shared" si="52"/>
        <v>1.3438999999999997</v>
      </c>
      <c r="H353">
        <f t="shared" si="50"/>
        <v>85.157899999999998</v>
      </c>
      <c r="I353">
        <f t="shared" si="51"/>
        <v>101.41589999999999</v>
      </c>
      <c r="J353">
        <f t="shared" si="53"/>
        <v>1.578127220140468E-2</v>
      </c>
      <c r="K353">
        <f t="shared" si="54"/>
        <v>3.3704782017632895</v>
      </c>
      <c r="L353" s="2">
        <f t="shared" si="55"/>
        <v>6.01470655931801</v>
      </c>
      <c r="M353">
        <f t="shared" si="56"/>
        <v>3.8306108158021988</v>
      </c>
      <c r="N353" t="e">
        <f t="shared" si="57"/>
        <v>#DIV/0!</v>
      </c>
      <c r="O353" t="e">
        <f t="shared" si="58"/>
        <v>#DIV/0!</v>
      </c>
      <c r="P353">
        <f t="shared" si="59"/>
        <v>0.30122869902230742</v>
      </c>
      <c r="Q353">
        <v>14.947900000000001</v>
      </c>
      <c r="R353">
        <v>16.690899999999999</v>
      </c>
      <c r="S353">
        <v>0.40008753460886121</v>
      </c>
      <c r="T353" t="e">
        <f>DEGREES(ASIN(1/[1]!Table1[[#This Row],[Mach '#]]))</f>
        <v>#VALUE!</v>
      </c>
    </row>
    <row r="354" spans="1:20">
      <c r="A354" s="1">
        <v>10.335000000000001</v>
      </c>
      <c r="B354" s="1">
        <v>0.65</v>
      </c>
      <c r="C354" s="1">
        <v>70.462000000000003</v>
      </c>
      <c r="D354" s="1">
        <v>86.72</v>
      </c>
      <c r="E354" s="1">
        <v>-13.352</v>
      </c>
      <c r="G354">
        <f t="shared" si="52"/>
        <v>1.3399000000000001</v>
      </c>
      <c r="H354">
        <f t="shared" si="50"/>
        <v>85.2089</v>
      </c>
      <c r="I354">
        <f t="shared" si="51"/>
        <v>100.04289999999999</v>
      </c>
      <c r="J354">
        <f t="shared" si="53"/>
        <v>1.5724883198820781E-2</v>
      </c>
      <c r="K354">
        <f t="shared" si="54"/>
        <v>3.372960698378435</v>
      </c>
      <c r="L354" s="2">
        <f t="shared" si="55"/>
        <v>6.0287487565386551</v>
      </c>
      <c r="M354">
        <f t="shared" si="56"/>
        <v>3.8216885344593763</v>
      </c>
      <c r="N354" t="e">
        <f t="shared" si="57"/>
        <v>#DIV/0!</v>
      </c>
      <c r="O354" t="e">
        <f t="shared" si="58"/>
        <v>#DIV/0!</v>
      </c>
      <c r="P354">
        <f t="shared" si="59"/>
        <v>0.30100004465541452</v>
      </c>
      <c r="Q354">
        <v>14.947900000000001</v>
      </c>
      <c r="R354">
        <v>16.690899999999999</v>
      </c>
      <c r="S354">
        <v>0.40008753460886121</v>
      </c>
      <c r="T354" t="e">
        <f>DEGREES(ASIN(1/[1]!Table1[[#This Row],[Mach '#]]))</f>
        <v>#VALUE!</v>
      </c>
    </row>
    <row r="355" spans="1:20">
      <c r="A355" s="1">
        <v>10.364000000000001</v>
      </c>
      <c r="B355" s="1">
        <v>0.6</v>
      </c>
      <c r="C355" s="1">
        <v>70.513000000000005</v>
      </c>
      <c r="D355" s="1">
        <v>85.346999999999994</v>
      </c>
      <c r="E355" s="1">
        <v>-13.356</v>
      </c>
      <c r="G355">
        <f t="shared" si="52"/>
        <v>1.3649000000000004</v>
      </c>
      <c r="H355">
        <f t="shared" si="50"/>
        <v>85.153899999999993</v>
      </c>
      <c r="I355">
        <f t="shared" si="51"/>
        <v>100.29989999999999</v>
      </c>
      <c r="J355">
        <f t="shared" si="53"/>
        <v>1.6028625817490455E-2</v>
      </c>
      <c r="K355">
        <f t="shared" si="54"/>
        <v>3.3597006002440537</v>
      </c>
      <c r="L355" s="2">
        <f t="shared" si="55"/>
        <v>5.9540983939536778</v>
      </c>
      <c r="M355">
        <f t="shared" si="56"/>
        <v>3.8696035025885478</v>
      </c>
      <c r="N355" t="e">
        <f t="shared" si="57"/>
        <v>#DIV/0!</v>
      </c>
      <c r="O355" t="e">
        <f t="shared" si="58"/>
        <v>#DIV/0!</v>
      </c>
      <c r="P355">
        <f t="shared" si="59"/>
        <v>0.3022254953013056</v>
      </c>
      <c r="Q355">
        <v>14.947900000000001</v>
      </c>
      <c r="R355">
        <v>16.690899999999999</v>
      </c>
      <c r="S355">
        <v>0.40008753460886121</v>
      </c>
      <c r="T355" t="e">
        <f>DEGREES(ASIN(1/[1]!Table1[[#This Row],[Mach '#]]))</f>
        <v>#VALUE!</v>
      </c>
    </row>
    <row r="356" spans="1:20">
      <c r="A356" s="1">
        <v>10.394</v>
      </c>
      <c r="B356" s="1">
        <v>0.65900000000000003</v>
      </c>
      <c r="C356" s="1">
        <v>70.457999999999998</v>
      </c>
      <c r="D356" s="1">
        <v>85.603999999999999</v>
      </c>
      <c r="E356" s="1">
        <v>-13.331</v>
      </c>
      <c r="G356">
        <f t="shared" si="52"/>
        <v>1.3399000000000001</v>
      </c>
      <c r="H356">
        <f t="shared" si="50"/>
        <v>85.0809</v>
      </c>
      <c r="I356">
        <f t="shared" si="51"/>
        <v>100.81489999999999</v>
      </c>
      <c r="J356">
        <f t="shared" si="53"/>
        <v>1.5748540506741231E-2</v>
      </c>
      <c r="K356">
        <f t="shared" si="54"/>
        <v>3.3719180288173991</v>
      </c>
      <c r="L356" s="2">
        <f t="shared" si="55"/>
        <v>6.0228471734829139</v>
      </c>
      <c r="M356">
        <f t="shared" si="56"/>
        <v>3.825433277045339</v>
      </c>
      <c r="N356" t="e">
        <f t="shared" si="57"/>
        <v>#DIV/0!</v>
      </c>
      <c r="O356" t="e">
        <f t="shared" si="58"/>
        <v>#DIV/0!</v>
      </c>
      <c r="P356">
        <f t="shared" si="59"/>
        <v>0.30109603843656552</v>
      </c>
      <c r="Q356">
        <v>14.947900000000001</v>
      </c>
      <c r="R356">
        <v>16.690899999999999</v>
      </c>
      <c r="S356">
        <v>0.40008753460886121</v>
      </c>
      <c r="T356" t="e">
        <f>DEGREES(ASIN(1/[1]!Table1[[#This Row],[Mach '#]]))</f>
        <v>#VALUE!</v>
      </c>
    </row>
    <row r="357" spans="1:20">
      <c r="A357" s="1">
        <v>10.423</v>
      </c>
      <c r="B357" s="1">
        <v>0.61699999999999999</v>
      </c>
      <c r="C357" s="1">
        <v>70.385000000000005</v>
      </c>
      <c r="D357" s="1">
        <v>86.119</v>
      </c>
      <c r="E357" s="1">
        <v>-13.356</v>
      </c>
      <c r="G357">
        <f t="shared" si="52"/>
        <v>1.3178999999999998</v>
      </c>
      <c r="H357">
        <f t="shared" si="50"/>
        <v>85.059899999999999</v>
      </c>
      <c r="I357">
        <f t="shared" si="51"/>
        <v>100.47189999999999</v>
      </c>
      <c r="J357">
        <f t="shared" si="53"/>
        <v>1.5493787319289111E-2</v>
      </c>
      <c r="K357">
        <f t="shared" si="54"/>
        <v>3.3832360101374248</v>
      </c>
      <c r="L357" s="2">
        <f t="shared" si="55"/>
        <v>6.0871984614678798</v>
      </c>
      <c r="M357">
        <f t="shared" si="56"/>
        <v>3.7849924141366151</v>
      </c>
      <c r="N357" t="e">
        <f t="shared" si="57"/>
        <v>#DIV/0!</v>
      </c>
      <c r="O357" t="e">
        <f t="shared" si="58"/>
        <v>#DIV/0!</v>
      </c>
      <c r="P357">
        <f t="shared" si="59"/>
        <v>0.30005736056816151</v>
      </c>
      <c r="Q357">
        <v>14.947900000000001</v>
      </c>
      <c r="R357">
        <v>16.690899999999999</v>
      </c>
      <c r="S357">
        <v>0.40008753460886121</v>
      </c>
      <c r="T357" t="e">
        <f>DEGREES(ASIN(1/[1]!Table1[[#This Row],[Mach '#]]))</f>
        <v>#VALUE!</v>
      </c>
    </row>
    <row r="358" spans="1:20">
      <c r="A358" s="1">
        <v>10.452</v>
      </c>
      <c r="B358" s="1">
        <v>0.61699999999999999</v>
      </c>
      <c r="C358" s="1">
        <v>70.364000000000004</v>
      </c>
      <c r="D358" s="1">
        <v>85.775999999999996</v>
      </c>
      <c r="E358" s="1">
        <v>-13.378</v>
      </c>
      <c r="G358">
        <f t="shared" si="52"/>
        <v>1.3399000000000001</v>
      </c>
      <c r="H358">
        <f t="shared" si="50"/>
        <v>84.979900000000001</v>
      </c>
      <c r="I358">
        <f t="shared" si="51"/>
        <v>100.8399</v>
      </c>
      <c r="J358">
        <f t="shared" si="53"/>
        <v>1.5767257904516246E-2</v>
      </c>
      <c r="K358">
        <f t="shared" si="54"/>
        <v>3.3710942782724955</v>
      </c>
      <c r="L358" s="2">
        <f t="shared" si="55"/>
        <v>6.0181885197735241</v>
      </c>
      <c r="M358">
        <f t="shared" si="56"/>
        <v>3.8283945284032144</v>
      </c>
      <c r="N358" t="e">
        <f t="shared" si="57"/>
        <v>#DIV/0!</v>
      </c>
      <c r="O358" t="e">
        <f t="shared" si="58"/>
        <v>#DIV/0!</v>
      </c>
      <c r="P358">
        <f t="shared" si="59"/>
        <v>0.30117192136637555</v>
      </c>
      <c r="Q358">
        <v>14.947900000000001</v>
      </c>
      <c r="R358">
        <v>16.690899999999999</v>
      </c>
      <c r="S358">
        <v>0.40008753460886121</v>
      </c>
      <c r="T358" t="e">
        <f>DEGREES(ASIN(1/[1]!Table1[[#This Row],[Mach '#]]))</f>
        <v>#VALUE!</v>
      </c>
    </row>
    <row r="359" spans="1:20">
      <c r="A359" s="1">
        <v>10.481</v>
      </c>
      <c r="B359" s="1">
        <v>0.59099999999999997</v>
      </c>
      <c r="C359" s="1">
        <v>70.284000000000006</v>
      </c>
      <c r="D359" s="1">
        <v>86.144000000000005</v>
      </c>
      <c r="E359" s="1">
        <v>-13.356</v>
      </c>
      <c r="G359">
        <f t="shared" si="52"/>
        <v>1.3269000000000002</v>
      </c>
      <c r="H359">
        <f t="shared" si="50"/>
        <v>84.940899999999999</v>
      </c>
      <c r="I359">
        <f t="shared" si="51"/>
        <v>100.2389</v>
      </c>
      <c r="J359">
        <f t="shared" si="53"/>
        <v>1.5621449737405658E-2</v>
      </c>
      <c r="K359">
        <f t="shared" si="54"/>
        <v>3.3775393978771033</v>
      </c>
      <c r="L359" s="2">
        <f t="shared" si="55"/>
        <v>6.0547287724113943</v>
      </c>
      <c r="M359">
        <f t="shared" si="56"/>
        <v>3.8052901898731863</v>
      </c>
      <c r="N359" t="e">
        <f t="shared" si="57"/>
        <v>#DIV/0!</v>
      </c>
      <c r="O359" t="e">
        <f t="shared" si="58"/>
        <v>#DIV/0!</v>
      </c>
      <c r="P359">
        <f t="shared" si="59"/>
        <v>0.30057924022296717</v>
      </c>
      <c r="Q359">
        <v>14.947900000000001</v>
      </c>
      <c r="R359">
        <v>16.690899999999999</v>
      </c>
      <c r="S359">
        <v>0.40008753460886121</v>
      </c>
      <c r="T359" t="e">
        <f>DEGREES(ASIN(1/[1]!Table1[[#This Row],[Mach '#]]))</f>
        <v>#VALUE!</v>
      </c>
    </row>
    <row r="360" spans="1:20">
      <c r="A360" s="1">
        <v>10.515000000000001</v>
      </c>
      <c r="B360" s="1">
        <v>0.56599999999999995</v>
      </c>
      <c r="C360" s="1">
        <v>70.245000000000005</v>
      </c>
      <c r="D360" s="1">
        <v>85.543000000000006</v>
      </c>
      <c r="E360" s="1">
        <v>-13.369</v>
      </c>
      <c r="G360">
        <f t="shared" si="52"/>
        <v>1.3438999999999997</v>
      </c>
      <c r="H360">
        <f t="shared" si="50"/>
        <v>84.754899999999992</v>
      </c>
      <c r="I360">
        <f t="shared" si="51"/>
        <v>100.06689999999999</v>
      </c>
      <c r="J360">
        <f t="shared" si="53"/>
        <v>1.5856310372615621E-2</v>
      </c>
      <c r="K360">
        <f t="shared" si="54"/>
        <v>3.3671895004699275</v>
      </c>
      <c r="L360" s="2">
        <f t="shared" si="55"/>
        <v>5.9961513292763868</v>
      </c>
      <c r="M360">
        <f t="shared" si="56"/>
        <v>3.8424647302523063</v>
      </c>
      <c r="N360" t="e">
        <f t="shared" si="57"/>
        <v>#DIV/0!</v>
      </c>
      <c r="O360" t="e">
        <f t="shared" si="58"/>
        <v>#DIV/0!</v>
      </c>
      <c r="P360">
        <f t="shared" si="59"/>
        <v>0.30153215443460279</v>
      </c>
      <c r="Q360">
        <v>14.947900000000001</v>
      </c>
      <c r="R360">
        <v>16.690899999999999</v>
      </c>
      <c r="S360">
        <v>0.40008753460886121</v>
      </c>
      <c r="T360" t="e">
        <f>DEGREES(ASIN(1/[1]!Table1[[#This Row],[Mach '#]]))</f>
        <v>#VALUE!</v>
      </c>
    </row>
    <row r="361" spans="1:20">
      <c r="A361" s="1">
        <v>10.545</v>
      </c>
      <c r="B361" s="1">
        <v>0.68799999999999994</v>
      </c>
      <c r="C361" s="1">
        <v>70.058999999999997</v>
      </c>
      <c r="D361" s="1">
        <v>85.370999999999995</v>
      </c>
      <c r="E361" s="1">
        <v>-13.352</v>
      </c>
      <c r="G361">
        <f t="shared" si="52"/>
        <v>1.3478999999999992</v>
      </c>
      <c r="H361">
        <f t="shared" si="50"/>
        <v>84.749899999999997</v>
      </c>
      <c r="I361">
        <f t="shared" si="51"/>
        <v>99.601900000000001</v>
      </c>
      <c r="J361">
        <f t="shared" si="53"/>
        <v>1.5904443545066121E-2</v>
      </c>
      <c r="K361">
        <f t="shared" si="54"/>
        <v>3.3650888014305775</v>
      </c>
      <c r="L361" s="2">
        <f t="shared" si="55"/>
        <v>5.984327076114865</v>
      </c>
      <c r="M361">
        <f t="shared" si="56"/>
        <v>3.8500569415664341</v>
      </c>
      <c r="N361" t="e">
        <f t="shared" si="57"/>
        <v>#DIV/0!</v>
      </c>
      <c r="O361" t="e">
        <f t="shared" si="58"/>
        <v>#DIV/0!</v>
      </c>
      <c r="P361">
        <f t="shared" si="59"/>
        <v>0.30172631583327669</v>
      </c>
      <c r="Q361">
        <v>14.947900000000001</v>
      </c>
      <c r="R361">
        <v>16.690899999999999</v>
      </c>
      <c r="S361">
        <v>0.40008753460886121</v>
      </c>
      <c r="T361" t="e">
        <f>DEGREES(ASIN(1/[1]!Table1[[#This Row],[Mach '#]]))</f>
        <v>#VALUE!</v>
      </c>
    </row>
    <row r="362" spans="1:20">
      <c r="A362" s="1">
        <v>10.574999999999999</v>
      </c>
      <c r="B362" s="1">
        <v>0.64600000000000002</v>
      </c>
      <c r="C362" s="1">
        <v>70.054000000000002</v>
      </c>
      <c r="D362" s="1">
        <v>84.906000000000006</v>
      </c>
      <c r="E362" s="1">
        <v>-13.348000000000001</v>
      </c>
      <c r="G362">
        <f t="shared" si="52"/>
        <v>1.3229000000000006</v>
      </c>
      <c r="H362">
        <f t="shared" si="50"/>
        <v>84.698899999999995</v>
      </c>
      <c r="I362">
        <f t="shared" si="51"/>
        <v>99.870899999999992</v>
      </c>
      <c r="J362">
        <f t="shared" si="53"/>
        <v>1.561885691549714E-2</v>
      </c>
      <c r="K362">
        <f t="shared" si="54"/>
        <v>3.3776545949509402</v>
      </c>
      <c r="L362" s="2">
        <f t="shared" si="55"/>
        <v>6.055383764274672</v>
      </c>
      <c r="M362">
        <f t="shared" si="56"/>
        <v>3.8048785835722807</v>
      </c>
      <c r="N362" t="e">
        <f t="shared" si="57"/>
        <v>#DIV/0!</v>
      </c>
      <c r="O362" t="e">
        <f t="shared" si="58"/>
        <v>#DIV/0!</v>
      </c>
      <c r="P362">
        <f t="shared" si="59"/>
        <v>0.30056866847971153</v>
      </c>
      <c r="Q362">
        <v>14.947900000000001</v>
      </c>
      <c r="R362">
        <v>16.690899999999999</v>
      </c>
      <c r="S362">
        <v>0.40008753460886121</v>
      </c>
      <c r="T362" t="e">
        <f>DEGREES(ASIN(1/[1]!Table1[[#This Row],[Mach '#]]))</f>
        <v>#VALUE!</v>
      </c>
    </row>
    <row r="363" spans="1:20">
      <c r="A363" s="1">
        <v>10.603999999999999</v>
      </c>
      <c r="B363" s="1">
        <v>0.6</v>
      </c>
      <c r="C363" s="1">
        <v>70.003</v>
      </c>
      <c r="D363" s="1">
        <v>85.174999999999997</v>
      </c>
      <c r="E363" s="1">
        <v>-13.372999999999999</v>
      </c>
      <c r="G363">
        <f t="shared" si="52"/>
        <v>1.3478999999999992</v>
      </c>
      <c r="H363">
        <f t="shared" si="50"/>
        <v>84.648899999999998</v>
      </c>
      <c r="I363">
        <f t="shared" si="51"/>
        <v>100.5449</v>
      </c>
      <c r="J363">
        <f t="shared" si="53"/>
        <v>1.5923420150763912E-2</v>
      </c>
      <c r="K363">
        <f t="shared" si="54"/>
        <v>3.3642624824386242</v>
      </c>
      <c r="L363" s="2">
        <f t="shared" si="55"/>
        <v>5.9796819563690455</v>
      </c>
      <c r="M363">
        <f t="shared" si="56"/>
        <v>3.8530477319884486</v>
      </c>
      <c r="N363" t="e">
        <f t="shared" si="57"/>
        <v>#DIV/0!</v>
      </c>
      <c r="O363" t="e">
        <f t="shared" si="58"/>
        <v>#DIV/0!</v>
      </c>
      <c r="P363">
        <f t="shared" si="59"/>
        <v>0.30180275972019893</v>
      </c>
      <c r="Q363">
        <v>14.947900000000001</v>
      </c>
      <c r="R363">
        <v>16.690899999999999</v>
      </c>
      <c r="S363">
        <v>0.40008753460886121</v>
      </c>
      <c r="T363" t="e">
        <f>DEGREES(ASIN(1/[1]!Table1[[#This Row],[Mach '#]]))</f>
        <v>#VALUE!</v>
      </c>
    </row>
    <row r="364" spans="1:20">
      <c r="A364" s="1">
        <v>10.634</v>
      </c>
      <c r="B364" s="1">
        <v>0.65</v>
      </c>
      <c r="C364" s="1">
        <v>69.953000000000003</v>
      </c>
      <c r="D364" s="1">
        <v>85.849000000000004</v>
      </c>
      <c r="E364" s="1">
        <v>-13.348000000000001</v>
      </c>
      <c r="G364">
        <f t="shared" si="52"/>
        <v>1.3269000000000002</v>
      </c>
      <c r="H364">
        <f t="shared" si="50"/>
        <v>84.728899999999996</v>
      </c>
      <c r="I364">
        <f t="shared" si="51"/>
        <v>99.625900000000001</v>
      </c>
      <c r="J364">
        <f t="shared" si="53"/>
        <v>1.5660536133479844E-2</v>
      </c>
      <c r="K364">
        <f t="shared" si="54"/>
        <v>3.3758053177445868</v>
      </c>
      <c r="L364" s="2">
        <f t="shared" si="55"/>
        <v>6.0448770961089267</v>
      </c>
      <c r="M364">
        <f t="shared" si="56"/>
        <v>3.8114918853901587</v>
      </c>
      <c r="N364" t="e">
        <f t="shared" si="57"/>
        <v>#DIV/0!</v>
      </c>
      <c r="O364" t="e">
        <f t="shared" si="58"/>
        <v>#DIV/0!</v>
      </c>
      <c r="P364">
        <f t="shared" si="59"/>
        <v>0.30073846974677021</v>
      </c>
      <c r="Q364">
        <v>14.947900000000001</v>
      </c>
      <c r="R364">
        <v>16.690899999999999</v>
      </c>
      <c r="S364">
        <v>0.40008753460886121</v>
      </c>
      <c r="T364" t="e">
        <f>DEGREES(ASIN(1/[1]!Table1[[#This Row],[Mach '#]]))</f>
        <v>#VALUE!</v>
      </c>
    </row>
    <row r="365" spans="1:20">
      <c r="A365" s="1">
        <v>10.663</v>
      </c>
      <c r="B365" s="1">
        <v>0.65400000000000003</v>
      </c>
      <c r="C365" s="1">
        <v>70.033000000000001</v>
      </c>
      <c r="D365" s="1">
        <v>84.93</v>
      </c>
      <c r="E365" s="1">
        <v>-13.369</v>
      </c>
      <c r="G365">
        <f t="shared" si="52"/>
        <v>1.3269000000000002</v>
      </c>
      <c r="H365">
        <f t="shared" si="50"/>
        <v>84.5809</v>
      </c>
      <c r="I365">
        <f t="shared" si="51"/>
        <v>100.1039</v>
      </c>
      <c r="J365">
        <f t="shared" si="53"/>
        <v>1.5687939002777224E-2</v>
      </c>
      <c r="K365">
        <f t="shared" si="54"/>
        <v>3.3745923663468056</v>
      </c>
      <c r="L365" s="2">
        <f t="shared" si="55"/>
        <v>6.0379949979175356</v>
      </c>
      <c r="M365">
        <f t="shared" si="56"/>
        <v>3.8158362184709231</v>
      </c>
      <c r="N365" t="e">
        <f t="shared" si="57"/>
        <v>#DIV/0!</v>
      </c>
      <c r="O365" t="e">
        <f t="shared" si="58"/>
        <v>#DIV/0!</v>
      </c>
      <c r="P365">
        <f t="shared" si="59"/>
        <v>0.30084994928662506</v>
      </c>
      <c r="Q365">
        <v>14.947900000000001</v>
      </c>
      <c r="R365">
        <v>16.690899999999999</v>
      </c>
      <c r="S365">
        <v>0.40008753460886121</v>
      </c>
      <c r="T365" t="e">
        <f>DEGREES(ASIN(1/[1]!Table1[[#This Row],[Mach '#]]))</f>
        <v>#VALUE!</v>
      </c>
    </row>
    <row r="366" spans="1:20">
      <c r="A366" s="1">
        <v>10.692</v>
      </c>
      <c r="B366" s="1">
        <v>0.58299999999999996</v>
      </c>
      <c r="C366" s="1">
        <v>69.885000000000005</v>
      </c>
      <c r="D366" s="1">
        <v>85.408000000000001</v>
      </c>
      <c r="E366" s="1">
        <v>-13.369</v>
      </c>
      <c r="G366">
        <f t="shared" si="52"/>
        <v>1.3139000000000003</v>
      </c>
      <c r="H366">
        <f t="shared" si="50"/>
        <v>84.520899999999997</v>
      </c>
      <c r="I366">
        <f t="shared" si="51"/>
        <v>100.1039</v>
      </c>
      <c r="J366">
        <f t="shared" si="53"/>
        <v>1.5545267501884154E-2</v>
      </c>
      <c r="K366">
        <f t="shared" si="54"/>
        <v>3.3809327576121979</v>
      </c>
      <c r="L366" s="2">
        <f t="shared" si="55"/>
        <v>6.0740507257625156</v>
      </c>
      <c r="M366">
        <f t="shared" si="56"/>
        <v>3.7931853124436388</v>
      </c>
      <c r="N366" t="e">
        <f t="shared" si="57"/>
        <v>#DIV/0!</v>
      </c>
      <c r="O366" t="e">
        <f t="shared" si="58"/>
        <v>#DIV/0!</v>
      </c>
      <c r="P366">
        <f t="shared" si="59"/>
        <v>0.3002681448555371</v>
      </c>
      <c r="Q366">
        <v>14.947900000000001</v>
      </c>
      <c r="R366">
        <v>16.690899999999999</v>
      </c>
      <c r="S366">
        <v>0.40008753460886121</v>
      </c>
      <c r="T366" t="e">
        <f>DEGREES(ASIN(1/[1]!Table1[[#This Row],[Mach '#]]))</f>
        <v>#VALUE!</v>
      </c>
    </row>
    <row r="367" spans="1:20">
      <c r="A367" s="1">
        <v>10.72</v>
      </c>
      <c r="B367" s="1">
        <v>0.61699999999999999</v>
      </c>
      <c r="C367" s="1">
        <v>69.825000000000003</v>
      </c>
      <c r="D367" s="1">
        <v>85.408000000000001</v>
      </c>
      <c r="E367" s="1">
        <v>-13.382</v>
      </c>
      <c r="G367">
        <f t="shared" si="52"/>
        <v>1.3178999999999998</v>
      </c>
      <c r="H367">
        <f t="shared" si="50"/>
        <v>84.503900000000002</v>
      </c>
      <c r="I367">
        <f t="shared" si="51"/>
        <v>99.33189999999999</v>
      </c>
      <c r="J367">
        <f t="shared" si="53"/>
        <v>1.5595729901223493E-2</v>
      </c>
      <c r="K367">
        <f t="shared" si="54"/>
        <v>3.3786830251537272</v>
      </c>
      <c r="L367" s="2">
        <f t="shared" si="55"/>
        <v>6.0612341956211857</v>
      </c>
      <c r="M367">
        <f t="shared" si="56"/>
        <v>3.8012060343493697</v>
      </c>
      <c r="N367" t="e">
        <f t="shared" si="57"/>
        <v>#DIV/0!</v>
      </c>
      <c r="O367" t="e">
        <f t="shared" si="58"/>
        <v>#DIV/0!</v>
      </c>
      <c r="P367">
        <f t="shared" si="59"/>
        <v>0.30047432195770069</v>
      </c>
      <c r="Q367">
        <v>14.947900000000001</v>
      </c>
      <c r="R367">
        <v>16.690899999999999</v>
      </c>
      <c r="S367">
        <v>0.40008753460886121</v>
      </c>
      <c r="T367" t="e">
        <f>DEGREES(ASIN(1/[1]!Table1[[#This Row],[Mach '#]]))</f>
        <v>#VALUE!</v>
      </c>
    </row>
    <row r="368" spans="1:20">
      <c r="A368" s="1">
        <v>10.747999999999999</v>
      </c>
      <c r="B368" s="1">
        <v>0.58699999999999997</v>
      </c>
      <c r="C368" s="1">
        <v>69.808000000000007</v>
      </c>
      <c r="D368" s="1">
        <v>84.635999999999996</v>
      </c>
      <c r="E368" s="1">
        <v>-13.378</v>
      </c>
      <c r="G368">
        <f t="shared" si="52"/>
        <v>1.3229000000000006</v>
      </c>
      <c r="H368">
        <f t="shared" si="50"/>
        <v>84.533899999999988</v>
      </c>
      <c r="I368">
        <f t="shared" si="51"/>
        <v>99.31989999999999</v>
      </c>
      <c r="J368">
        <f t="shared" si="53"/>
        <v>1.564934304462471E-2</v>
      </c>
      <c r="K368">
        <f t="shared" si="54"/>
        <v>3.3763014244876812</v>
      </c>
      <c r="L368" s="2">
        <f t="shared" si="55"/>
        <v>6.0476940476745851</v>
      </c>
      <c r="M368">
        <f t="shared" si="56"/>
        <v>3.8097165330080101</v>
      </c>
      <c r="N368" t="e">
        <f t="shared" si="57"/>
        <v>#DIV/0!</v>
      </c>
      <c r="O368" t="e">
        <f t="shared" si="58"/>
        <v>#DIV/0!</v>
      </c>
      <c r="P368">
        <f t="shared" si="59"/>
        <v>0.30069289792101794</v>
      </c>
      <c r="Q368">
        <v>14.947900000000001</v>
      </c>
      <c r="R368">
        <v>16.690899999999999</v>
      </c>
      <c r="S368">
        <v>0.40008753460886121</v>
      </c>
      <c r="T368" t="e">
        <f>DEGREES(ASIN(1/[1]!Table1[[#This Row],[Mach '#]]))</f>
        <v>#VALUE!</v>
      </c>
    </row>
    <row r="369" spans="1:20">
      <c r="A369" s="1">
        <v>10.779</v>
      </c>
      <c r="B369" s="1">
        <v>0.58699999999999997</v>
      </c>
      <c r="C369" s="1">
        <v>69.837999999999994</v>
      </c>
      <c r="D369" s="1">
        <v>84.623999999999995</v>
      </c>
      <c r="E369" s="1">
        <v>-13.372999999999999</v>
      </c>
      <c r="G369">
        <f t="shared" si="52"/>
        <v>1.3689</v>
      </c>
      <c r="H369">
        <f t="shared" si="50"/>
        <v>84.393899999999988</v>
      </c>
      <c r="I369">
        <f t="shared" si="51"/>
        <v>99.760899999999992</v>
      </c>
      <c r="J369">
        <f t="shared" si="53"/>
        <v>1.6220366637873119E-2</v>
      </c>
      <c r="K369">
        <f t="shared" si="54"/>
        <v>3.3514689576185295</v>
      </c>
      <c r="L369" s="2">
        <f t="shared" si="55"/>
        <v>5.9081943779282264</v>
      </c>
      <c r="M369">
        <f t="shared" si="56"/>
        <v>3.8996685833615428</v>
      </c>
      <c r="N369" t="e">
        <f t="shared" si="57"/>
        <v>#DIV/0!</v>
      </c>
      <c r="O369" t="e">
        <f t="shared" si="58"/>
        <v>#DIV/0!</v>
      </c>
      <c r="P369">
        <f t="shared" si="59"/>
        <v>0.30299135006312961</v>
      </c>
      <c r="Q369">
        <v>14.947900000000001</v>
      </c>
      <c r="R369">
        <v>16.690899999999999</v>
      </c>
      <c r="S369">
        <v>0.40008753460886121</v>
      </c>
      <c r="T369" t="e">
        <f>DEGREES(ASIN(1/[1]!Table1[[#This Row],[Mach '#]]))</f>
        <v>#VALUE!</v>
      </c>
    </row>
    <row r="370" spans="1:20">
      <c r="A370" s="1">
        <v>10.808</v>
      </c>
      <c r="B370" s="1">
        <v>0.66300000000000003</v>
      </c>
      <c r="C370" s="1">
        <v>69.697999999999993</v>
      </c>
      <c r="D370" s="1">
        <v>85.064999999999998</v>
      </c>
      <c r="E370" s="1">
        <v>-13.327</v>
      </c>
      <c r="G370">
        <f t="shared" si="52"/>
        <v>1.3229000000000006</v>
      </c>
      <c r="H370">
        <f t="shared" si="50"/>
        <v>84.270899999999997</v>
      </c>
      <c r="I370">
        <f t="shared" si="51"/>
        <v>99.356899999999996</v>
      </c>
      <c r="J370">
        <f t="shared" si="53"/>
        <v>1.5698182884008604E-2</v>
      </c>
      <c r="K370">
        <f t="shared" si="54"/>
        <v>3.3741395221801755</v>
      </c>
      <c r="L370" s="2">
        <f t="shared" si="55"/>
        <v>6.0354275144405332</v>
      </c>
      <c r="M370">
        <f t="shared" si="56"/>
        <v>3.8174594831722937</v>
      </c>
      <c r="N370" t="e">
        <f t="shared" si="57"/>
        <v>#DIV/0!</v>
      </c>
      <c r="O370" t="e">
        <f t="shared" si="58"/>
        <v>#DIV/0!</v>
      </c>
      <c r="P370">
        <f t="shared" si="59"/>
        <v>0.30089159067657506</v>
      </c>
      <c r="Q370">
        <v>14.947900000000001</v>
      </c>
      <c r="R370">
        <v>16.690899999999999</v>
      </c>
      <c r="S370">
        <v>0.40008753460886121</v>
      </c>
      <c r="T370" t="e">
        <f>DEGREES(ASIN(1/[1]!Table1[[#This Row],[Mach '#]]))</f>
        <v>#VALUE!</v>
      </c>
    </row>
    <row r="371" spans="1:20">
      <c r="A371" s="1">
        <v>10.842000000000001</v>
      </c>
      <c r="B371" s="1">
        <v>0.67500000000000004</v>
      </c>
      <c r="C371" s="1">
        <v>69.575000000000003</v>
      </c>
      <c r="D371" s="1">
        <v>84.661000000000001</v>
      </c>
      <c r="E371" s="1">
        <v>-13.372999999999999</v>
      </c>
      <c r="G371">
        <f t="shared" si="52"/>
        <v>1.3399000000000001</v>
      </c>
      <c r="H371">
        <f t="shared" si="50"/>
        <v>84.20689999999999</v>
      </c>
      <c r="I371">
        <f t="shared" si="51"/>
        <v>100.07989999999999</v>
      </c>
      <c r="J371">
        <f t="shared" si="53"/>
        <v>1.5911997710401408E-2</v>
      </c>
      <c r="K371">
        <f t="shared" si="54"/>
        <v>3.3647597347117766</v>
      </c>
      <c r="L371" s="2">
        <f t="shared" si="55"/>
        <v>5.9824768347305524</v>
      </c>
      <c r="M371">
        <f t="shared" si="56"/>
        <v>3.8512476749168574</v>
      </c>
      <c r="N371" t="e">
        <f t="shared" si="57"/>
        <v>#DIV/0!</v>
      </c>
      <c r="O371" t="e">
        <f t="shared" si="58"/>
        <v>#DIV/0!</v>
      </c>
      <c r="P371">
        <f t="shared" si="59"/>
        <v>0.30175675352345904</v>
      </c>
      <c r="Q371">
        <v>14.947900000000001</v>
      </c>
      <c r="R371">
        <v>16.690899999999999</v>
      </c>
      <c r="S371">
        <v>0.40008753460886121</v>
      </c>
      <c r="T371" t="e">
        <f>DEGREES(ASIN(1/[1]!Table1[[#This Row],[Mach '#]]))</f>
        <v>#VALUE!</v>
      </c>
    </row>
    <row r="372" spans="1:20">
      <c r="A372" s="1">
        <v>10.872</v>
      </c>
      <c r="B372" s="1">
        <v>0.64200000000000002</v>
      </c>
      <c r="C372" s="1">
        <v>69.510999999999996</v>
      </c>
      <c r="D372" s="1">
        <v>85.384</v>
      </c>
      <c r="E372" s="1">
        <v>-13.356</v>
      </c>
      <c r="G372">
        <f t="shared" si="52"/>
        <v>1.3438999999999997</v>
      </c>
      <c r="H372">
        <f t="shared" si="50"/>
        <v>84.2029</v>
      </c>
      <c r="I372">
        <f t="shared" si="51"/>
        <v>99.7239</v>
      </c>
      <c r="J372">
        <f t="shared" si="53"/>
        <v>1.5960257900856142E-2</v>
      </c>
      <c r="K372">
        <f t="shared" si="54"/>
        <v>3.3626614473254892</v>
      </c>
      <c r="L372" s="2">
        <f t="shared" si="55"/>
        <v>5.9706914324607681</v>
      </c>
      <c r="M372">
        <f t="shared" si="56"/>
        <v>3.8588495588197338</v>
      </c>
      <c r="N372" t="e">
        <f t="shared" si="57"/>
        <v>#DIV/0!</v>
      </c>
      <c r="O372" t="e">
        <f t="shared" si="58"/>
        <v>#DIV/0!</v>
      </c>
      <c r="P372">
        <f t="shared" si="59"/>
        <v>0.30195098574348717</v>
      </c>
      <c r="Q372">
        <v>14.947900000000001</v>
      </c>
      <c r="R372">
        <v>16.690899999999999</v>
      </c>
      <c r="S372">
        <v>0.40008753460886121</v>
      </c>
      <c r="T372" t="e">
        <f>DEGREES(ASIN(1/[1]!Table1[[#This Row],[Mach '#]]))</f>
        <v>#VALUE!</v>
      </c>
    </row>
    <row r="373" spans="1:20">
      <c r="A373" s="1">
        <v>10.904999999999999</v>
      </c>
      <c r="B373" s="1">
        <v>0.59099999999999997</v>
      </c>
      <c r="C373" s="1">
        <v>69.507000000000005</v>
      </c>
      <c r="D373" s="1">
        <v>85.028000000000006</v>
      </c>
      <c r="E373" s="1">
        <v>-13.352</v>
      </c>
      <c r="G373">
        <f t="shared" si="52"/>
        <v>1.3399000000000001</v>
      </c>
      <c r="H373">
        <f t="shared" si="50"/>
        <v>84.134899999999988</v>
      </c>
      <c r="I373">
        <f t="shared" si="51"/>
        <v>99.821899999999999</v>
      </c>
      <c r="J373">
        <f t="shared" si="53"/>
        <v>1.5925614697349141E-2</v>
      </c>
      <c r="K373">
        <f t="shared" si="54"/>
        <v>3.3641669915073353</v>
      </c>
      <c r="L373" s="2">
        <f t="shared" si="55"/>
        <v>5.979145376095949</v>
      </c>
      <c r="M373">
        <f t="shared" si="56"/>
        <v>3.8533935120747715</v>
      </c>
      <c r="N373" t="e">
        <f t="shared" si="57"/>
        <v>#DIV/0!</v>
      </c>
      <c r="O373" t="e">
        <f t="shared" si="58"/>
        <v>#DIV/0!</v>
      </c>
      <c r="P373">
        <f t="shared" si="59"/>
        <v>0.30181159625321108</v>
      </c>
      <c r="Q373">
        <v>14.947900000000001</v>
      </c>
      <c r="R373">
        <v>16.690899999999999</v>
      </c>
      <c r="S373">
        <v>0.40008753460886121</v>
      </c>
      <c r="T373" t="e">
        <f>DEGREES(ASIN(1/[1]!Table1[[#This Row],[Mach '#]]))</f>
        <v>#VALUE!</v>
      </c>
    </row>
    <row r="374" spans="1:20">
      <c r="A374" s="1">
        <v>10.935</v>
      </c>
      <c r="B374" s="1">
        <v>0.629</v>
      </c>
      <c r="C374" s="1">
        <v>69.438999999999993</v>
      </c>
      <c r="D374" s="1">
        <v>85.126000000000005</v>
      </c>
      <c r="E374" s="1">
        <v>-13.356</v>
      </c>
      <c r="G374">
        <f t="shared" si="52"/>
        <v>1.3308999999999997</v>
      </c>
      <c r="H374">
        <f t="shared" si="50"/>
        <v>84.053899999999999</v>
      </c>
      <c r="I374">
        <f t="shared" si="51"/>
        <v>99.7119</v>
      </c>
      <c r="J374">
        <f t="shared" si="53"/>
        <v>1.5833887541208673E-2</v>
      </c>
      <c r="K374">
        <f t="shared" si="54"/>
        <v>3.3681704631336511</v>
      </c>
      <c r="L374" s="2">
        <f t="shared" si="55"/>
        <v>6.001680403926823</v>
      </c>
      <c r="M374">
        <f t="shared" si="56"/>
        <v>3.8389248426032849</v>
      </c>
      <c r="N374" t="e">
        <f t="shared" si="57"/>
        <v>#DIV/0!</v>
      </c>
      <c r="O374" t="e">
        <f t="shared" si="58"/>
        <v>#DIV/0!</v>
      </c>
      <c r="P374">
        <f t="shared" si="59"/>
        <v>0.3014415739235371</v>
      </c>
      <c r="Q374">
        <v>14.947900000000001</v>
      </c>
      <c r="R374">
        <v>16.690899999999999</v>
      </c>
      <c r="S374">
        <v>0.40008753460886121</v>
      </c>
      <c r="T374" t="e">
        <f>DEGREES(ASIN(1/[1]!Table1[[#This Row],[Mach '#]]))</f>
        <v>#VALUE!</v>
      </c>
    </row>
    <row r="375" spans="1:20">
      <c r="A375" s="1">
        <v>10.965</v>
      </c>
      <c r="B375" s="1">
        <v>0.61199999999999999</v>
      </c>
      <c r="C375" s="1">
        <v>69.358000000000004</v>
      </c>
      <c r="D375" s="1">
        <v>85.016000000000005</v>
      </c>
      <c r="E375" s="1">
        <v>-13.365</v>
      </c>
      <c r="G375">
        <f t="shared" si="52"/>
        <v>1.3269000000000002</v>
      </c>
      <c r="H375">
        <f t="shared" si="50"/>
        <v>84.041899999999998</v>
      </c>
      <c r="I375">
        <f t="shared" si="51"/>
        <v>98.70689999999999</v>
      </c>
      <c r="J375">
        <f t="shared" si="53"/>
        <v>1.5788553090779721E-2</v>
      </c>
      <c r="K375">
        <f t="shared" si="54"/>
        <v>3.3701583628826759</v>
      </c>
      <c r="L375" s="2">
        <f t="shared" si="55"/>
        <v>6.0128996293394135</v>
      </c>
      <c r="M375">
        <f t="shared" si="56"/>
        <v>3.8317619485245276</v>
      </c>
      <c r="N375" t="e">
        <f t="shared" si="57"/>
        <v>#DIV/0!</v>
      </c>
      <c r="O375" t="e">
        <f t="shared" si="58"/>
        <v>#DIV/0!</v>
      </c>
      <c r="P375">
        <f t="shared" si="59"/>
        <v>0.30125818397769882</v>
      </c>
      <c r="Q375">
        <v>14.947900000000001</v>
      </c>
      <c r="R375">
        <v>16.690899999999999</v>
      </c>
      <c r="S375">
        <v>0.40008753460886121</v>
      </c>
      <c r="T375" t="e">
        <f>DEGREES(ASIN(1/[1]!Table1[[#This Row],[Mach '#]]))</f>
        <v>#VALUE!</v>
      </c>
    </row>
    <row r="376" spans="1:20">
      <c r="A376" s="1">
        <v>10.994999999999999</v>
      </c>
      <c r="B376" s="1">
        <v>0.64200000000000002</v>
      </c>
      <c r="C376" s="1">
        <v>69.346000000000004</v>
      </c>
      <c r="D376" s="1">
        <v>84.010999999999996</v>
      </c>
      <c r="E376" s="1">
        <v>-13.369</v>
      </c>
      <c r="G376">
        <f t="shared" si="52"/>
        <v>1.3229000000000006</v>
      </c>
      <c r="H376">
        <f t="shared" si="50"/>
        <v>84.032899999999998</v>
      </c>
      <c r="I376">
        <f t="shared" si="51"/>
        <v>98.902899999999988</v>
      </c>
      <c r="J376">
        <f t="shared" si="53"/>
        <v>1.5742643655044641E-2</v>
      </c>
      <c r="K376">
        <f t="shared" si="54"/>
        <v>3.3721777676451206</v>
      </c>
      <c r="L376" s="2">
        <f t="shared" si="55"/>
        <v>6.0243168064940651</v>
      </c>
      <c r="M376">
        <f t="shared" si="56"/>
        <v>3.8245000620092635</v>
      </c>
      <c r="N376" t="e">
        <f t="shared" si="57"/>
        <v>#DIV/0!</v>
      </c>
      <c r="O376" t="e">
        <f t="shared" si="58"/>
        <v>#DIV/0!</v>
      </c>
      <c r="P376">
        <f t="shared" si="59"/>
        <v>0.30107211966015673</v>
      </c>
      <c r="Q376">
        <v>14.947900000000001</v>
      </c>
      <c r="R376">
        <v>16.690899999999999</v>
      </c>
      <c r="S376">
        <v>0.40008753460886121</v>
      </c>
      <c r="T376" t="e">
        <f>DEGREES(ASIN(1/[1]!Table1[[#This Row],[Mach '#]]))</f>
        <v>#VALUE!</v>
      </c>
    </row>
    <row r="377" spans="1:20">
      <c r="A377" s="1">
        <v>11.023</v>
      </c>
      <c r="B377" s="1">
        <v>0.57099999999999995</v>
      </c>
      <c r="C377" s="1">
        <v>69.337000000000003</v>
      </c>
      <c r="D377" s="1">
        <v>84.206999999999994</v>
      </c>
      <c r="E377" s="1">
        <v>-13.372999999999999</v>
      </c>
      <c r="G377">
        <f t="shared" si="52"/>
        <v>1.3269000000000002</v>
      </c>
      <c r="H377">
        <f t="shared" si="50"/>
        <v>83.858899999999991</v>
      </c>
      <c r="I377">
        <f t="shared" si="51"/>
        <v>98.731899999999996</v>
      </c>
      <c r="J377">
        <f t="shared" si="53"/>
        <v>1.5823007456572891E-2</v>
      </c>
      <c r="K377">
        <f t="shared" si="54"/>
        <v>3.3686469899589739</v>
      </c>
      <c r="L377" s="2">
        <f t="shared" si="55"/>
        <v>6.0043680147005523</v>
      </c>
      <c r="M377">
        <f t="shared" si="56"/>
        <v>3.8372065042633872</v>
      </c>
      <c r="N377" t="e">
        <f t="shared" si="57"/>
        <v>#DIV/0!</v>
      </c>
      <c r="O377" t="e">
        <f t="shared" si="58"/>
        <v>#DIV/0!</v>
      </c>
      <c r="P377">
        <f t="shared" si="59"/>
        <v>0.30139759216267181</v>
      </c>
      <c r="Q377">
        <v>14.947900000000001</v>
      </c>
      <c r="R377">
        <v>16.690899999999999</v>
      </c>
      <c r="S377">
        <v>0.40008753460886121</v>
      </c>
      <c r="T377" t="e">
        <f>DEGREES(ASIN(1/[1]!Table1[[#This Row],[Mach '#]]))</f>
        <v>#VALUE!</v>
      </c>
    </row>
    <row r="378" spans="1:20">
      <c r="A378" s="1">
        <v>11.052</v>
      </c>
      <c r="B378" s="1">
        <v>0.65400000000000003</v>
      </c>
      <c r="C378" s="1">
        <v>69.162999999999997</v>
      </c>
      <c r="D378" s="1">
        <v>84.036000000000001</v>
      </c>
      <c r="E378" s="1">
        <v>-13.369</v>
      </c>
      <c r="G378">
        <f t="shared" si="52"/>
        <v>1.3399000000000001</v>
      </c>
      <c r="H378">
        <f t="shared" si="50"/>
        <v>83.850899999999996</v>
      </c>
      <c r="I378">
        <f t="shared" si="51"/>
        <v>98.424899999999994</v>
      </c>
      <c r="J378">
        <f t="shared" si="53"/>
        <v>1.597955418486862E-2</v>
      </c>
      <c r="K378">
        <f t="shared" si="54"/>
        <v>3.3618243875767106</v>
      </c>
      <c r="L378" s="2">
        <f t="shared" si="55"/>
        <v>5.9659960240936343</v>
      </c>
      <c r="M378">
        <f t="shared" si="56"/>
        <v>3.86188658305388</v>
      </c>
      <c r="N378" t="e">
        <f t="shared" si="57"/>
        <v>#DIV/0!</v>
      </c>
      <c r="O378" t="e">
        <f t="shared" si="58"/>
        <v>#DIV/0!</v>
      </c>
      <c r="P378">
        <f t="shared" si="59"/>
        <v>0.3020285408105976</v>
      </c>
      <c r="Q378">
        <v>14.947900000000001</v>
      </c>
      <c r="R378">
        <v>16.690899999999999</v>
      </c>
      <c r="S378">
        <v>0.40008753460886121</v>
      </c>
      <c r="T378" t="e">
        <f>DEGREES(ASIN(1/[1]!Table1[[#This Row],[Mach '#]]))</f>
        <v>#VALUE!</v>
      </c>
    </row>
    <row r="379" spans="1:20">
      <c r="A379" s="1">
        <v>11.081</v>
      </c>
      <c r="B379" s="1">
        <v>0.65</v>
      </c>
      <c r="C379" s="1">
        <v>69.155000000000001</v>
      </c>
      <c r="D379" s="1">
        <v>83.728999999999999</v>
      </c>
      <c r="E379" s="1">
        <v>-13.356</v>
      </c>
      <c r="G379">
        <f t="shared" si="52"/>
        <v>1.3178999999999998</v>
      </c>
      <c r="H379">
        <f t="shared" si="50"/>
        <v>83.81689999999999</v>
      </c>
      <c r="I379">
        <f t="shared" si="51"/>
        <v>99.221899999999991</v>
      </c>
      <c r="J379">
        <f t="shared" si="53"/>
        <v>1.5723559329920339E-2</v>
      </c>
      <c r="K379">
        <f t="shared" si="54"/>
        <v>3.3730190964782625</v>
      </c>
      <c r="L379" s="2">
        <f t="shared" si="55"/>
        <v>6.0290794542407182</v>
      </c>
      <c r="M379">
        <f t="shared" si="56"/>
        <v>3.8214789131356004</v>
      </c>
      <c r="N379" t="e">
        <f t="shared" si="57"/>
        <v>#DIV/0!</v>
      </c>
      <c r="O379" t="e">
        <f t="shared" si="58"/>
        <v>#DIV/0!</v>
      </c>
      <c r="P379">
        <f t="shared" si="59"/>
        <v>0.30099467005112873</v>
      </c>
      <c r="Q379">
        <v>14.947900000000001</v>
      </c>
      <c r="R379">
        <v>16.690899999999999</v>
      </c>
      <c r="S379">
        <v>0.40008753460886121</v>
      </c>
      <c r="T379" t="e">
        <f>DEGREES(ASIN(1/[1]!Table1[[#This Row],[Mach '#]]))</f>
        <v>#VALUE!</v>
      </c>
    </row>
    <row r="380" spans="1:20">
      <c r="A380" s="1">
        <v>11.11</v>
      </c>
      <c r="B380" s="1">
        <v>0.58299999999999996</v>
      </c>
      <c r="C380" s="1">
        <v>69.120999999999995</v>
      </c>
      <c r="D380" s="1">
        <v>84.525999999999996</v>
      </c>
      <c r="E380" s="1">
        <v>-13.378</v>
      </c>
      <c r="G380">
        <f t="shared" si="52"/>
        <v>1.3139000000000003</v>
      </c>
      <c r="H380">
        <f t="shared" si="50"/>
        <v>83.760899999999992</v>
      </c>
      <c r="I380">
        <f t="shared" si="51"/>
        <v>98.486899999999991</v>
      </c>
      <c r="J380">
        <f t="shared" si="53"/>
        <v>1.5686316646549885E-2</v>
      </c>
      <c r="K380">
        <f t="shared" si="54"/>
        <v>3.3746641140217051</v>
      </c>
      <c r="L380" s="2">
        <f t="shared" si="55"/>
        <v>6.0384018785690818</v>
      </c>
      <c r="M380">
        <f t="shared" si="56"/>
        <v>3.8155790991274303</v>
      </c>
      <c r="N380" t="e">
        <f t="shared" si="57"/>
        <v>#DIV/0!</v>
      </c>
      <c r="O380" t="e">
        <f t="shared" si="58"/>
        <v>#DIV/0!</v>
      </c>
      <c r="P380">
        <f t="shared" si="59"/>
        <v>0.3008433527875653</v>
      </c>
      <c r="Q380">
        <v>14.947900000000001</v>
      </c>
      <c r="R380">
        <v>16.690899999999999</v>
      </c>
      <c r="S380">
        <v>0.40008753460886121</v>
      </c>
      <c r="T380" t="e">
        <f>DEGREES(ASIN(1/[1]!Table1[[#This Row],[Mach '#]]))</f>
        <v>#VALUE!</v>
      </c>
    </row>
    <row r="381" spans="1:20">
      <c r="A381" s="1">
        <v>11.144</v>
      </c>
      <c r="B381" s="1">
        <v>0.60399999999999998</v>
      </c>
      <c r="C381" s="1">
        <v>69.064999999999998</v>
      </c>
      <c r="D381" s="1">
        <v>83.790999999999997</v>
      </c>
      <c r="E381" s="1">
        <v>-13.382</v>
      </c>
      <c r="G381">
        <f t="shared" si="52"/>
        <v>1.3348999999999993</v>
      </c>
      <c r="H381">
        <f t="shared" si="50"/>
        <v>83.680899999999994</v>
      </c>
      <c r="I381">
        <f t="shared" si="51"/>
        <v>98.731899999999996</v>
      </c>
      <c r="J381">
        <f t="shared" si="53"/>
        <v>1.5952266287766973E-2</v>
      </c>
      <c r="K381">
        <f t="shared" si="54"/>
        <v>3.3630084381205521</v>
      </c>
      <c r="L381" s="2">
        <f t="shared" si="55"/>
        <v>5.9726388620732855</v>
      </c>
      <c r="M381">
        <f t="shared" si="56"/>
        <v>3.8575913481569706</v>
      </c>
      <c r="N381" t="e">
        <f t="shared" si="57"/>
        <v>#DIV/0!</v>
      </c>
      <c r="O381" t="e">
        <f t="shared" si="58"/>
        <v>#DIV/0!</v>
      </c>
      <c r="P381">
        <f t="shared" si="59"/>
        <v>0.30191884830043675</v>
      </c>
      <c r="Q381">
        <v>14.947900000000001</v>
      </c>
      <c r="R381">
        <v>16.690899999999999</v>
      </c>
      <c r="S381">
        <v>0.40008753460886121</v>
      </c>
      <c r="T381" t="e">
        <f>DEGREES(ASIN(1/[1]!Table1[[#This Row],[Mach '#]]))</f>
        <v>#VALUE!</v>
      </c>
    </row>
    <row r="382" spans="1:20">
      <c r="A382" s="1">
        <v>11.173999999999999</v>
      </c>
      <c r="B382" s="1">
        <v>0.55800000000000005</v>
      </c>
      <c r="C382" s="1">
        <v>68.984999999999999</v>
      </c>
      <c r="D382" s="1">
        <v>84.036000000000001</v>
      </c>
      <c r="E382" s="1">
        <v>-13.361000000000001</v>
      </c>
      <c r="G382">
        <f t="shared" si="52"/>
        <v>1.3478999999999992</v>
      </c>
      <c r="H382">
        <f t="shared" si="50"/>
        <v>83.599899999999991</v>
      </c>
      <c r="I382">
        <f t="shared" si="51"/>
        <v>98.865899999999996</v>
      </c>
      <c r="J382">
        <f t="shared" si="53"/>
        <v>1.6123225027781126E-2</v>
      </c>
      <c r="K382">
        <f t="shared" si="54"/>
        <v>3.3556261470943998</v>
      </c>
      <c r="L382" s="2">
        <f t="shared" si="55"/>
        <v>5.9313353465308198</v>
      </c>
      <c r="M382">
        <f t="shared" si="56"/>
        <v>3.8844541159649437</v>
      </c>
      <c r="N382" t="e">
        <f t="shared" si="57"/>
        <v>#DIV/0!</v>
      </c>
      <c r="O382" t="e">
        <f t="shared" si="58"/>
        <v>#DIV/0!</v>
      </c>
      <c r="P382">
        <f t="shared" si="59"/>
        <v>0.302604081359303</v>
      </c>
      <c r="Q382">
        <v>14.947900000000001</v>
      </c>
      <c r="R382">
        <v>16.690899999999999</v>
      </c>
      <c r="S382">
        <v>0.40008753460886121</v>
      </c>
      <c r="T382" t="e">
        <f>DEGREES(ASIN(1/[1]!Table1[[#This Row],[Mach '#]]))</f>
        <v>#VALUE!</v>
      </c>
    </row>
    <row r="383" spans="1:20">
      <c r="A383" s="1">
        <v>11.202</v>
      </c>
      <c r="B383" s="1">
        <v>0.65400000000000003</v>
      </c>
      <c r="C383" s="1">
        <v>68.903999999999996</v>
      </c>
      <c r="D383" s="1">
        <v>84.17</v>
      </c>
      <c r="E383" s="1">
        <v>-13.348000000000001</v>
      </c>
      <c r="G383">
        <f t="shared" si="52"/>
        <v>1.3438999999999997</v>
      </c>
      <c r="H383">
        <f t="shared" si="50"/>
        <v>83.5749</v>
      </c>
      <c r="I383">
        <f t="shared" si="51"/>
        <v>98.19189999999999</v>
      </c>
      <c r="J383">
        <f t="shared" si="53"/>
        <v>1.6080186754635659E-2</v>
      </c>
      <c r="K383">
        <f t="shared" si="54"/>
        <v>3.3574766267251075</v>
      </c>
      <c r="L383" s="2">
        <f t="shared" si="55"/>
        <v>5.9416634038196561</v>
      </c>
      <c r="M383">
        <f t="shared" si="56"/>
        <v>3.8777019891750366</v>
      </c>
      <c r="N383" t="e">
        <f t="shared" si="57"/>
        <v>#DIV/0!</v>
      </c>
      <c r="O383" t="e">
        <f t="shared" si="58"/>
        <v>#DIV/0!</v>
      </c>
      <c r="P383">
        <f t="shared" si="59"/>
        <v>0.30243202086440429</v>
      </c>
      <c r="Q383">
        <v>14.947900000000001</v>
      </c>
      <c r="R383">
        <v>16.690899999999999</v>
      </c>
      <c r="S383">
        <v>0.40008753460886121</v>
      </c>
      <c r="T383" t="e">
        <f>DEGREES(ASIN(1/[1]!Table1[[#This Row],[Mach '#]]))</f>
        <v>#VALUE!</v>
      </c>
    </row>
    <row r="384" spans="1:20">
      <c r="A384" s="1">
        <v>11.23</v>
      </c>
      <c r="B384" s="1">
        <v>0.65400000000000003</v>
      </c>
      <c r="C384" s="1">
        <v>68.879000000000005</v>
      </c>
      <c r="D384" s="1">
        <v>83.495999999999995</v>
      </c>
      <c r="E384" s="1">
        <v>-13.352</v>
      </c>
      <c r="G384">
        <f t="shared" si="52"/>
        <v>1.3519000000000005</v>
      </c>
      <c r="H384">
        <f t="shared" si="50"/>
        <v>83.57889999999999</v>
      </c>
      <c r="I384">
        <f t="shared" si="51"/>
        <v>98.106899999999996</v>
      </c>
      <c r="J384">
        <f t="shared" si="53"/>
        <v>1.6175135111852403E-2</v>
      </c>
      <c r="K384">
        <f t="shared" si="54"/>
        <v>3.3534012947030281</v>
      </c>
      <c r="L384" s="2">
        <f t="shared" si="55"/>
        <v>5.9189401440933711</v>
      </c>
      <c r="M384">
        <f t="shared" si="56"/>
        <v>3.8925887809478992</v>
      </c>
      <c r="N384" t="e">
        <f t="shared" si="57"/>
        <v>#DIV/0!</v>
      </c>
      <c r="O384" t="e">
        <f t="shared" si="58"/>
        <v>#DIV/0!</v>
      </c>
      <c r="P384">
        <f t="shared" si="59"/>
        <v>0.30281121528642474</v>
      </c>
      <c r="Q384">
        <v>14.947900000000001</v>
      </c>
      <c r="R384">
        <v>16.690899999999999</v>
      </c>
      <c r="S384">
        <v>0.40008753460886121</v>
      </c>
      <c r="T384" t="e">
        <f>DEGREES(ASIN(1/[1]!Table1[[#This Row],[Mach '#]]))</f>
        <v>#VALUE!</v>
      </c>
    </row>
    <row r="385" spans="1:20">
      <c r="A385" s="1">
        <v>11.26</v>
      </c>
      <c r="B385" s="1">
        <v>0.67500000000000004</v>
      </c>
      <c r="C385" s="1">
        <v>68.882999999999996</v>
      </c>
      <c r="D385" s="1">
        <v>83.411000000000001</v>
      </c>
      <c r="E385" s="1">
        <v>-13.343999999999999</v>
      </c>
      <c r="G385">
        <f t="shared" si="52"/>
        <v>1.3178999999999998</v>
      </c>
      <c r="H385">
        <f t="shared" si="50"/>
        <v>83.472899999999996</v>
      </c>
      <c r="I385">
        <f t="shared" si="51"/>
        <v>98.510899999999992</v>
      </c>
      <c r="J385">
        <f t="shared" si="53"/>
        <v>1.5788357658593388E-2</v>
      </c>
      <c r="K385">
        <f t="shared" si="54"/>
        <v>3.3701669458537902</v>
      </c>
      <c r="L385" s="2">
        <f t="shared" si="55"/>
        <v>6.0129481121898234</v>
      </c>
      <c r="M385">
        <f t="shared" si="56"/>
        <v>3.8317310527413122</v>
      </c>
      <c r="N385" t="e">
        <f t="shared" si="57"/>
        <v>#DIV/0!</v>
      </c>
      <c r="O385" t="e">
        <f t="shared" si="58"/>
        <v>#DIV/0!</v>
      </c>
      <c r="P385">
        <f t="shared" si="59"/>
        <v>0.30125739266358287</v>
      </c>
      <c r="Q385">
        <v>14.947900000000001</v>
      </c>
      <c r="R385">
        <v>16.690899999999999</v>
      </c>
      <c r="S385">
        <v>0.40008753460886121</v>
      </c>
      <c r="T385" t="e">
        <f>DEGREES(ASIN(1/[1]!Table1[[#This Row],[Mach '#]]))</f>
        <v>#VALUE!</v>
      </c>
    </row>
    <row r="386" spans="1:20">
      <c r="A386" s="1">
        <v>11.289</v>
      </c>
      <c r="B386" s="1">
        <v>0.65900000000000003</v>
      </c>
      <c r="C386" s="1">
        <v>68.777000000000001</v>
      </c>
      <c r="D386" s="1">
        <v>83.814999999999998</v>
      </c>
      <c r="E386" s="1">
        <v>-13.378</v>
      </c>
      <c r="G386">
        <f t="shared" si="52"/>
        <v>1.2888999999999999</v>
      </c>
      <c r="H386">
        <f t="shared" ref="H386:H449" si="60">C387+14.6959</f>
        <v>83.379899999999992</v>
      </c>
      <c r="I386">
        <f t="shared" ref="I386:I449" si="61">D387+14.6959</f>
        <v>98.633899999999997</v>
      </c>
      <c r="J386">
        <f t="shared" si="53"/>
        <v>1.5458161979086088E-2</v>
      </c>
      <c r="K386">
        <f t="shared" si="54"/>
        <v>3.3848347541472226</v>
      </c>
      <c r="L386" s="2">
        <f t="shared" si="55"/>
        <v>6.0963402988722226</v>
      </c>
      <c r="M386">
        <f t="shared" si="56"/>
        <v>3.7793165851096315</v>
      </c>
      <c r="N386" t="e">
        <f t="shared" si="57"/>
        <v>#DIV/0!</v>
      </c>
      <c r="O386" t="e">
        <f t="shared" si="58"/>
        <v>#DIV/0!</v>
      </c>
      <c r="P386">
        <f t="shared" si="59"/>
        <v>0.29991122676449455</v>
      </c>
      <c r="Q386">
        <v>14.947900000000001</v>
      </c>
      <c r="R386">
        <v>16.690899999999999</v>
      </c>
      <c r="S386">
        <v>0.40008753460886121</v>
      </c>
      <c r="T386" t="e">
        <f>DEGREES(ASIN(1/[1]!Table1[[#This Row],[Mach '#]]))</f>
        <v>#VALUE!</v>
      </c>
    </row>
    <row r="387" spans="1:20">
      <c r="A387" s="1">
        <v>11.319000000000001</v>
      </c>
      <c r="B387" s="1">
        <v>0.57899999999999996</v>
      </c>
      <c r="C387" s="1">
        <v>68.683999999999997</v>
      </c>
      <c r="D387" s="1">
        <v>83.938000000000002</v>
      </c>
      <c r="E387" s="1">
        <v>-13.407</v>
      </c>
      <c r="G387">
        <f t="shared" ref="G387:G450" si="62">E388+14.6959</f>
        <v>1.3229000000000006</v>
      </c>
      <c r="H387">
        <f t="shared" si="60"/>
        <v>83.281899999999993</v>
      </c>
      <c r="I387">
        <f t="shared" si="61"/>
        <v>98.669899999999998</v>
      </c>
      <c r="J387">
        <f t="shared" ref="J387:J450" si="63">G387/H387</f>
        <v>1.588460397757497E-2</v>
      </c>
      <c r="K387">
        <f t="shared" ref="K387:K450" si="64">SQRT(((J387^((1-1.4)/1.4)-1)/((1.4-1)/2)))</f>
        <v>3.3659538363942785</v>
      </c>
      <c r="L387" s="2">
        <f t="shared" ref="L387:L450" si="65">(1/K387)*((2/(1.4+1)*(1+((1.4-1)/2)*K387^2))^((1.4+1)/(2*(1.4-1))))</f>
        <v>5.9891934652300298</v>
      </c>
      <c r="M387">
        <f t="shared" ref="M387:M450" si="66">(4.8^2)/L387</f>
        <v>3.8469286613894833</v>
      </c>
      <c r="N387" t="e">
        <f t="shared" ref="N387:N450" si="67">AVERAGE(M766:M839)</f>
        <v>#DIV/0!</v>
      </c>
      <c r="O387" t="e">
        <f t="shared" ref="O387:O450" si="68">AVERAGE(K752:K844)</f>
        <v>#DIV/0!</v>
      </c>
      <c r="P387">
        <f t="shared" ref="P387:P450" si="69">ASIN(1/K387)</f>
        <v>0.30164633243841293</v>
      </c>
      <c r="Q387">
        <v>14.947900000000001</v>
      </c>
      <c r="R387">
        <v>16.690899999999999</v>
      </c>
      <c r="S387">
        <v>0.40008753460886121</v>
      </c>
      <c r="T387" t="e">
        <f>DEGREES(ASIN(1/[1]!Table1[[#This Row],[Mach '#]]))</f>
        <v>#VALUE!</v>
      </c>
    </row>
    <row r="388" spans="1:20">
      <c r="A388" s="1">
        <v>11.348000000000001</v>
      </c>
      <c r="B388" s="1">
        <v>0.59099999999999997</v>
      </c>
      <c r="C388" s="1">
        <v>68.585999999999999</v>
      </c>
      <c r="D388" s="1">
        <v>83.974000000000004</v>
      </c>
      <c r="E388" s="1">
        <v>-13.372999999999999</v>
      </c>
      <c r="G388">
        <f t="shared" si="62"/>
        <v>1.3099000000000007</v>
      </c>
      <c r="H388">
        <f t="shared" si="60"/>
        <v>83.18889999999999</v>
      </c>
      <c r="I388">
        <f t="shared" si="61"/>
        <v>98.559899999999999</v>
      </c>
      <c r="J388">
        <f t="shared" si="63"/>
        <v>1.5746091125138102E-2</v>
      </c>
      <c r="K388">
        <f t="shared" si="64"/>
        <v>3.3720259040563803</v>
      </c>
      <c r="L388" s="2">
        <f t="shared" si="65"/>
        <v>6.0234575035090225</v>
      </c>
      <c r="M388">
        <f t="shared" si="66"/>
        <v>3.8250456629897078</v>
      </c>
      <c r="N388" t="e">
        <f t="shared" si="67"/>
        <v>#DIV/0!</v>
      </c>
      <c r="O388" t="e">
        <f t="shared" si="68"/>
        <v>#DIV/0!</v>
      </c>
      <c r="P388">
        <f t="shared" si="69"/>
        <v>0.30108610397450952</v>
      </c>
      <c r="Q388">
        <v>14.947900000000001</v>
      </c>
      <c r="R388">
        <v>16.690899999999999</v>
      </c>
      <c r="S388">
        <v>0.40008753460886121</v>
      </c>
      <c r="T388" t="e">
        <f>DEGREES(ASIN(1/[1]!Table1[[#This Row],[Mach '#]]))</f>
        <v>#VALUE!</v>
      </c>
    </row>
    <row r="389" spans="1:20">
      <c r="A389" s="1">
        <v>11.381</v>
      </c>
      <c r="B389" s="1">
        <v>0.58299999999999996</v>
      </c>
      <c r="C389" s="1">
        <v>68.492999999999995</v>
      </c>
      <c r="D389" s="1">
        <v>83.864000000000004</v>
      </c>
      <c r="E389" s="1">
        <v>-13.385999999999999</v>
      </c>
      <c r="G389">
        <f t="shared" si="62"/>
        <v>1.3099000000000007</v>
      </c>
      <c r="H389">
        <f t="shared" si="60"/>
        <v>83.0779</v>
      </c>
      <c r="I389">
        <f t="shared" si="61"/>
        <v>98.535899999999998</v>
      </c>
      <c r="J389">
        <f t="shared" si="63"/>
        <v>1.5767129405052375E-2</v>
      </c>
      <c r="K389">
        <f t="shared" si="64"/>
        <v>3.3710999299182132</v>
      </c>
      <c r="L389" s="2">
        <f t="shared" si="65"/>
        <v>6.0182204706729818</v>
      </c>
      <c r="M389">
        <f t="shared" si="66"/>
        <v>3.828374203350442</v>
      </c>
      <c r="N389" t="e">
        <f t="shared" si="67"/>
        <v>#DIV/0!</v>
      </c>
      <c r="O389" t="e">
        <f t="shared" si="68"/>
        <v>#DIV/0!</v>
      </c>
      <c r="P389">
        <f t="shared" si="69"/>
        <v>0.30117140061099029</v>
      </c>
      <c r="Q389">
        <v>14.947900000000001</v>
      </c>
      <c r="R389">
        <v>16.690899999999999</v>
      </c>
      <c r="S389">
        <v>0.40008753460886121</v>
      </c>
      <c r="T389" t="e">
        <f>DEGREES(ASIN(1/[1]!Table1[[#This Row],[Mach '#]]))</f>
        <v>#VALUE!</v>
      </c>
    </row>
    <row r="390" spans="1:20">
      <c r="A390" s="1">
        <v>11.411</v>
      </c>
      <c r="B390" s="1">
        <v>0.59099999999999997</v>
      </c>
      <c r="C390" s="1">
        <v>68.382000000000005</v>
      </c>
      <c r="D390" s="1">
        <v>83.84</v>
      </c>
      <c r="E390" s="1">
        <v>-13.385999999999999</v>
      </c>
      <c r="G390">
        <f t="shared" si="62"/>
        <v>1.3229000000000006</v>
      </c>
      <c r="H390">
        <f t="shared" si="60"/>
        <v>83.06989999999999</v>
      </c>
      <c r="I390">
        <f t="shared" si="61"/>
        <v>98.70689999999999</v>
      </c>
      <c r="J390">
        <f t="shared" si="63"/>
        <v>1.5925142560662776E-2</v>
      </c>
      <c r="K390">
        <f t="shared" si="64"/>
        <v>3.3641875343108518</v>
      </c>
      <c r="L390" s="2">
        <f t="shared" si="65"/>
        <v>5.9792608058915198</v>
      </c>
      <c r="M390">
        <f t="shared" si="66"/>
        <v>3.8533191222062255</v>
      </c>
      <c r="N390" t="e">
        <f t="shared" si="67"/>
        <v>#DIV/0!</v>
      </c>
      <c r="O390" t="e">
        <f t="shared" si="68"/>
        <v>#DIV/0!</v>
      </c>
      <c r="P390">
        <f t="shared" si="69"/>
        <v>0.30180969522031648</v>
      </c>
      <c r="Q390">
        <v>14.947900000000001</v>
      </c>
      <c r="R390">
        <v>16.690899999999999</v>
      </c>
      <c r="S390">
        <v>0.40008753460886121</v>
      </c>
      <c r="T390" t="e">
        <f>DEGREES(ASIN(1/[1]!Table1[[#This Row],[Mach '#]]))</f>
        <v>#VALUE!</v>
      </c>
    </row>
    <row r="391" spans="1:20">
      <c r="A391" s="1">
        <v>11.441000000000001</v>
      </c>
      <c r="B391" s="1">
        <v>0.64200000000000002</v>
      </c>
      <c r="C391" s="1">
        <v>68.373999999999995</v>
      </c>
      <c r="D391" s="1">
        <v>84.010999999999996</v>
      </c>
      <c r="E391" s="1">
        <v>-13.372999999999999</v>
      </c>
      <c r="G391">
        <f t="shared" si="62"/>
        <v>1.3438999999999997</v>
      </c>
      <c r="H391">
        <f t="shared" si="60"/>
        <v>83.149899999999988</v>
      </c>
      <c r="I391">
        <f t="shared" si="61"/>
        <v>97.726900000000001</v>
      </c>
      <c r="J391">
        <f t="shared" si="63"/>
        <v>1.6162376623423479E-2</v>
      </c>
      <c r="K391">
        <f t="shared" si="64"/>
        <v>3.3539474050603446</v>
      </c>
      <c r="L391" s="2">
        <f t="shared" si="65"/>
        <v>5.9219804032549588</v>
      </c>
      <c r="M391">
        <f t="shared" si="66"/>
        <v>3.890590382118841</v>
      </c>
      <c r="N391" t="e">
        <f t="shared" si="67"/>
        <v>#DIV/0!</v>
      </c>
      <c r="O391" t="e">
        <f t="shared" si="68"/>
        <v>#DIV/0!</v>
      </c>
      <c r="P391">
        <f t="shared" si="69"/>
        <v>0.30276034568094828</v>
      </c>
      <c r="Q391">
        <v>14.947900000000001</v>
      </c>
      <c r="R391">
        <v>16.690899999999999</v>
      </c>
      <c r="S391">
        <v>0.40008753460886121</v>
      </c>
      <c r="T391" t="e">
        <f>DEGREES(ASIN(1/[1]!Table1[[#This Row],[Mach '#]]))</f>
        <v>#VALUE!</v>
      </c>
    </row>
    <row r="392" spans="1:20">
      <c r="A392" s="1">
        <v>11.471</v>
      </c>
      <c r="B392" s="1">
        <v>0.64600000000000002</v>
      </c>
      <c r="C392" s="1">
        <v>68.453999999999994</v>
      </c>
      <c r="D392" s="1">
        <v>83.031000000000006</v>
      </c>
      <c r="E392" s="1">
        <v>-13.352</v>
      </c>
      <c r="G392">
        <f t="shared" si="62"/>
        <v>1.3058999999999994</v>
      </c>
      <c r="H392">
        <f t="shared" si="60"/>
        <v>83.115899999999996</v>
      </c>
      <c r="I392">
        <f t="shared" si="61"/>
        <v>98.204899999999995</v>
      </c>
      <c r="J392">
        <f t="shared" si="63"/>
        <v>1.5711795216077785E-2</v>
      </c>
      <c r="K392">
        <f t="shared" si="64"/>
        <v>3.3735382648574879</v>
      </c>
      <c r="L392" s="2">
        <f t="shared" si="65"/>
        <v>6.0320201573681498</v>
      </c>
      <c r="M392">
        <f t="shared" si="66"/>
        <v>3.8196158830564411</v>
      </c>
      <c r="N392" t="e">
        <f t="shared" si="67"/>
        <v>#DIV/0!</v>
      </c>
      <c r="O392" t="e">
        <f t="shared" si="68"/>
        <v>#DIV/0!</v>
      </c>
      <c r="P392">
        <f t="shared" si="69"/>
        <v>0.30094689754013459</v>
      </c>
      <c r="Q392">
        <v>14.947900000000001</v>
      </c>
      <c r="R392">
        <v>16.690899999999999</v>
      </c>
      <c r="S392">
        <v>0.40008753460886121</v>
      </c>
      <c r="T392" t="e">
        <f>DEGREES(ASIN(1/[1]!Table1[[#This Row],[Mach '#]]))</f>
        <v>#VALUE!</v>
      </c>
    </row>
    <row r="393" spans="1:20">
      <c r="A393" s="1">
        <v>11.5</v>
      </c>
      <c r="B393" s="1">
        <v>0.64200000000000002</v>
      </c>
      <c r="C393" s="1">
        <v>68.42</v>
      </c>
      <c r="D393" s="1">
        <v>83.509</v>
      </c>
      <c r="E393" s="1">
        <v>-13.39</v>
      </c>
      <c r="G393">
        <f t="shared" si="62"/>
        <v>1.3058999999999994</v>
      </c>
      <c r="H393">
        <f t="shared" si="60"/>
        <v>83.0779</v>
      </c>
      <c r="I393">
        <f t="shared" si="61"/>
        <v>97.8369</v>
      </c>
      <c r="J393">
        <f t="shared" si="63"/>
        <v>1.5718981823084111E-2</v>
      </c>
      <c r="K393">
        <f t="shared" si="64"/>
        <v>3.3732210589938187</v>
      </c>
      <c r="L393" s="2">
        <f t="shared" si="65"/>
        <v>6.0302232620029503</v>
      </c>
      <c r="M393">
        <f t="shared" si="66"/>
        <v>3.8207540581751558</v>
      </c>
      <c r="N393" t="e">
        <f t="shared" si="67"/>
        <v>#DIV/0!</v>
      </c>
      <c r="O393" t="e">
        <f t="shared" si="68"/>
        <v>#DIV/0!</v>
      </c>
      <c r="P393">
        <f t="shared" si="69"/>
        <v>0.30097608415900196</v>
      </c>
      <c r="Q393">
        <v>14.947900000000001</v>
      </c>
      <c r="R393">
        <v>16.690899999999999</v>
      </c>
      <c r="S393">
        <v>0.40008753460886121</v>
      </c>
      <c r="T393" t="e">
        <f>DEGREES(ASIN(1/[1]!Table1[[#This Row],[Mach '#]]))</f>
        <v>#VALUE!</v>
      </c>
    </row>
    <row r="394" spans="1:20">
      <c r="A394" s="1">
        <v>11.53</v>
      </c>
      <c r="B394" s="1">
        <v>0.58299999999999996</v>
      </c>
      <c r="C394" s="1">
        <v>68.382000000000005</v>
      </c>
      <c r="D394" s="1">
        <v>83.141000000000005</v>
      </c>
      <c r="E394" s="1">
        <v>-13.39</v>
      </c>
      <c r="G394">
        <f t="shared" si="62"/>
        <v>1.3058999999999994</v>
      </c>
      <c r="H394">
        <f t="shared" si="60"/>
        <v>83.026899999999998</v>
      </c>
      <c r="I394">
        <f t="shared" si="61"/>
        <v>97.971899999999991</v>
      </c>
      <c r="J394">
        <f t="shared" si="63"/>
        <v>1.5728637345245933E-2</v>
      </c>
      <c r="K394">
        <f t="shared" si="64"/>
        <v>3.3727951254955029</v>
      </c>
      <c r="L394" s="2">
        <f t="shared" si="65"/>
        <v>6.0278112402419879</v>
      </c>
      <c r="M394">
        <f t="shared" si="66"/>
        <v>3.8222829285336171</v>
      </c>
      <c r="N394" t="e">
        <f t="shared" si="67"/>
        <v>#DIV/0!</v>
      </c>
      <c r="O394" t="e">
        <f t="shared" si="68"/>
        <v>#DIV/0!</v>
      </c>
      <c r="P394">
        <f t="shared" si="69"/>
        <v>0.30101528403254474</v>
      </c>
      <c r="Q394">
        <v>14.947900000000001</v>
      </c>
      <c r="R394">
        <v>16.690899999999999</v>
      </c>
      <c r="S394">
        <v>0.40008753460886121</v>
      </c>
      <c r="T394" t="e">
        <f>DEGREES(ASIN(1/[1]!Table1[[#This Row],[Mach '#]]))</f>
        <v>#VALUE!</v>
      </c>
    </row>
    <row r="395" spans="1:20">
      <c r="A395" s="1">
        <v>11.56</v>
      </c>
      <c r="B395" s="1">
        <v>0.56599999999999995</v>
      </c>
      <c r="C395" s="1">
        <v>68.331000000000003</v>
      </c>
      <c r="D395" s="1">
        <v>83.275999999999996</v>
      </c>
      <c r="E395" s="1">
        <v>-13.39</v>
      </c>
      <c r="G395">
        <f t="shared" si="62"/>
        <v>1.3269000000000002</v>
      </c>
      <c r="H395">
        <f t="shared" si="60"/>
        <v>82.856899999999996</v>
      </c>
      <c r="I395">
        <f t="shared" si="61"/>
        <v>98.240899999999996</v>
      </c>
      <c r="J395">
        <f t="shared" si="63"/>
        <v>1.6014357283461008E-2</v>
      </c>
      <c r="K395">
        <f t="shared" si="64"/>
        <v>3.3603174082346068</v>
      </c>
      <c r="L395" s="2">
        <f t="shared" si="65"/>
        <v>5.9575515044774097</v>
      </c>
      <c r="M395">
        <f t="shared" si="66"/>
        <v>3.8673606065653385</v>
      </c>
      <c r="N395" t="e">
        <f t="shared" si="67"/>
        <v>#DIV/0!</v>
      </c>
      <c r="O395" t="e">
        <f t="shared" si="68"/>
        <v>#DIV/0!</v>
      </c>
      <c r="P395">
        <f t="shared" si="69"/>
        <v>0.30216826724035428</v>
      </c>
      <c r="Q395">
        <v>14.947900000000001</v>
      </c>
      <c r="R395">
        <v>16.690899999999999</v>
      </c>
      <c r="S395">
        <v>0.40008753460886121</v>
      </c>
      <c r="T395" t="e">
        <f>DEGREES(ASIN(1/[1]!Table1[[#This Row],[Mach '#]]))</f>
        <v>#VALUE!</v>
      </c>
    </row>
    <row r="396" spans="1:20">
      <c r="A396" s="1">
        <v>11.59</v>
      </c>
      <c r="B396" s="1">
        <v>0.60799999999999998</v>
      </c>
      <c r="C396" s="1">
        <v>68.161000000000001</v>
      </c>
      <c r="D396" s="1">
        <v>83.545000000000002</v>
      </c>
      <c r="E396" s="1">
        <v>-13.369</v>
      </c>
      <c r="G396">
        <f t="shared" si="62"/>
        <v>1.2838999999999992</v>
      </c>
      <c r="H396">
        <f t="shared" si="60"/>
        <v>82.784899999999993</v>
      </c>
      <c r="I396">
        <f t="shared" si="61"/>
        <v>98.032899999999998</v>
      </c>
      <c r="J396">
        <f t="shared" si="63"/>
        <v>1.550886695520559E-2</v>
      </c>
      <c r="K396">
        <f t="shared" si="64"/>
        <v>3.3825604834414653</v>
      </c>
      <c r="L396" s="2">
        <f t="shared" si="65"/>
        <v>6.0833395682951821</v>
      </c>
      <c r="M396">
        <f t="shared" si="66"/>
        <v>3.7873933784789227</v>
      </c>
      <c r="N396" t="e">
        <f t="shared" si="67"/>
        <v>#DIV/0!</v>
      </c>
      <c r="O396" t="e">
        <f t="shared" si="68"/>
        <v>#DIV/0!</v>
      </c>
      <c r="P396">
        <f t="shared" si="69"/>
        <v>0.30011915084533763</v>
      </c>
      <c r="Q396">
        <v>14.947900000000001</v>
      </c>
      <c r="R396">
        <v>16.690899999999999</v>
      </c>
      <c r="S396">
        <v>0.40008753460886121</v>
      </c>
      <c r="T396" t="e">
        <f>DEGREES(ASIN(1/[1]!Table1[[#This Row],[Mach '#]]))</f>
        <v>#VALUE!</v>
      </c>
    </row>
    <row r="397" spans="1:20">
      <c r="A397" s="1">
        <v>11.62</v>
      </c>
      <c r="B397" s="1">
        <v>0.59099999999999997</v>
      </c>
      <c r="C397" s="1">
        <v>68.088999999999999</v>
      </c>
      <c r="D397" s="1">
        <v>83.337000000000003</v>
      </c>
      <c r="E397" s="1">
        <v>-13.412000000000001</v>
      </c>
      <c r="G397">
        <f t="shared" si="62"/>
        <v>1.3348999999999993</v>
      </c>
      <c r="H397">
        <f t="shared" si="60"/>
        <v>82.746899999999997</v>
      </c>
      <c r="I397">
        <f t="shared" si="61"/>
        <v>97.407899999999998</v>
      </c>
      <c r="J397">
        <f t="shared" si="63"/>
        <v>1.6132326407394107E-2</v>
      </c>
      <c r="K397">
        <f t="shared" si="64"/>
        <v>3.3552355059142456</v>
      </c>
      <c r="L397" s="2">
        <f t="shared" si="65"/>
        <v>5.9291572237889119</v>
      </c>
      <c r="M397">
        <f t="shared" si="66"/>
        <v>3.8858811008686218</v>
      </c>
      <c r="N397" t="e">
        <f t="shared" si="67"/>
        <v>#DIV/0!</v>
      </c>
      <c r="O397" t="e">
        <f t="shared" si="68"/>
        <v>#DIV/0!</v>
      </c>
      <c r="P397">
        <f t="shared" si="69"/>
        <v>0.30264042923191203</v>
      </c>
      <c r="Q397">
        <v>14.947900000000001</v>
      </c>
      <c r="R397">
        <v>16.690899999999999</v>
      </c>
      <c r="S397">
        <v>0.40008753460886121</v>
      </c>
      <c r="T397" t="e">
        <f>DEGREES(ASIN(1/[1]!Table1[[#This Row],[Mach '#]]))</f>
        <v>#VALUE!</v>
      </c>
    </row>
    <row r="398" spans="1:20">
      <c r="A398" s="1">
        <v>11.648999999999999</v>
      </c>
      <c r="B398" s="1">
        <v>0.68400000000000005</v>
      </c>
      <c r="C398" s="1">
        <v>68.051000000000002</v>
      </c>
      <c r="D398" s="1">
        <v>82.712000000000003</v>
      </c>
      <c r="E398" s="1">
        <v>-13.361000000000001</v>
      </c>
      <c r="G398">
        <f t="shared" si="62"/>
        <v>1.3348999999999993</v>
      </c>
      <c r="H398">
        <f t="shared" si="60"/>
        <v>82.69189999999999</v>
      </c>
      <c r="I398">
        <f t="shared" si="61"/>
        <v>97.799899999999994</v>
      </c>
      <c r="J398">
        <f t="shared" si="63"/>
        <v>1.6143056333207961E-2</v>
      </c>
      <c r="K398">
        <f t="shared" si="64"/>
        <v>3.3547752711796748</v>
      </c>
      <c r="L398" s="2">
        <f t="shared" si="65"/>
        <v>5.9265920283752678</v>
      </c>
      <c r="M398">
        <f t="shared" si="66"/>
        <v>3.8875630193017097</v>
      </c>
      <c r="N398" t="e">
        <f t="shared" si="67"/>
        <v>#DIV/0!</v>
      </c>
      <c r="O398" t="e">
        <f t="shared" si="68"/>
        <v>#DIV/0!</v>
      </c>
      <c r="P398">
        <f t="shared" si="69"/>
        <v>0.30268326394592782</v>
      </c>
      <c r="Q398">
        <v>14.947900000000001</v>
      </c>
      <c r="R398">
        <v>16.690899999999999</v>
      </c>
      <c r="S398">
        <v>0.40008753460886121</v>
      </c>
      <c r="T398" t="e">
        <f>DEGREES(ASIN(1/[1]!Table1[[#This Row],[Mach '#]]))</f>
        <v>#VALUE!</v>
      </c>
    </row>
    <row r="399" spans="1:20">
      <c r="A399" s="1">
        <v>11.679</v>
      </c>
      <c r="B399" s="1">
        <v>0.58299999999999996</v>
      </c>
      <c r="C399" s="1">
        <v>67.995999999999995</v>
      </c>
      <c r="D399" s="1">
        <v>83.103999999999999</v>
      </c>
      <c r="E399" s="1">
        <v>-13.361000000000001</v>
      </c>
      <c r="G399">
        <f t="shared" si="62"/>
        <v>1.3308999999999997</v>
      </c>
      <c r="H399">
        <f t="shared" si="60"/>
        <v>82.649899999999988</v>
      </c>
      <c r="I399">
        <f t="shared" si="61"/>
        <v>96.978899999999996</v>
      </c>
      <c r="J399">
        <f t="shared" si="63"/>
        <v>1.6102862798382092E-2</v>
      </c>
      <c r="K399">
        <f t="shared" si="64"/>
        <v>3.3565009789339975</v>
      </c>
      <c r="L399" s="2">
        <f t="shared" si="65"/>
        <v>5.936215929599082</v>
      </c>
      <c r="M399">
        <f t="shared" si="66"/>
        <v>3.8812604314338119</v>
      </c>
      <c r="N399" t="e">
        <f t="shared" si="67"/>
        <v>#DIV/0!</v>
      </c>
      <c r="O399" t="e">
        <f t="shared" si="68"/>
        <v>#DIV/0!</v>
      </c>
      <c r="P399">
        <f t="shared" si="69"/>
        <v>0.30252271332847419</v>
      </c>
      <c r="Q399">
        <v>14.947900000000001</v>
      </c>
      <c r="R399">
        <v>16.690899999999999</v>
      </c>
      <c r="S399">
        <v>0.40008753460886121</v>
      </c>
      <c r="T399" t="e">
        <f>DEGREES(ASIN(1/[1]!Table1[[#This Row],[Mach '#]]))</f>
        <v>#VALUE!</v>
      </c>
    </row>
    <row r="400" spans="1:20">
      <c r="A400" s="1">
        <v>11.707000000000001</v>
      </c>
      <c r="B400" s="1">
        <v>0.63300000000000001</v>
      </c>
      <c r="C400" s="1">
        <v>67.953999999999994</v>
      </c>
      <c r="D400" s="1">
        <v>82.283000000000001</v>
      </c>
      <c r="E400" s="1">
        <v>-13.365</v>
      </c>
      <c r="G400">
        <f t="shared" si="62"/>
        <v>1.2888999999999999</v>
      </c>
      <c r="H400">
        <f t="shared" si="60"/>
        <v>82.5899</v>
      </c>
      <c r="I400">
        <f t="shared" si="61"/>
        <v>97.419899999999998</v>
      </c>
      <c r="J400">
        <f t="shared" si="63"/>
        <v>1.5606024465461272E-2</v>
      </c>
      <c r="K400">
        <f t="shared" si="64"/>
        <v>3.3782250350843395</v>
      </c>
      <c r="L400" s="2">
        <f t="shared" si="65"/>
        <v>6.0586281732233589</v>
      </c>
      <c r="M400">
        <f t="shared" si="66"/>
        <v>3.8028410625737536</v>
      </c>
      <c r="N400" t="e">
        <f t="shared" si="67"/>
        <v>#DIV/0!</v>
      </c>
      <c r="O400" t="e">
        <f t="shared" si="68"/>
        <v>#DIV/0!</v>
      </c>
      <c r="P400">
        <f t="shared" si="69"/>
        <v>0.30051632978998855</v>
      </c>
      <c r="Q400">
        <v>14.947900000000001</v>
      </c>
      <c r="R400">
        <v>16.690899999999999</v>
      </c>
      <c r="S400">
        <v>0.40008753460886121</v>
      </c>
      <c r="T400" t="e">
        <f>DEGREES(ASIN(1/[1]!Table1[[#This Row],[Mach '#]]))</f>
        <v>#VALUE!</v>
      </c>
    </row>
    <row r="401" spans="1:20">
      <c r="A401" s="1">
        <v>11.734</v>
      </c>
      <c r="B401" s="1">
        <v>0.65400000000000003</v>
      </c>
      <c r="C401" s="1">
        <v>67.894000000000005</v>
      </c>
      <c r="D401" s="1">
        <v>82.724000000000004</v>
      </c>
      <c r="E401" s="1">
        <v>-13.407</v>
      </c>
      <c r="G401">
        <f t="shared" si="62"/>
        <v>1.3099000000000007</v>
      </c>
      <c r="H401">
        <f t="shared" si="60"/>
        <v>82.5989</v>
      </c>
      <c r="I401">
        <f t="shared" si="61"/>
        <v>97.358899999999991</v>
      </c>
      <c r="J401">
        <f t="shared" si="63"/>
        <v>1.5858564702435515E-2</v>
      </c>
      <c r="K401">
        <f t="shared" si="64"/>
        <v>3.3670909600636909</v>
      </c>
      <c r="L401" s="2">
        <f t="shared" si="65"/>
        <v>5.9955961827740962</v>
      </c>
      <c r="M401">
        <f t="shared" si="66"/>
        <v>3.8428205131953441</v>
      </c>
      <c r="N401" t="e">
        <f t="shared" si="67"/>
        <v>#DIV/0!</v>
      </c>
      <c r="O401" t="e">
        <f t="shared" si="68"/>
        <v>#DIV/0!</v>
      </c>
      <c r="P401">
        <f t="shared" si="69"/>
        <v>0.30154125655514658</v>
      </c>
      <c r="Q401">
        <v>14.947900000000001</v>
      </c>
      <c r="R401">
        <v>16.690899999999999</v>
      </c>
      <c r="S401">
        <v>0.40008753460886121</v>
      </c>
      <c r="T401" t="e">
        <f>DEGREES(ASIN(1/[1]!Table1[[#This Row],[Mach '#]]))</f>
        <v>#VALUE!</v>
      </c>
    </row>
    <row r="402" spans="1:20">
      <c r="A402" s="1">
        <v>11.763</v>
      </c>
      <c r="B402" s="1">
        <v>0.65400000000000003</v>
      </c>
      <c r="C402" s="1">
        <v>67.903000000000006</v>
      </c>
      <c r="D402" s="1">
        <v>82.662999999999997</v>
      </c>
      <c r="E402" s="1">
        <v>-13.385999999999999</v>
      </c>
      <c r="G402">
        <f t="shared" si="62"/>
        <v>1.3348999999999993</v>
      </c>
      <c r="H402">
        <f t="shared" si="60"/>
        <v>82.491900000000001</v>
      </c>
      <c r="I402">
        <f t="shared" si="61"/>
        <v>97.162899999999993</v>
      </c>
      <c r="J402">
        <f t="shared" si="63"/>
        <v>1.6182194857919375E-2</v>
      </c>
      <c r="K402">
        <f t="shared" si="64"/>
        <v>3.3530993113087408</v>
      </c>
      <c r="L402" s="2">
        <f t="shared" si="65"/>
        <v>5.9172595978272682</v>
      </c>
      <c r="M402">
        <f t="shared" si="66"/>
        <v>3.8936943054619326</v>
      </c>
      <c r="N402" t="e">
        <f t="shared" si="67"/>
        <v>#DIV/0!</v>
      </c>
      <c r="O402" t="e">
        <f t="shared" si="68"/>
        <v>#DIV/0!</v>
      </c>
      <c r="P402">
        <f t="shared" si="69"/>
        <v>0.30283935218399988</v>
      </c>
      <c r="Q402">
        <v>14.947900000000001</v>
      </c>
      <c r="R402">
        <v>16.690899999999999</v>
      </c>
      <c r="S402">
        <v>0.40008753460886121</v>
      </c>
      <c r="T402" t="e">
        <f>DEGREES(ASIN(1/[1]!Table1[[#This Row],[Mach '#]]))</f>
        <v>#VALUE!</v>
      </c>
    </row>
    <row r="403" spans="1:20">
      <c r="A403" s="1">
        <v>11.792999999999999</v>
      </c>
      <c r="B403" s="1">
        <v>0.65</v>
      </c>
      <c r="C403" s="1">
        <v>67.796000000000006</v>
      </c>
      <c r="D403" s="1">
        <v>82.466999999999999</v>
      </c>
      <c r="E403" s="1">
        <v>-13.361000000000001</v>
      </c>
      <c r="G403">
        <f t="shared" si="62"/>
        <v>1.3058999999999994</v>
      </c>
      <c r="H403">
        <f t="shared" si="60"/>
        <v>82.436899999999994</v>
      </c>
      <c r="I403">
        <f t="shared" si="61"/>
        <v>97.995899999999992</v>
      </c>
      <c r="J403">
        <f t="shared" si="63"/>
        <v>1.5841207032287721E-2</v>
      </c>
      <c r="K403">
        <f t="shared" si="64"/>
        <v>3.3678500823877764</v>
      </c>
      <c r="L403" s="2">
        <f t="shared" si="65"/>
        <v>5.9998740915658342</v>
      </c>
      <c r="M403">
        <f t="shared" si="66"/>
        <v>3.8400805830888811</v>
      </c>
      <c r="N403" t="e">
        <f t="shared" si="67"/>
        <v>#DIV/0!</v>
      </c>
      <c r="O403" t="e">
        <f t="shared" si="68"/>
        <v>#DIV/0!</v>
      </c>
      <c r="P403">
        <f t="shared" si="69"/>
        <v>0.30147115128202523</v>
      </c>
      <c r="Q403">
        <v>14.947900000000001</v>
      </c>
      <c r="R403">
        <v>16.690899999999999</v>
      </c>
      <c r="S403">
        <v>0.40008753460886121</v>
      </c>
      <c r="T403" t="e">
        <f>DEGREES(ASIN(1/[1]!Table1[[#This Row],[Mach '#]]))</f>
        <v>#VALUE!</v>
      </c>
    </row>
    <row r="404" spans="1:20">
      <c r="A404" s="1">
        <v>11.823</v>
      </c>
      <c r="B404" s="1">
        <v>0.63300000000000001</v>
      </c>
      <c r="C404" s="1">
        <v>67.741</v>
      </c>
      <c r="D404" s="1">
        <v>83.3</v>
      </c>
      <c r="E404" s="1">
        <v>-13.39</v>
      </c>
      <c r="G404">
        <f t="shared" si="62"/>
        <v>1.3178999999999998</v>
      </c>
      <c r="H404">
        <f t="shared" si="60"/>
        <v>82.254899999999992</v>
      </c>
      <c r="I404">
        <f t="shared" si="61"/>
        <v>97.628900000000002</v>
      </c>
      <c r="J404">
        <f t="shared" si="63"/>
        <v>1.6022145793138161E-2</v>
      </c>
      <c r="K404">
        <f t="shared" si="64"/>
        <v>3.3599806487752271</v>
      </c>
      <c r="L404" s="2">
        <f t="shared" si="65"/>
        <v>5.9556659721650602</v>
      </c>
      <c r="M404">
        <f t="shared" si="66"/>
        <v>3.8685849924562308</v>
      </c>
      <c r="N404" t="e">
        <f t="shared" si="67"/>
        <v>#DIV/0!</v>
      </c>
      <c r="O404" t="e">
        <f t="shared" si="68"/>
        <v>#DIV/0!</v>
      </c>
      <c r="P404">
        <f t="shared" si="69"/>
        <v>0.30219950938833628</v>
      </c>
      <c r="Q404">
        <v>14.947900000000001</v>
      </c>
      <c r="R404">
        <v>16.690899999999999</v>
      </c>
      <c r="S404">
        <v>0.40008753460886121</v>
      </c>
      <c r="T404" t="e">
        <f>DEGREES(ASIN(1/[1]!Table1[[#This Row],[Mach '#]]))</f>
        <v>#VALUE!</v>
      </c>
    </row>
    <row r="405" spans="1:20">
      <c r="A405" s="1">
        <v>11.852</v>
      </c>
      <c r="B405" s="1">
        <v>0.63300000000000001</v>
      </c>
      <c r="C405" s="1">
        <v>67.558999999999997</v>
      </c>
      <c r="D405" s="1">
        <v>82.933000000000007</v>
      </c>
      <c r="E405" s="1">
        <v>-13.378</v>
      </c>
      <c r="G405">
        <f t="shared" si="62"/>
        <v>1.3229000000000006</v>
      </c>
      <c r="H405">
        <f t="shared" si="60"/>
        <v>82.3309</v>
      </c>
      <c r="I405">
        <f t="shared" si="61"/>
        <v>96.659899999999993</v>
      </c>
      <c r="J405">
        <f t="shared" si="63"/>
        <v>1.6068086222791208E-2</v>
      </c>
      <c r="K405">
        <f t="shared" si="64"/>
        <v>3.3579978659018104</v>
      </c>
      <c r="L405" s="2">
        <f t="shared" si="65"/>
        <v>5.9445756378728296</v>
      </c>
      <c r="M405">
        <f t="shared" si="66"/>
        <v>3.875802311810518</v>
      </c>
      <c r="N405" t="e">
        <f t="shared" si="67"/>
        <v>#DIV/0!</v>
      </c>
      <c r="O405" t="e">
        <f t="shared" si="68"/>
        <v>#DIV/0!</v>
      </c>
      <c r="P405">
        <f t="shared" si="69"/>
        <v>0.30238359112608149</v>
      </c>
      <c r="Q405">
        <v>14.947900000000001</v>
      </c>
      <c r="R405">
        <v>16.690899999999999</v>
      </c>
      <c r="S405">
        <v>0.40008753460886121</v>
      </c>
      <c r="T405" t="e">
        <f>DEGREES(ASIN(1/[1]!Table1[[#This Row],[Mach '#]]))</f>
        <v>#VALUE!</v>
      </c>
    </row>
    <row r="406" spans="1:20">
      <c r="A406" s="1">
        <v>11.881</v>
      </c>
      <c r="B406" s="1">
        <v>0.64200000000000002</v>
      </c>
      <c r="C406" s="1">
        <v>67.635000000000005</v>
      </c>
      <c r="D406" s="1">
        <v>81.963999999999999</v>
      </c>
      <c r="E406" s="1">
        <v>-13.372999999999999</v>
      </c>
      <c r="G406">
        <f t="shared" si="62"/>
        <v>1.3009000000000004</v>
      </c>
      <c r="H406">
        <f t="shared" si="60"/>
        <v>82.258899999999997</v>
      </c>
      <c r="I406">
        <f t="shared" si="61"/>
        <v>96.721899999999991</v>
      </c>
      <c r="J406">
        <f t="shared" si="63"/>
        <v>1.5814702117339284E-2</v>
      </c>
      <c r="K406">
        <f t="shared" si="64"/>
        <v>3.3690109860900339</v>
      </c>
      <c r="L406" s="2">
        <f t="shared" si="65"/>
        <v>6.0064217132580735</v>
      </c>
      <c r="M406">
        <f t="shared" si="66"/>
        <v>3.8358944975747256</v>
      </c>
      <c r="N406" t="e">
        <f t="shared" si="67"/>
        <v>#DIV/0!</v>
      </c>
      <c r="O406" t="e">
        <f t="shared" si="68"/>
        <v>#DIV/0!</v>
      </c>
      <c r="P406">
        <f t="shared" si="69"/>
        <v>0.30136400537827446</v>
      </c>
      <c r="Q406">
        <v>14.947900000000001</v>
      </c>
      <c r="R406">
        <v>16.690899999999999</v>
      </c>
      <c r="S406">
        <v>0.40008753460886121</v>
      </c>
      <c r="T406" t="e">
        <f>DEGREES(ASIN(1/[1]!Table1[[#This Row],[Mach '#]]))</f>
        <v>#VALUE!</v>
      </c>
    </row>
    <row r="407" spans="1:20">
      <c r="A407" s="1">
        <v>11.911</v>
      </c>
      <c r="B407" s="1">
        <v>0.64600000000000002</v>
      </c>
      <c r="C407" s="1">
        <v>67.563000000000002</v>
      </c>
      <c r="D407" s="1">
        <v>82.025999999999996</v>
      </c>
      <c r="E407" s="1">
        <v>-13.395</v>
      </c>
      <c r="G407">
        <f t="shared" si="62"/>
        <v>1.3348999999999993</v>
      </c>
      <c r="H407">
        <f t="shared" si="60"/>
        <v>82.1999</v>
      </c>
      <c r="I407">
        <f t="shared" si="61"/>
        <v>97.003900000000002</v>
      </c>
      <c r="J407">
        <f t="shared" si="63"/>
        <v>1.6239679123697223E-2</v>
      </c>
      <c r="K407">
        <f t="shared" si="64"/>
        <v>3.3506456794102757</v>
      </c>
      <c r="L407" s="2">
        <f t="shared" si="65"/>
        <v>5.9036216851074004</v>
      </c>
      <c r="M407">
        <f t="shared" si="66"/>
        <v>3.9026890998319193</v>
      </c>
      <c r="N407" t="e">
        <f t="shared" si="67"/>
        <v>#DIV/0!</v>
      </c>
      <c r="O407" t="e">
        <f t="shared" si="68"/>
        <v>#DIV/0!</v>
      </c>
      <c r="P407">
        <f t="shared" si="69"/>
        <v>0.30306816324581948</v>
      </c>
      <c r="Q407">
        <v>14.947900000000001</v>
      </c>
      <c r="R407">
        <v>16.690899999999999</v>
      </c>
      <c r="S407">
        <v>0.40008753460886121</v>
      </c>
      <c r="T407" t="e">
        <f>DEGREES(ASIN(1/[1]!Table1[[#This Row],[Mach '#]]))</f>
        <v>#VALUE!</v>
      </c>
    </row>
    <row r="408" spans="1:20">
      <c r="A408" s="1">
        <v>11.941000000000001</v>
      </c>
      <c r="B408" s="1">
        <v>0.65</v>
      </c>
      <c r="C408" s="1">
        <v>67.504000000000005</v>
      </c>
      <c r="D408" s="1">
        <v>82.308000000000007</v>
      </c>
      <c r="E408" s="1">
        <v>-13.361000000000001</v>
      </c>
      <c r="G408">
        <f t="shared" si="62"/>
        <v>1.3009000000000004</v>
      </c>
      <c r="H408">
        <f t="shared" si="60"/>
        <v>82.169899999999998</v>
      </c>
      <c r="I408">
        <f t="shared" si="61"/>
        <v>97.162899999999993</v>
      </c>
      <c r="J408">
        <f t="shared" si="63"/>
        <v>1.5831831364039636E-2</v>
      </c>
      <c r="K408">
        <f t="shared" si="64"/>
        <v>3.3682604926436501</v>
      </c>
      <c r="L408" s="2">
        <f t="shared" si="65"/>
        <v>6.0021880837551018</v>
      </c>
      <c r="M408">
        <f t="shared" si="66"/>
        <v>3.8386001368996863</v>
      </c>
      <c r="N408" t="e">
        <f t="shared" si="67"/>
        <v>#DIV/0!</v>
      </c>
      <c r="O408" t="e">
        <f t="shared" si="68"/>
        <v>#DIV/0!</v>
      </c>
      <c r="P408">
        <f t="shared" si="69"/>
        <v>0.30143326351479099</v>
      </c>
      <c r="Q408">
        <v>14.947900000000001</v>
      </c>
      <c r="R408">
        <v>16.690899999999999</v>
      </c>
      <c r="S408">
        <v>0.40008753460886121</v>
      </c>
      <c r="T408" t="e">
        <f>DEGREES(ASIN(1/[1]!Table1[[#This Row],[Mach '#]]))</f>
        <v>#VALUE!</v>
      </c>
    </row>
    <row r="409" spans="1:20">
      <c r="A409" s="1">
        <v>11.971</v>
      </c>
      <c r="B409" s="1">
        <v>0.59599999999999997</v>
      </c>
      <c r="C409" s="1">
        <v>67.474000000000004</v>
      </c>
      <c r="D409" s="1">
        <v>82.466999999999999</v>
      </c>
      <c r="E409" s="1">
        <v>-13.395</v>
      </c>
      <c r="G409">
        <f t="shared" si="62"/>
        <v>1.3058999999999994</v>
      </c>
      <c r="H409">
        <f t="shared" si="60"/>
        <v>82.033899999999988</v>
      </c>
      <c r="I409">
        <f t="shared" si="61"/>
        <v>97.505899999999997</v>
      </c>
      <c r="J409">
        <f t="shared" si="63"/>
        <v>1.591902859671428E-2</v>
      </c>
      <c r="K409">
        <f t="shared" si="64"/>
        <v>3.3644536140580619</v>
      </c>
      <c r="L409" s="2">
        <f t="shared" si="65"/>
        <v>5.9807560942311202</v>
      </c>
      <c r="M409">
        <f t="shared" si="66"/>
        <v>3.8523557284377099</v>
      </c>
      <c r="N409" t="e">
        <f t="shared" si="67"/>
        <v>#DIV/0!</v>
      </c>
      <c r="O409" t="e">
        <f t="shared" si="68"/>
        <v>#DIV/0!</v>
      </c>
      <c r="P409">
        <f t="shared" si="69"/>
        <v>0.30178507437576879</v>
      </c>
      <c r="Q409">
        <v>14.947900000000001</v>
      </c>
      <c r="R409">
        <v>16.690899999999999</v>
      </c>
      <c r="S409">
        <v>0.40008753460886121</v>
      </c>
      <c r="T409" t="e">
        <f>DEGREES(ASIN(1/[1]!Table1[[#This Row],[Mach '#]]))</f>
        <v>#VALUE!</v>
      </c>
    </row>
    <row r="410" spans="1:20">
      <c r="A410" s="1">
        <v>12.000999999999999</v>
      </c>
      <c r="B410" s="1">
        <v>0.68</v>
      </c>
      <c r="C410" s="1">
        <v>67.337999999999994</v>
      </c>
      <c r="D410" s="1">
        <v>82.81</v>
      </c>
      <c r="E410" s="1">
        <v>-13.39</v>
      </c>
      <c r="G410">
        <f t="shared" si="62"/>
        <v>1.2888999999999999</v>
      </c>
      <c r="H410">
        <f t="shared" si="60"/>
        <v>81.969899999999996</v>
      </c>
      <c r="I410">
        <f t="shared" si="61"/>
        <v>97.039899999999989</v>
      </c>
      <c r="J410">
        <f t="shared" si="63"/>
        <v>1.5724064565163554E-2</v>
      </c>
      <c r="K410">
        <f t="shared" si="64"/>
        <v>3.3729968090692117</v>
      </c>
      <c r="L410" s="2">
        <f t="shared" si="65"/>
        <v>6.0289532427335724</v>
      </c>
      <c r="M410">
        <f t="shared" si="66"/>
        <v>3.8215589128625407</v>
      </c>
      <c r="N410" t="e">
        <f t="shared" si="67"/>
        <v>#DIV/0!</v>
      </c>
      <c r="O410" t="e">
        <f t="shared" si="68"/>
        <v>#DIV/0!</v>
      </c>
      <c r="P410">
        <f t="shared" si="69"/>
        <v>0.30099672122506005</v>
      </c>
      <c r="Q410">
        <v>14.947900000000001</v>
      </c>
      <c r="R410">
        <v>16.690899999999999</v>
      </c>
      <c r="S410">
        <v>0.40008753460886121</v>
      </c>
      <c r="T410" t="e">
        <f>DEGREES(ASIN(1/[1]!Table1[[#This Row],[Mach '#]]))</f>
        <v>#VALUE!</v>
      </c>
    </row>
    <row r="411" spans="1:20">
      <c r="A411" s="1">
        <v>12.03</v>
      </c>
      <c r="B411" s="1">
        <v>0.69199999999999995</v>
      </c>
      <c r="C411" s="1">
        <v>67.274000000000001</v>
      </c>
      <c r="D411" s="1">
        <v>82.343999999999994</v>
      </c>
      <c r="E411" s="1">
        <v>-13.407</v>
      </c>
      <c r="G411">
        <f t="shared" si="62"/>
        <v>1.2928999999999995</v>
      </c>
      <c r="H411">
        <f t="shared" si="60"/>
        <v>81.9529</v>
      </c>
      <c r="I411">
        <f t="shared" si="61"/>
        <v>97.505899999999997</v>
      </c>
      <c r="J411">
        <f t="shared" si="63"/>
        <v>1.5776134828663774E-2</v>
      </c>
      <c r="K411">
        <f t="shared" si="64"/>
        <v>3.3707039749848167</v>
      </c>
      <c r="L411" s="2">
        <f t="shared" si="65"/>
        <v>6.0159823720053307</v>
      </c>
      <c r="M411">
        <f t="shared" si="66"/>
        <v>3.8297984560616301</v>
      </c>
      <c r="N411" t="e">
        <f t="shared" si="67"/>
        <v>#DIV/0!</v>
      </c>
      <c r="O411" t="e">
        <f t="shared" si="68"/>
        <v>#DIV/0!</v>
      </c>
      <c r="P411">
        <f t="shared" si="69"/>
        <v>0.30120788922018482</v>
      </c>
      <c r="Q411">
        <v>14.947900000000001</v>
      </c>
      <c r="R411">
        <v>16.690899999999999</v>
      </c>
      <c r="S411">
        <v>0.40008753460886121</v>
      </c>
      <c r="T411" t="e">
        <f>DEGREES(ASIN(1/[1]!Table1[[#This Row],[Mach '#]]))</f>
        <v>#VALUE!</v>
      </c>
    </row>
    <row r="412" spans="1:20">
      <c r="A412" s="1">
        <v>12.058</v>
      </c>
      <c r="B412" s="1">
        <v>0.68</v>
      </c>
      <c r="C412" s="1">
        <v>67.257000000000005</v>
      </c>
      <c r="D412" s="1">
        <v>82.81</v>
      </c>
      <c r="E412" s="1">
        <v>-13.403</v>
      </c>
      <c r="G412">
        <f t="shared" si="62"/>
        <v>1.3308999999999997</v>
      </c>
      <c r="H412">
        <f t="shared" si="60"/>
        <v>81.940899999999999</v>
      </c>
      <c r="I412">
        <f t="shared" si="61"/>
        <v>96.378900000000002</v>
      </c>
      <c r="J412">
        <f t="shared" si="63"/>
        <v>1.6242194069140074E-2</v>
      </c>
      <c r="K412">
        <f t="shared" si="64"/>
        <v>3.3505385467520825</v>
      </c>
      <c r="L412" s="2">
        <f t="shared" si="65"/>
        <v>5.9030268883089931</v>
      </c>
      <c r="M412">
        <f t="shared" si="66"/>
        <v>3.9030823399485035</v>
      </c>
      <c r="N412" t="e">
        <f t="shared" si="67"/>
        <v>#DIV/0!</v>
      </c>
      <c r="O412" t="e">
        <f t="shared" si="68"/>
        <v>#DIV/0!</v>
      </c>
      <c r="P412">
        <f t="shared" si="69"/>
        <v>0.3030781618067534</v>
      </c>
      <c r="Q412">
        <v>14.947900000000001</v>
      </c>
      <c r="R412">
        <v>16.690899999999999</v>
      </c>
      <c r="S412">
        <v>0.40008753460886121</v>
      </c>
      <c r="T412" t="e">
        <f>DEGREES(ASIN(1/[1]!Table1[[#This Row],[Mach '#]]))</f>
        <v>#VALUE!</v>
      </c>
    </row>
    <row r="413" spans="1:20">
      <c r="A413" s="1">
        <v>12.087999999999999</v>
      </c>
      <c r="B413" s="1">
        <v>0.65400000000000003</v>
      </c>
      <c r="C413" s="1">
        <v>67.245000000000005</v>
      </c>
      <c r="D413" s="1">
        <v>81.683000000000007</v>
      </c>
      <c r="E413" s="1">
        <v>-13.365</v>
      </c>
      <c r="G413">
        <f t="shared" si="62"/>
        <v>1.3009000000000004</v>
      </c>
      <c r="H413">
        <f t="shared" si="60"/>
        <v>81.940899999999999</v>
      </c>
      <c r="I413">
        <f t="shared" si="61"/>
        <v>96.145899999999997</v>
      </c>
      <c r="J413">
        <f t="shared" si="63"/>
        <v>1.5876076538090263E-2</v>
      </c>
      <c r="K413">
        <f t="shared" si="64"/>
        <v>3.3663260041247076</v>
      </c>
      <c r="L413" s="2">
        <f t="shared" si="65"/>
        <v>5.9912882955099169</v>
      </c>
      <c r="M413">
        <f t="shared" si="66"/>
        <v>3.8455835979829227</v>
      </c>
      <c r="N413" t="e">
        <f t="shared" si="67"/>
        <v>#DIV/0!</v>
      </c>
      <c r="O413" t="e">
        <f t="shared" si="68"/>
        <v>#DIV/0!</v>
      </c>
      <c r="P413">
        <f t="shared" si="69"/>
        <v>0.30161193409601189</v>
      </c>
      <c r="Q413">
        <v>14.947900000000001</v>
      </c>
      <c r="R413">
        <v>16.690899999999999</v>
      </c>
      <c r="S413">
        <v>0.40008753460886121</v>
      </c>
      <c r="T413" t="e">
        <f>DEGREES(ASIN(1/[1]!Table1[[#This Row],[Mach '#]]))</f>
        <v>#VALUE!</v>
      </c>
    </row>
    <row r="414" spans="1:20">
      <c r="A414" s="1">
        <v>12.118</v>
      </c>
      <c r="B414" s="1">
        <v>0.67100000000000004</v>
      </c>
      <c r="C414" s="1">
        <v>67.245000000000005</v>
      </c>
      <c r="D414" s="1">
        <v>81.45</v>
      </c>
      <c r="E414" s="1">
        <v>-13.395</v>
      </c>
      <c r="G414">
        <f t="shared" si="62"/>
        <v>1.3269000000000002</v>
      </c>
      <c r="H414">
        <f t="shared" si="60"/>
        <v>81.885899999999992</v>
      </c>
      <c r="I414">
        <f t="shared" si="61"/>
        <v>96.794899999999998</v>
      </c>
      <c r="J414">
        <f t="shared" si="63"/>
        <v>1.6204254944990535E-2</v>
      </c>
      <c r="K414">
        <f t="shared" si="64"/>
        <v>3.3521565980413133</v>
      </c>
      <c r="L414" s="2">
        <f t="shared" si="65"/>
        <v>5.9120162566602525</v>
      </c>
      <c r="M414">
        <f t="shared" si="66"/>
        <v>3.8971476057840695</v>
      </c>
      <c r="N414" t="e">
        <f t="shared" si="67"/>
        <v>#DIV/0!</v>
      </c>
      <c r="O414" t="e">
        <f t="shared" si="68"/>
        <v>#DIV/0!</v>
      </c>
      <c r="P414">
        <f t="shared" si="69"/>
        <v>0.30292722243498443</v>
      </c>
      <c r="Q414">
        <v>14.947900000000001</v>
      </c>
      <c r="R414">
        <v>16.690899999999999</v>
      </c>
      <c r="S414">
        <v>0.40008753460886121</v>
      </c>
      <c r="T414" t="e">
        <f>DEGREES(ASIN(1/[1]!Table1[[#This Row],[Mach '#]]))</f>
        <v>#VALUE!</v>
      </c>
    </row>
    <row r="415" spans="1:20">
      <c r="A415" s="1">
        <v>12.148</v>
      </c>
      <c r="B415" s="1">
        <v>0.63800000000000001</v>
      </c>
      <c r="C415" s="1">
        <v>67.19</v>
      </c>
      <c r="D415" s="1">
        <v>82.099000000000004</v>
      </c>
      <c r="E415" s="1">
        <v>-13.369</v>
      </c>
      <c r="G415">
        <f t="shared" si="62"/>
        <v>1.3058999999999994</v>
      </c>
      <c r="H415">
        <f t="shared" si="60"/>
        <v>81.778899999999993</v>
      </c>
      <c r="I415">
        <f t="shared" si="61"/>
        <v>96.81989999999999</v>
      </c>
      <c r="J415">
        <f t="shared" si="63"/>
        <v>1.5968666734328774E-2</v>
      </c>
      <c r="K415">
        <f t="shared" si="64"/>
        <v>3.3622965435628243</v>
      </c>
      <c r="L415" s="2">
        <f t="shared" si="65"/>
        <v>5.9686441124440774</v>
      </c>
      <c r="M415">
        <f t="shared" si="66"/>
        <v>3.8601731927631109</v>
      </c>
      <c r="N415" t="e">
        <f t="shared" si="67"/>
        <v>#DIV/0!</v>
      </c>
      <c r="O415" t="e">
        <f t="shared" si="68"/>
        <v>#DIV/0!</v>
      </c>
      <c r="P415">
        <f t="shared" si="69"/>
        <v>0.30198478974484505</v>
      </c>
      <c r="Q415">
        <v>14.947900000000001</v>
      </c>
      <c r="R415">
        <v>16.690899999999999</v>
      </c>
      <c r="S415">
        <v>0.40008753460886121</v>
      </c>
      <c r="T415" t="e">
        <f>DEGREES(ASIN(1/[1]!Table1[[#This Row],[Mach '#]]))</f>
        <v>#VALUE!</v>
      </c>
    </row>
    <row r="416" spans="1:20">
      <c r="A416" s="1">
        <v>12.178000000000001</v>
      </c>
      <c r="B416" s="1">
        <v>0.69199999999999995</v>
      </c>
      <c r="C416" s="1">
        <v>67.082999999999998</v>
      </c>
      <c r="D416" s="1">
        <v>82.123999999999995</v>
      </c>
      <c r="E416" s="1">
        <v>-13.39</v>
      </c>
      <c r="G416">
        <f t="shared" si="62"/>
        <v>1.2838999999999992</v>
      </c>
      <c r="H416">
        <f t="shared" si="60"/>
        <v>81.791899999999998</v>
      </c>
      <c r="I416">
        <f t="shared" si="61"/>
        <v>96.402899999999988</v>
      </c>
      <c r="J416">
        <f t="shared" si="63"/>
        <v>1.5697153385604189E-2</v>
      </c>
      <c r="K416">
        <f t="shared" si="64"/>
        <v>3.3741850180746038</v>
      </c>
      <c r="L416" s="2">
        <f t="shared" si="65"/>
        <v>6.035685415529322</v>
      </c>
      <c r="M416">
        <f t="shared" si="66"/>
        <v>3.8172963654997614</v>
      </c>
      <c r="N416" t="e">
        <f t="shared" si="67"/>
        <v>#DIV/0!</v>
      </c>
      <c r="O416" t="e">
        <f t="shared" si="68"/>
        <v>#DIV/0!</v>
      </c>
      <c r="P416">
        <f t="shared" si="69"/>
        <v>0.30088740656171453</v>
      </c>
      <c r="Q416">
        <v>14.947900000000001</v>
      </c>
      <c r="R416">
        <v>16.690899999999999</v>
      </c>
      <c r="S416">
        <v>0.40008753460886121</v>
      </c>
      <c r="T416" t="e">
        <f>DEGREES(ASIN(1/[1]!Table1[[#This Row],[Mach '#]]))</f>
        <v>#VALUE!</v>
      </c>
    </row>
    <row r="417" spans="1:20">
      <c r="A417" s="1">
        <v>12.207000000000001</v>
      </c>
      <c r="B417" s="1">
        <v>0.59099999999999997</v>
      </c>
      <c r="C417" s="1">
        <v>67.096000000000004</v>
      </c>
      <c r="D417" s="1">
        <v>81.706999999999994</v>
      </c>
      <c r="E417" s="1">
        <v>-13.412000000000001</v>
      </c>
      <c r="G417">
        <f t="shared" si="62"/>
        <v>1.2759</v>
      </c>
      <c r="H417">
        <f t="shared" si="60"/>
        <v>81.672899999999998</v>
      </c>
      <c r="I417">
        <f t="shared" si="61"/>
        <v>96.120899999999992</v>
      </c>
      <c r="J417">
        <f t="shared" si="63"/>
        <v>1.5622072927494922E-2</v>
      </c>
      <c r="K417">
        <f t="shared" si="64"/>
        <v>3.3775117131017622</v>
      </c>
      <c r="L417" s="2">
        <f t="shared" si="65"/>
        <v>6.0545713711716793</v>
      </c>
      <c r="M417">
        <f t="shared" si="66"/>
        <v>3.8053891163465305</v>
      </c>
      <c r="N417" t="e">
        <f t="shared" si="67"/>
        <v>#DIV/0!</v>
      </c>
      <c r="O417" t="e">
        <f t="shared" si="68"/>
        <v>#DIV/0!</v>
      </c>
      <c r="P417">
        <f t="shared" si="69"/>
        <v>0.30058178099334787</v>
      </c>
      <c r="Q417">
        <v>14.947900000000001</v>
      </c>
      <c r="R417">
        <v>16.690899999999999</v>
      </c>
      <c r="S417">
        <v>0.40008753460886121</v>
      </c>
      <c r="T417" t="e">
        <f>DEGREES(ASIN(1/[1]!Table1[[#This Row],[Mach '#]]))</f>
        <v>#VALUE!</v>
      </c>
    </row>
    <row r="418" spans="1:20">
      <c r="A418" s="1">
        <v>12.234</v>
      </c>
      <c r="B418" s="1">
        <v>0.58299999999999996</v>
      </c>
      <c r="C418" s="1">
        <v>66.977000000000004</v>
      </c>
      <c r="D418" s="1">
        <v>81.424999999999997</v>
      </c>
      <c r="E418" s="1">
        <v>-13.42</v>
      </c>
      <c r="G418">
        <f t="shared" si="62"/>
        <v>1.2969000000000008</v>
      </c>
      <c r="H418">
        <f t="shared" si="60"/>
        <v>81.672899999999998</v>
      </c>
      <c r="I418">
        <f t="shared" si="61"/>
        <v>96.022899999999993</v>
      </c>
      <c r="J418">
        <f t="shared" si="63"/>
        <v>1.5879196159313564E-2</v>
      </c>
      <c r="K418">
        <f t="shared" si="64"/>
        <v>3.3661898277464615</v>
      </c>
      <c r="L418" s="2">
        <f t="shared" si="65"/>
        <v>5.9905217161809201</v>
      </c>
      <c r="M418">
        <f t="shared" si="66"/>
        <v>3.8460756995116059</v>
      </c>
      <c r="N418" t="e">
        <f t="shared" si="67"/>
        <v>#DIV/0!</v>
      </c>
      <c r="O418" t="e">
        <f t="shared" si="68"/>
        <v>#DIV/0!</v>
      </c>
      <c r="P418">
        <f t="shared" si="69"/>
        <v>0.30162451954341701</v>
      </c>
      <c r="Q418">
        <v>14.947900000000001</v>
      </c>
      <c r="R418">
        <v>16.690899999999999</v>
      </c>
      <c r="S418">
        <v>0.40008753460886121</v>
      </c>
      <c r="T418" t="e">
        <f>DEGREES(ASIN(1/[1]!Table1[[#This Row],[Mach '#]]))</f>
        <v>#VALUE!</v>
      </c>
    </row>
    <row r="419" spans="1:20">
      <c r="A419" s="1">
        <v>12.263999999999999</v>
      </c>
      <c r="B419" s="1">
        <v>0.64200000000000002</v>
      </c>
      <c r="C419" s="1">
        <v>66.977000000000004</v>
      </c>
      <c r="D419" s="1">
        <v>81.326999999999998</v>
      </c>
      <c r="E419" s="1">
        <v>-13.398999999999999</v>
      </c>
      <c r="G419">
        <f t="shared" si="62"/>
        <v>1.3099000000000007</v>
      </c>
      <c r="H419">
        <f t="shared" si="60"/>
        <v>81.621899999999997</v>
      </c>
      <c r="I419">
        <f t="shared" si="61"/>
        <v>96.365899999999996</v>
      </c>
      <c r="J419">
        <f t="shared" si="63"/>
        <v>1.6048388974037615E-2</v>
      </c>
      <c r="K419">
        <f t="shared" si="64"/>
        <v>3.35884724612569</v>
      </c>
      <c r="L419" s="2">
        <f t="shared" si="65"/>
        <v>5.9493241137944883</v>
      </c>
      <c r="M419">
        <f t="shared" si="66"/>
        <v>3.8727088252895756</v>
      </c>
      <c r="N419" t="e">
        <f t="shared" si="67"/>
        <v>#DIV/0!</v>
      </c>
      <c r="O419" t="e">
        <f t="shared" si="68"/>
        <v>#DIV/0!</v>
      </c>
      <c r="P419">
        <f t="shared" si="69"/>
        <v>0.30230470668766085</v>
      </c>
      <c r="Q419">
        <v>14.947900000000001</v>
      </c>
      <c r="R419">
        <v>16.690899999999999</v>
      </c>
      <c r="S419">
        <v>0.40008753460886121</v>
      </c>
      <c r="T419" t="e">
        <f>DEGREES(ASIN(1/[1]!Table1[[#This Row],[Mach '#]]))</f>
        <v>#VALUE!</v>
      </c>
    </row>
    <row r="420" spans="1:20">
      <c r="A420" s="1">
        <v>12.292999999999999</v>
      </c>
      <c r="B420" s="1">
        <v>0.59599999999999997</v>
      </c>
      <c r="C420" s="1">
        <v>66.926000000000002</v>
      </c>
      <c r="D420" s="1">
        <v>81.67</v>
      </c>
      <c r="E420" s="1">
        <v>-13.385999999999999</v>
      </c>
      <c r="G420">
        <f t="shared" si="62"/>
        <v>1.2798999999999996</v>
      </c>
      <c r="H420">
        <f t="shared" si="60"/>
        <v>81.570899999999995</v>
      </c>
      <c r="I420">
        <f t="shared" si="61"/>
        <v>96.169899999999998</v>
      </c>
      <c r="J420">
        <f t="shared" si="63"/>
        <v>1.5690644580358924E-2</v>
      </c>
      <c r="K420">
        <f t="shared" si="64"/>
        <v>3.3744727317200987</v>
      </c>
      <c r="L420" s="2">
        <f t="shared" si="65"/>
        <v>6.0373166078138381</v>
      </c>
      <c r="M420">
        <f t="shared" si="66"/>
        <v>3.8162649893464793</v>
      </c>
      <c r="N420" t="e">
        <f t="shared" si="67"/>
        <v>#DIV/0!</v>
      </c>
      <c r="O420" t="e">
        <f t="shared" si="68"/>
        <v>#DIV/0!</v>
      </c>
      <c r="P420">
        <f t="shared" si="69"/>
        <v>0.30086094917778033</v>
      </c>
      <c r="Q420">
        <v>14.947900000000001</v>
      </c>
      <c r="R420">
        <v>16.690899999999999</v>
      </c>
      <c r="S420">
        <v>0.40008753460886121</v>
      </c>
      <c r="T420" t="e">
        <f>DEGREES(ASIN(1/[1]!Table1[[#This Row],[Mach '#]]))</f>
        <v>#VALUE!</v>
      </c>
    </row>
    <row r="421" spans="1:20">
      <c r="A421" s="1">
        <v>12.321</v>
      </c>
      <c r="B421" s="1">
        <v>0.64600000000000002</v>
      </c>
      <c r="C421" s="1">
        <v>66.875</v>
      </c>
      <c r="D421" s="1">
        <v>81.474000000000004</v>
      </c>
      <c r="E421" s="1">
        <v>-13.416</v>
      </c>
      <c r="G421">
        <f t="shared" si="62"/>
        <v>1.3058999999999994</v>
      </c>
      <c r="H421">
        <f t="shared" si="60"/>
        <v>81.477899999999991</v>
      </c>
      <c r="I421">
        <f t="shared" si="61"/>
        <v>96.427899999999994</v>
      </c>
      <c r="J421">
        <f t="shared" si="63"/>
        <v>1.6027659033922077E-2</v>
      </c>
      <c r="K421">
        <f t="shared" si="64"/>
        <v>3.3597423741679746</v>
      </c>
      <c r="L421" s="2">
        <f t="shared" si="65"/>
        <v>5.9543321998748064</v>
      </c>
      <c r="M421">
        <f t="shared" si="66"/>
        <v>3.8694515567143584</v>
      </c>
      <c r="N421" t="e">
        <f t="shared" si="67"/>
        <v>#DIV/0!</v>
      </c>
      <c r="O421" t="e">
        <f t="shared" si="68"/>
        <v>#DIV/0!</v>
      </c>
      <c r="P421">
        <f t="shared" si="69"/>
        <v>0.30222161877935078</v>
      </c>
      <c r="Q421">
        <v>14.947900000000001</v>
      </c>
      <c r="R421">
        <v>16.690899999999999</v>
      </c>
      <c r="S421">
        <v>0.40008753460886121</v>
      </c>
      <c r="T421" t="e">
        <f>DEGREES(ASIN(1/[1]!Table1[[#This Row],[Mach '#]]))</f>
        <v>#VALUE!</v>
      </c>
    </row>
    <row r="422" spans="1:20">
      <c r="A422" s="1">
        <v>12.35</v>
      </c>
      <c r="B422" s="1">
        <v>0.67500000000000004</v>
      </c>
      <c r="C422" s="1">
        <v>66.781999999999996</v>
      </c>
      <c r="D422" s="1">
        <v>81.731999999999999</v>
      </c>
      <c r="E422" s="1">
        <v>-13.39</v>
      </c>
      <c r="G422">
        <f t="shared" si="62"/>
        <v>1.3099000000000007</v>
      </c>
      <c r="H422">
        <f t="shared" si="60"/>
        <v>81.430899999999994</v>
      </c>
      <c r="I422">
        <f t="shared" si="61"/>
        <v>96.402899999999988</v>
      </c>
      <c r="J422">
        <f t="shared" si="63"/>
        <v>1.6086031224019394E-2</v>
      </c>
      <c r="K422">
        <f t="shared" si="64"/>
        <v>3.3572250235936476</v>
      </c>
      <c r="L422" s="2">
        <f t="shared" si="65"/>
        <v>5.9402581426941099</v>
      </c>
      <c r="M422">
        <f t="shared" si="66"/>
        <v>3.8786193203298356</v>
      </c>
      <c r="N422" t="e">
        <f t="shared" si="67"/>
        <v>#DIV/0!</v>
      </c>
      <c r="O422" t="e">
        <f t="shared" si="68"/>
        <v>#DIV/0!</v>
      </c>
      <c r="P422">
        <f t="shared" si="69"/>
        <v>0.3024554036336502</v>
      </c>
      <c r="Q422">
        <v>14.947900000000001</v>
      </c>
      <c r="R422">
        <v>16.690899999999999</v>
      </c>
      <c r="S422">
        <v>0.40008753460886121</v>
      </c>
      <c r="T422" t="e">
        <f>DEGREES(ASIN(1/[1]!Table1[[#This Row],[Mach '#]]))</f>
        <v>#VALUE!</v>
      </c>
    </row>
    <row r="423" spans="1:20">
      <c r="A423" s="1">
        <v>12.38</v>
      </c>
      <c r="B423" s="1">
        <v>0.621</v>
      </c>
      <c r="C423" s="1">
        <v>66.734999999999999</v>
      </c>
      <c r="D423" s="1">
        <v>81.706999999999994</v>
      </c>
      <c r="E423" s="1">
        <v>-13.385999999999999</v>
      </c>
      <c r="G423">
        <f t="shared" si="62"/>
        <v>1.2589000000000006</v>
      </c>
      <c r="H423">
        <f t="shared" si="60"/>
        <v>81.384899999999988</v>
      </c>
      <c r="I423">
        <f t="shared" si="61"/>
        <v>96.7089</v>
      </c>
      <c r="J423">
        <f t="shared" si="63"/>
        <v>1.5468471424060246E-2</v>
      </c>
      <c r="K423">
        <f t="shared" si="64"/>
        <v>3.3843716923443226</v>
      </c>
      <c r="L423" s="2">
        <f t="shared" si="65"/>
        <v>6.0936911257805573</v>
      </c>
      <c r="M423">
        <f t="shared" si="66"/>
        <v>3.780959606325426</v>
      </c>
      <c r="N423" t="e">
        <f t="shared" si="67"/>
        <v>#DIV/0!</v>
      </c>
      <c r="O423" t="e">
        <f t="shared" si="68"/>
        <v>#DIV/0!</v>
      </c>
      <c r="P423">
        <f t="shared" si="69"/>
        <v>0.29995353822184673</v>
      </c>
      <c r="Q423">
        <v>14.947900000000001</v>
      </c>
      <c r="R423">
        <v>16.690899999999999</v>
      </c>
      <c r="S423">
        <v>0.40008753460886121</v>
      </c>
      <c r="T423" t="e">
        <f>DEGREES(ASIN(1/[1]!Table1[[#This Row],[Mach '#]]))</f>
        <v>#VALUE!</v>
      </c>
    </row>
    <row r="424" spans="1:20">
      <c r="A424" s="1">
        <v>12.41</v>
      </c>
      <c r="B424" s="1">
        <v>0.625</v>
      </c>
      <c r="C424" s="1">
        <v>66.688999999999993</v>
      </c>
      <c r="D424" s="1">
        <v>82.013000000000005</v>
      </c>
      <c r="E424" s="1">
        <v>-13.436999999999999</v>
      </c>
      <c r="G424">
        <f t="shared" si="62"/>
        <v>1.2888999999999999</v>
      </c>
      <c r="H424">
        <f t="shared" si="60"/>
        <v>81.341899999999995</v>
      </c>
      <c r="I424">
        <f t="shared" si="61"/>
        <v>95.789899999999989</v>
      </c>
      <c r="J424">
        <f t="shared" si="63"/>
        <v>1.5845462178778712E-2</v>
      </c>
      <c r="K424">
        <f t="shared" si="64"/>
        <v>3.3676639042476273</v>
      </c>
      <c r="L424" s="2">
        <f t="shared" si="65"/>
        <v>5.9988246502851155</v>
      </c>
      <c r="M424">
        <f t="shared" si="66"/>
        <v>3.8407523712007388</v>
      </c>
      <c r="N424" t="e">
        <f t="shared" si="67"/>
        <v>#DIV/0!</v>
      </c>
      <c r="O424" t="e">
        <f t="shared" si="68"/>
        <v>#DIV/0!</v>
      </c>
      <c r="P424">
        <f t="shared" si="69"/>
        <v>0.30148834184673157</v>
      </c>
      <c r="Q424">
        <v>14.947900000000001</v>
      </c>
      <c r="R424">
        <v>16.690899999999999</v>
      </c>
      <c r="S424">
        <v>0.40008753460886121</v>
      </c>
      <c r="T424" t="e">
        <f>DEGREES(ASIN(1/[1]!Table1[[#This Row],[Mach '#]]))</f>
        <v>#VALUE!</v>
      </c>
    </row>
    <row r="425" spans="1:20">
      <c r="A425" s="1">
        <v>12.44</v>
      </c>
      <c r="B425" s="1">
        <v>0.621</v>
      </c>
      <c r="C425" s="1">
        <v>66.646000000000001</v>
      </c>
      <c r="D425" s="1">
        <v>81.093999999999994</v>
      </c>
      <c r="E425" s="1">
        <v>-13.407</v>
      </c>
      <c r="G425">
        <f t="shared" si="62"/>
        <v>1.2719000000000005</v>
      </c>
      <c r="H425">
        <f t="shared" si="60"/>
        <v>81.286899999999989</v>
      </c>
      <c r="I425">
        <f t="shared" si="61"/>
        <v>95.900899999999993</v>
      </c>
      <c r="J425">
        <f t="shared" si="63"/>
        <v>1.564704767926936E-2</v>
      </c>
      <c r="K425">
        <f t="shared" si="64"/>
        <v>3.3764032083963893</v>
      </c>
      <c r="L425" s="2">
        <f t="shared" si="65"/>
        <v>6.0482721406425535</v>
      </c>
      <c r="M425">
        <f t="shared" si="66"/>
        <v>3.809352400858121</v>
      </c>
      <c r="N425" t="e">
        <f t="shared" si="67"/>
        <v>#DIV/0!</v>
      </c>
      <c r="O425" t="e">
        <f t="shared" si="68"/>
        <v>#DIV/0!</v>
      </c>
      <c r="P425">
        <f t="shared" si="69"/>
        <v>0.30068354989713669</v>
      </c>
      <c r="Q425">
        <v>14.947900000000001</v>
      </c>
      <c r="R425">
        <v>16.690899999999999</v>
      </c>
      <c r="S425">
        <v>0.40008753460886121</v>
      </c>
      <c r="T425" t="e">
        <f>DEGREES(ASIN(1/[1]!Table1[[#This Row],[Mach '#]]))</f>
        <v>#VALUE!</v>
      </c>
    </row>
    <row r="426" spans="1:20">
      <c r="A426" s="1">
        <v>12.468999999999999</v>
      </c>
      <c r="B426" s="1">
        <v>0.57899999999999996</v>
      </c>
      <c r="C426" s="1">
        <v>66.590999999999994</v>
      </c>
      <c r="D426" s="1">
        <v>81.204999999999998</v>
      </c>
      <c r="E426" s="1">
        <v>-13.423999999999999</v>
      </c>
      <c r="G426">
        <f t="shared" si="62"/>
        <v>1.2928999999999995</v>
      </c>
      <c r="H426">
        <f t="shared" si="60"/>
        <v>81.159899999999993</v>
      </c>
      <c r="I426">
        <f t="shared" si="61"/>
        <v>96.378900000000002</v>
      </c>
      <c r="J426">
        <f t="shared" si="63"/>
        <v>1.5930280840661455E-2</v>
      </c>
      <c r="K426">
        <f t="shared" si="64"/>
        <v>3.3639640016218371</v>
      </c>
      <c r="L426" s="2">
        <f t="shared" si="65"/>
        <v>5.9780048905464342</v>
      </c>
      <c r="M426">
        <f t="shared" si="66"/>
        <v>3.8541286636341261</v>
      </c>
      <c r="N426" t="e">
        <f t="shared" si="67"/>
        <v>#DIV/0!</v>
      </c>
      <c r="O426" t="e">
        <f t="shared" si="68"/>
        <v>#DIV/0!</v>
      </c>
      <c r="P426">
        <f t="shared" si="69"/>
        <v>0.30183038226428988</v>
      </c>
      <c r="Q426">
        <v>14.947900000000001</v>
      </c>
      <c r="R426">
        <v>16.690899999999999</v>
      </c>
      <c r="S426">
        <v>0.40008753460886121</v>
      </c>
      <c r="T426" t="e">
        <f>DEGREES(ASIN(1/[1]!Table1[[#This Row],[Mach '#]]))</f>
        <v>#VALUE!</v>
      </c>
    </row>
    <row r="427" spans="1:20">
      <c r="A427" s="1">
        <v>12.499000000000001</v>
      </c>
      <c r="B427" s="1">
        <v>0.64200000000000002</v>
      </c>
      <c r="C427" s="1">
        <v>66.463999999999999</v>
      </c>
      <c r="D427" s="1">
        <v>81.683000000000007</v>
      </c>
      <c r="E427" s="1">
        <v>-13.403</v>
      </c>
      <c r="G427">
        <f t="shared" si="62"/>
        <v>1.3178999999999998</v>
      </c>
      <c r="H427">
        <f t="shared" si="60"/>
        <v>81.19789999999999</v>
      </c>
      <c r="I427">
        <f t="shared" si="61"/>
        <v>95.753900000000002</v>
      </c>
      <c r="J427">
        <f t="shared" si="63"/>
        <v>1.6230715326381595E-2</v>
      </c>
      <c r="K427">
        <f t="shared" si="64"/>
        <v>3.3510276685512439</v>
      </c>
      <c r="L427" s="2">
        <f t="shared" si="65"/>
        <v>5.9057429342689582</v>
      </c>
      <c r="M427">
        <f t="shared" si="66"/>
        <v>3.9012873158272683</v>
      </c>
      <c r="N427" t="e">
        <f t="shared" si="67"/>
        <v>#DIV/0!</v>
      </c>
      <c r="O427" t="e">
        <f t="shared" si="68"/>
        <v>#DIV/0!</v>
      </c>
      <c r="P427">
        <f t="shared" si="69"/>
        <v>0.30303251812100684</v>
      </c>
      <c r="Q427">
        <v>14.947900000000001</v>
      </c>
      <c r="R427">
        <v>16.690899999999999</v>
      </c>
      <c r="S427">
        <v>0.40008753460886121</v>
      </c>
      <c r="T427" t="e">
        <f>DEGREES(ASIN(1/[1]!Table1[[#This Row],[Mach '#]]))</f>
        <v>#VALUE!</v>
      </c>
    </row>
    <row r="428" spans="1:20">
      <c r="A428" s="1">
        <v>12.528</v>
      </c>
      <c r="B428" s="1">
        <v>0.629</v>
      </c>
      <c r="C428" s="1">
        <v>66.501999999999995</v>
      </c>
      <c r="D428" s="1">
        <v>81.058000000000007</v>
      </c>
      <c r="E428" s="1">
        <v>-13.378</v>
      </c>
      <c r="G428">
        <f t="shared" si="62"/>
        <v>1.3178999999999998</v>
      </c>
      <c r="H428">
        <f t="shared" si="60"/>
        <v>81.116900000000001</v>
      </c>
      <c r="I428">
        <f t="shared" si="61"/>
        <v>95.532899999999998</v>
      </c>
      <c r="J428">
        <f t="shared" si="63"/>
        <v>1.6246922651136815E-2</v>
      </c>
      <c r="K428">
        <f t="shared" si="64"/>
        <v>3.3503371651788738</v>
      </c>
      <c r="L428" s="2">
        <f t="shared" si="65"/>
        <v>5.9019089773167899</v>
      </c>
      <c r="M428">
        <f t="shared" si="66"/>
        <v>3.903821642887277</v>
      </c>
      <c r="N428" t="e">
        <f t="shared" si="67"/>
        <v>#DIV/0!</v>
      </c>
      <c r="O428" t="e">
        <f t="shared" si="68"/>
        <v>#DIV/0!</v>
      </c>
      <c r="P428">
        <f t="shared" si="69"/>
        <v>0.30309695831983979</v>
      </c>
      <c r="Q428">
        <v>14.947900000000001</v>
      </c>
      <c r="R428">
        <v>16.690899999999999</v>
      </c>
      <c r="S428">
        <v>0.40008753460886121</v>
      </c>
      <c r="T428" t="e">
        <f>DEGREES(ASIN(1/[1]!Table1[[#This Row],[Mach '#]]))</f>
        <v>#VALUE!</v>
      </c>
    </row>
    <row r="429" spans="1:20">
      <c r="A429" s="1">
        <v>12.557</v>
      </c>
      <c r="B429" s="1">
        <v>0.66300000000000003</v>
      </c>
      <c r="C429" s="1">
        <v>66.421000000000006</v>
      </c>
      <c r="D429" s="1">
        <v>80.837000000000003</v>
      </c>
      <c r="E429" s="1">
        <v>-13.378</v>
      </c>
      <c r="G429">
        <f t="shared" si="62"/>
        <v>1.3348999999999993</v>
      </c>
      <c r="H429">
        <f t="shared" si="60"/>
        <v>81.048899999999989</v>
      </c>
      <c r="I429">
        <f t="shared" si="61"/>
        <v>95.556899999999999</v>
      </c>
      <c r="J429">
        <f t="shared" si="63"/>
        <v>1.6470303730217184E-2</v>
      </c>
      <c r="K429">
        <f t="shared" si="64"/>
        <v>3.3408951691108864</v>
      </c>
      <c r="L429" s="2">
        <f t="shared" si="65"/>
        <v>5.8497174847365434</v>
      </c>
      <c r="M429">
        <f t="shared" si="66"/>
        <v>3.9386517485874215</v>
      </c>
      <c r="N429" t="e">
        <f t="shared" si="67"/>
        <v>#DIV/0!</v>
      </c>
      <c r="O429" t="e">
        <f t="shared" si="68"/>
        <v>#DIV/0!</v>
      </c>
      <c r="P429">
        <f t="shared" si="69"/>
        <v>0.30398092218833878</v>
      </c>
      <c r="Q429">
        <v>14.947900000000001</v>
      </c>
      <c r="R429">
        <v>16.690899999999999</v>
      </c>
      <c r="S429">
        <v>0.40008753460886121</v>
      </c>
      <c r="T429" t="e">
        <f>DEGREES(ASIN(1/[1]!Table1[[#This Row],[Mach '#]]))</f>
        <v>#VALUE!</v>
      </c>
    </row>
    <row r="430" spans="1:20">
      <c r="A430" s="1">
        <v>12.586</v>
      </c>
      <c r="B430" s="1">
        <v>0.66700000000000004</v>
      </c>
      <c r="C430" s="1">
        <v>66.352999999999994</v>
      </c>
      <c r="D430" s="1">
        <v>80.861000000000004</v>
      </c>
      <c r="E430" s="1">
        <v>-13.361000000000001</v>
      </c>
      <c r="G430">
        <f t="shared" si="62"/>
        <v>1.2719000000000005</v>
      </c>
      <c r="H430">
        <f t="shared" si="60"/>
        <v>81.031899999999993</v>
      </c>
      <c r="I430">
        <f t="shared" si="61"/>
        <v>96.145899999999997</v>
      </c>
      <c r="J430">
        <f t="shared" si="63"/>
        <v>1.5696287511461543E-2</v>
      </c>
      <c r="K430">
        <f t="shared" si="64"/>
        <v>3.3742232855331595</v>
      </c>
      <c r="L430" s="2">
        <f t="shared" si="65"/>
        <v>6.0359023490224368</v>
      </c>
      <c r="M430">
        <f t="shared" si="66"/>
        <v>3.8171591698681993</v>
      </c>
      <c r="N430" t="e">
        <f t="shared" si="67"/>
        <v>#DIV/0!</v>
      </c>
      <c r="O430" t="e">
        <f t="shared" si="68"/>
        <v>#DIV/0!</v>
      </c>
      <c r="P430">
        <f t="shared" si="69"/>
        <v>0.30088388731502475</v>
      </c>
      <c r="Q430">
        <v>14.947900000000001</v>
      </c>
      <c r="R430">
        <v>16.690899999999999</v>
      </c>
      <c r="S430">
        <v>0.40008753460886121</v>
      </c>
      <c r="T430" t="e">
        <f>DEGREES(ASIN(1/[1]!Table1[[#This Row],[Mach '#]]))</f>
        <v>#VALUE!</v>
      </c>
    </row>
    <row r="431" spans="1:20">
      <c r="A431" s="1">
        <v>12.616</v>
      </c>
      <c r="B431" s="1">
        <v>0.625</v>
      </c>
      <c r="C431" s="1">
        <v>66.335999999999999</v>
      </c>
      <c r="D431" s="1">
        <v>81.45</v>
      </c>
      <c r="E431" s="1">
        <v>-13.423999999999999</v>
      </c>
      <c r="G431">
        <f t="shared" si="62"/>
        <v>1.2678999999999991</v>
      </c>
      <c r="H431">
        <f t="shared" si="60"/>
        <v>81.036899999999989</v>
      </c>
      <c r="I431">
        <f t="shared" si="61"/>
        <v>95.924899999999994</v>
      </c>
      <c r="J431">
        <f t="shared" si="63"/>
        <v>1.5645958816292323E-2</v>
      </c>
      <c r="K431">
        <f t="shared" si="64"/>
        <v>3.3764514977358062</v>
      </c>
      <c r="L431" s="2">
        <f t="shared" si="65"/>
        <v>6.048546423407557</v>
      </c>
      <c r="M431">
        <f t="shared" si="66"/>
        <v>3.8091796585765483</v>
      </c>
      <c r="N431" t="e">
        <f t="shared" si="67"/>
        <v>#DIV/0!</v>
      </c>
      <c r="O431" t="e">
        <f t="shared" si="68"/>
        <v>#DIV/0!</v>
      </c>
      <c r="P431">
        <f t="shared" si="69"/>
        <v>0.30067911512080142</v>
      </c>
      <c r="Q431">
        <v>14.947900000000001</v>
      </c>
      <c r="R431">
        <v>16.690899999999999</v>
      </c>
      <c r="S431">
        <v>0.40008753460886121</v>
      </c>
      <c r="T431" t="e">
        <f>DEGREES(ASIN(1/[1]!Table1[[#This Row],[Mach '#]]))</f>
        <v>#VALUE!</v>
      </c>
    </row>
    <row r="432" spans="1:20">
      <c r="A432" s="1">
        <v>12.646000000000001</v>
      </c>
      <c r="B432" s="1">
        <v>0.58699999999999997</v>
      </c>
      <c r="C432" s="1">
        <v>66.340999999999994</v>
      </c>
      <c r="D432" s="1">
        <v>81.228999999999999</v>
      </c>
      <c r="E432" s="1">
        <v>-13.428000000000001</v>
      </c>
      <c r="G432">
        <f t="shared" si="62"/>
        <v>1.2888999999999999</v>
      </c>
      <c r="H432">
        <f t="shared" si="60"/>
        <v>80.908899999999988</v>
      </c>
      <c r="I432">
        <f t="shared" si="61"/>
        <v>95.262899999999988</v>
      </c>
      <c r="J432">
        <f t="shared" si="63"/>
        <v>1.5930262307360502E-2</v>
      </c>
      <c r="K432">
        <f t="shared" si="64"/>
        <v>3.3639648077436837</v>
      </c>
      <c r="L432" s="2">
        <f t="shared" si="65"/>
        <v>5.978009419285951</v>
      </c>
      <c r="M432">
        <f t="shared" si="66"/>
        <v>3.8541257438754646</v>
      </c>
      <c r="N432" t="e">
        <f t="shared" si="67"/>
        <v>#DIV/0!</v>
      </c>
      <c r="O432" t="e">
        <f t="shared" si="68"/>
        <v>#DIV/0!</v>
      </c>
      <c r="P432">
        <f t="shared" si="69"/>
        <v>0.30183030765580277</v>
      </c>
      <c r="Q432">
        <v>14.947900000000001</v>
      </c>
      <c r="R432">
        <v>16.690899999999999</v>
      </c>
      <c r="S432">
        <v>0.40008753460886121</v>
      </c>
      <c r="T432" t="e">
        <f>DEGREES(ASIN(1/[1]!Table1[[#This Row],[Mach '#]]))</f>
        <v>#VALUE!</v>
      </c>
    </row>
    <row r="433" spans="1:20">
      <c r="A433" s="1">
        <v>12.675000000000001</v>
      </c>
      <c r="B433" s="1">
        <v>0.57899999999999996</v>
      </c>
      <c r="C433" s="1">
        <v>66.212999999999994</v>
      </c>
      <c r="D433" s="1">
        <v>80.566999999999993</v>
      </c>
      <c r="E433" s="1">
        <v>-13.407</v>
      </c>
      <c r="G433">
        <f t="shared" si="62"/>
        <v>1.2629000000000001</v>
      </c>
      <c r="H433">
        <f t="shared" si="60"/>
        <v>80.913899999999998</v>
      </c>
      <c r="I433">
        <f t="shared" si="61"/>
        <v>95.4589</v>
      </c>
      <c r="J433">
        <f t="shared" si="63"/>
        <v>1.5607948696083122E-2</v>
      </c>
      <c r="K433">
        <f t="shared" si="64"/>
        <v>3.3781394650888119</v>
      </c>
      <c r="L433" s="2">
        <f t="shared" si="65"/>
        <v>6.0581413854069099</v>
      </c>
      <c r="M433">
        <f t="shared" si="66"/>
        <v>3.8031466309947239</v>
      </c>
      <c r="N433" t="e">
        <f t="shared" si="67"/>
        <v>#DIV/0!</v>
      </c>
      <c r="O433" t="e">
        <f t="shared" si="68"/>
        <v>#DIV/0!</v>
      </c>
      <c r="P433">
        <f t="shared" si="69"/>
        <v>0.30052417977719637</v>
      </c>
      <c r="Q433">
        <v>14.947900000000001</v>
      </c>
      <c r="R433">
        <v>16.690899999999999</v>
      </c>
      <c r="S433">
        <v>0.40008753460886121</v>
      </c>
      <c r="T433" t="e">
        <f>DEGREES(ASIN(1/[1]!Table1[[#This Row],[Mach '#]]))</f>
        <v>#VALUE!</v>
      </c>
    </row>
    <row r="434" spans="1:20">
      <c r="A434" s="1">
        <v>12.704000000000001</v>
      </c>
      <c r="B434" s="1">
        <v>0.61699999999999999</v>
      </c>
      <c r="C434" s="1">
        <v>66.218000000000004</v>
      </c>
      <c r="D434" s="1">
        <v>80.763000000000005</v>
      </c>
      <c r="E434" s="1">
        <v>-13.433</v>
      </c>
      <c r="G434">
        <f t="shared" si="62"/>
        <v>1.3139000000000003</v>
      </c>
      <c r="H434">
        <f t="shared" si="60"/>
        <v>80.8249</v>
      </c>
      <c r="I434">
        <f t="shared" si="61"/>
        <v>95.4589</v>
      </c>
      <c r="J434">
        <f t="shared" si="63"/>
        <v>1.6256128989952358E-2</v>
      </c>
      <c r="K434">
        <f t="shared" si="64"/>
        <v>3.3499452656137803</v>
      </c>
      <c r="L434" s="2">
        <f t="shared" si="65"/>
        <v>5.8997340319762364</v>
      </c>
      <c r="M434">
        <f t="shared" si="66"/>
        <v>3.905260792287323</v>
      </c>
      <c r="N434" t="e">
        <f t="shared" si="67"/>
        <v>#DIV/0!</v>
      </c>
      <c r="O434" t="e">
        <f t="shared" si="68"/>
        <v>#DIV/0!</v>
      </c>
      <c r="P434">
        <f t="shared" si="69"/>
        <v>0.3031335441582757</v>
      </c>
      <c r="Q434">
        <v>14.947900000000001</v>
      </c>
      <c r="R434">
        <v>16.690899999999999</v>
      </c>
      <c r="S434">
        <v>0.40008753460886121</v>
      </c>
      <c r="T434" t="e">
        <f>DEGREES(ASIN(1/[1]!Table1[[#This Row],[Mach '#]]))</f>
        <v>#VALUE!</v>
      </c>
    </row>
    <row r="435" spans="1:20">
      <c r="A435" s="1">
        <v>12.731999999999999</v>
      </c>
      <c r="B435" s="1">
        <v>0.65</v>
      </c>
      <c r="C435" s="1">
        <v>66.129000000000005</v>
      </c>
      <c r="D435" s="1">
        <v>80.763000000000005</v>
      </c>
      <c r="E435" s="1">
        <v>-13.382</v>
      </c>
      <c r="G435">
        <f t="shared" si="62"/>
        <v>1.3178999999999998</v>
      </c>
      <c r="H435">
        <f t="shared" si="60"/>
        <v>80.7179</v>
      </c>
      <c r="I435">
        <f t="shared" si="61"/>
        <v>94.686899999999994</v>
      </c>
      <c r="J435">
        <f t="shared" si="63"/>
        <v>1.6327233488482727E-2</v>
      </c>
      <c r="K435">
        <f t="shared" si="64"/>
        <v>3.3469265024069821</v>
      </c>
      <c r="L435" s="2">
        <f t="shared" si="65"/>
        <v>5.8830058931224034</v>
      </c>
      <c r="M435">
        <f t="shared" si="66"/>
        <v>3.9163652762842172</v>
      </c>
      <c r="N435" t="e">
        <f t="shared" si="67"/>
        <v>#DIV/0!</v>
      </c>
      <c r="O435" t="e">
        <f t="shared" si="68"/>
        <v>#DIV/0!</v>
      </c>
      <c r="P435">
        <f t="shared" si="69"/>
        <v>0.30341566246596469</v>
      </c>
      <c r="Q435">
        <v>14.947900000000001</v>
      </c>
      <c r="R435">
        <v>16.690899999999999</v>
      </c>
      <c r="S435">
        <v>0.40008753460886121</v>
      </c>
      <c r="T435" t="e">
        <f>DEGREES(ASIN(1/[1]!Table1[[#This Row],[Mach '#]]))</f>
        <v>#VALUE!</v>
      </c>
    </row>
    <row r="436" spans="1:20">
      <c r="A436" s="1">
        <v>12.76</v>
      </c>
      <c r="B436" s="1">
        <v>0.64600000000000002</v>
      </c>
      <c r="C436" s="1">
        <v>66.022000000000006</v>
      </c>
      <c r="D436" s="1">
        <v>79.991</v>
      </c>
      <c r="E436" s="1">
        <v>-13.378</v>
      </c>
      <c r="G436">
        <f t="shared" si="62"/>
        <v>1.2969000000000008</v>
      </c>
      <c r="H436">
        <f t="shared" si="60"/>
        <v>80.68889999999999</v>
      </c>
      <c r="I436">
        <f t="shared" si="61"/>
        <v>94.870899999999992</v>
      </c>
      <c r="J436">
        <f t="shared" si="63"/>
        <v>1.6072842733015333E-2</v>
      </c>
      <c r="K436">
        <f t="shared" si="64"/>
        <v>3.357792925247995</v>
      </c>
      <c r="L436" s="2">
        <f t="shared" si="65"/>
        <v>5.9434304466665795</v>
      </c>
      <c r="M436">
        <f t="shared" si="66"/>
        <v>3.8765491085913468</v>
      </c>
      <c r="N436" t="e">
        <f t="shared" si="67"/>
        <v>#DIV/0!</v>
      </c>
      <c r="O436" t="e">
        <f t="shared" si="68"/>
        <v>#DIV/0!</v>
      </c>
      <c r="P436">
        <f t="shared" si="69"/>
        <v>0.30240263083422825</v>
      </c>
      <c r="Q436">
        <v>14.947900000000001</v>
      </c>
      <c r="R436">
        <v>16.690899999999999</v>
      </c>
      <c r="S436">
        <v>0.40008753460886121</v>
      </c>
      <c r="T436" t="e">
        <f>DEGREES(ASIN(1/[1]!Table1[[#This Row],[Mach '#]]))</f>
        <v>#VALUE!</v>
      </c>
    </row>
    <row r="437" spans="1:20">
      <c r="A437" s="1">
        <v>12.79</v>
      </c>
      <c r="B437" s="1">
        <v>0.66300000000000003</v>
      </c>
      <c r="C437" s="1">
        <v>65.992999999999995</v>
      </c>
      <c r="D437" s="1">
        <v>80.174999999999997</v>
      </c>
      <c r="E437" s="1">
        <v>-13.398999999999999</v>
      </c>
      <c r="G437">
        <f t="shared" si="62"/>
        <v>1.2629000000000001</v>
      </c>
      <c r="H437">
        <f t="shared" si="60"/>
        <v>80.611899999999991</v>
      </c>
      <c r="I437">
        <f t="shared" si="61"/>
        <v>95.115899999999996</v>
      </c>
      <c r="J437">
        <f t="shared" si="63"/>
        <v>1.5666421458866497E-2</v>
      </c>
      <c r="K437">
        <f t="shared" si="64"/>
        <v>3.3755446184680715</v>
      </c>
      <c r="L437" s="2">
        <f t="shared" si="65"/>
        <v>6.0433973085676467</v>
      </c>
      <c r="M437">
        <f t="shared" si="66"/>
        <v>3.8124251680981636</v>
      </c>
      <c r="N437" t="e">
        <f t="shared" si="67"/>
        <v>#DIV/0!</v>
      </c>
      <c r="O437" t="e">
        <f t="shared" si="68"/>
        <v>#DIV/0!</v>
      </c>
      <c r="P437">
        <f t="shared" si="69"/>
        <v>0.30076242292606664</v>
      </c>
      <c r="Q437">
        <v>14.947900000000001</v>
      </c>
      <c r="R437">
        <v>16.690899999999999</v>
      </c>
      <c r="S437">
        <v>0.40008753460886121</v>
      </c>
      <c r="T437" t="e">
        <f>DEGREES(ASIN(1/[1]!Table1[[#This Row],[Mach '#]]))</f>
        <v>#VALUE!</v>
      </c>
    </row>
    <row r="438" spans="1:20">
      <c r="A438" s="1">
        <v>12.82</v>
      </c>
      <c r="B438" s="1">
        <v>0.66300000000000003</v>
      </c>
      <c r="C438" s="1">
        <v>65.915999999999997</v>
      </c>
      <c r="D438" s="1">
        <v>80.42</v>
      </c>
      <c r="E438" s="1">
        <v>-13.433</v>
      </c>
      <c r="G438">
        <f t="shared" si="62"/>
        <v>1.2678999999999991</v>
      </c>
      <c r="H438">
        <f t="shared" si="60"/>
        <v>80.573899999999995</v>
      </c>
      <c r="I438">
        <f t="shared" si="61"/>
        <v>95.728899999999996</v>
      </c>
      <c r="J438">
        <f t="shared" si="63"/>
        <v>1.5735864839606862E-2</v>
      </c>
      <c r="K438">
        <f t="shared" si="64"/>
        <v>3.3724764842211963</v>
      </c>
      <c r="L438" s="2">
        <f t="shared" si="65"/>
        <v>6.026007396093858</v>
      </c>
      <c r="M438">
        <f t="shared" si="66"/>
        <v>3.8234271028168414</v>
      </c>
      <c r="N438" t="e">
        <f t="shared" si="67"/>
        <v>#DIV/0!</v>
      </c>
      <c r="O438" t="e">
        <f t="shared" si="68"/>
        <v>#DIV/0!</v>
      </c>
      <c r="P438">
        <f t="shared" si="69"/>
        <v>0.30104461628348222</v>
      </c>
      <c r="Q438">
        <v>14.947900000000001</v>
      </c>
      <c r="R438">
        <v>16.690899999999999</v>
      </c>
      <c r="S438">
        <v>0.40008753460886121</v>
      </c>
      <c r="T438" t="e">
        <f>DEGREES(ASIN(1/[1]!Table1[[#This Row],[Mach '#]]))</f>
        <v>#VALUE!</v>
      </c>
    </row>
    <row r="439" spans="1:20">
      <c r="A439" s="1">
        <v>12.85</v>
      </c>
      <c r="B439" s="1">
        <v>0.60399999999999998</v>
      </c>
      <c r="C439" s="1">
        <v>65.878</v>
      </c>
      <c r="D439" s="1">
        <v>81.033000000000001</v>
      </c>
      <c r="E439" s="1">
        <v>-13.428000000000001</v>
      </c>
      <c r="G439">
        <f t="shared" si="62"/>
        <v>1.3058999999999994</v>
      </c>
      <c r="H439">
        <f t="shared" si="60"/>
        <v>80.501899999999992</v>
      </c>
      <c r="I439">
        <f t="shared" si="61"/>
        <v>95.164899999999989</v>
      </c>
      <c r="J439">
        <f t="shared" si="63"/>
        <v>1.6221977369478231E-2</v>
      </c>
      <c r="K439">
        <f t="shared" si="64"/>
        <v>3.3514002527926374</v>
      </c>
      <c r="L439" s="2">
        <f t="shared" si="65"/>
        <v>5.9078126468426362</v>
      </c>
      <c r="M439">
        <f t="shared" si="66"/>
        <v>3.8999205589759973</v>
      </c>
      <c r="N439" t="e">
        <f t="shared" si="67"/>
        <v>#DIV/0!</v>
      </c>
      <c r="O439" t="e">
        <f t="shared" si="68"/>
        <v>#DIV/0!</v>
      </c>
      <c r="P439">
        <f t="shared" si="69"/>
        <v>0.30299775882021451</v>
      </c>
      <c r="Q439">
        <v>14.947900000000001</v>
      </c>
      <c r="R439">
        <v>16.690899999999999</v>
      </c>
      <c r="S439">
        <v>0.40008753460886121</v>
      </c>
      <c r="T439" t="e">
        <f>DEGREES(ASIN(1/[1]!Table1[[#This Row],[Mach '#]]))</f>
        <v>#VALUE!</v>
      </c>
    </row>
    <row r="440" spans="1:20">
      <c r="A440" s="1">
        <v>12.879</v>
      </c>
      <c r="B440" s="1">
        <v>0.66700000000000004</v>
      </c>
      <c r="C440" s="1">
        <v>65.805999999999997</v>
      </c>
      <c r="D440" s="1">
        <v>80.468999999999994</v>
      </c>
      <c r="E440" s="1">
        <v>-13.39</v>
      </c>
      <c r="G440">
        <f t="shared" si="62"/>
        <v>1.3009000000000004</v>
      </c>
      <c r="H440">
        <f t="shared" si="60"/>
        <v>80.535899999999998</v>
      </c>
      <c r="I440">
        <f t="shared" si="61"/>
        <v>94.245899999999992</v>
      </c>
      <c r="J440">
        <f t="shared" si="63"/>
        <v>1.6153044791204923E-2</v>
      </c>
      <c r="K440">
        <f t="shared" si="64"/>
        <v>3.3543471366089959</v>
      </c>
      <c r="L440" s="2">
        <f t="shared" si="65"/>
        <v>5.9242066850956006</v>
      </c>
      <c r="M440">
        <f t="shared" si="66"/>
        <v>3.8891283212594727</v>
      </c>
      <c r="N440" t="e">
        <f t="shared" si="67"/>
        <v>#DIV/0!</v>
      </c>
      <c r="O440" t="e">
        <f t="shared" si="68"/>
        <v>#DIV/0!</v>
      </c>
      <c r="P440">
        <f t="shared" si="69"/>
        <v>0.3027231221189331</v>
      </c>
      <c r="Q440">
        <v>14.947900000000001</v>
      </c>
      <c r="R440">
        <v>16.690899999999999</v>
      </c>
      <c r="S440">
        <v>0.40008753460886121</v>
      </c>
      <c r="T440" t="e">
        <f>DEGREES(ASIN(1/[1]!Table1[[#This Row],[Mach '#]]))</f>
        <v>#VALUE!</v>
      </c>
    </row>
    <row r="441" spans="1:20">
      <c r="A441" s="1">
        <v>12.907999999999999</v>
      </c>
      <c r="B441" s="1">
        <v>0.625</v>
      </c>
      <c r="C441" s="1">
        <v>65.84</v>
      </c>
      <c r="D441" s="1">
        <v>79.55</v>
      </c>
      <c r="E441" s="1">
        <v>-13.395</v>
      </c>
      <c r="G441">
        <f t="shared" si="62"/>
        <v>1.3229000000000006</v>
      </c>
      <c r="H441">
        <f t="shared" si="60"/>
        <v>80.484899999999996</v>
      </c>
      <c r="I441">
        <f t="shared" si="61"/>
        <v>94.490899999999996</v>
      </c>
      <c r="J441">
        <f t="shared" si="63"/>
        <v>1.6436623515715378E-2</v>
      </c>
      <c r="K441">
        <f t="shared" si="64"/>
        <v>3.3423099059738544</v>
      </c>
      <c r="L441" s="2">
        <f t="shared" si="65"/>
        <v>5.8575098136520172</v>
      </c>
      <c r="M441">
        <f t="shared" si="66"/>
        <v>3.9334121039457739</v>
      </c>
      <c r="N441" t="e">
        <f t="shared" si="67"/>
        <v>#DIV/0!</v>
      </c>
      <c r="O441" t="e">
        <f t="shared" si="68"/>
        <v>#DIV/0!</v>
      </c>
      <c r="P441">
        <f t="shared" si="69"/>
        <v>0.30384814016616896</v>
      </c>
      <c r="Q441">
        <v>14.947900000000001</v>
      </c>
      <c r="R441">
        <v>16.690899999999999</v>
      </c>
      <c r="S441">
        <v>0.40008753460886121</v>
      </c>
      <c r="T441" t="e">
        <f>DEGREES(ASIN(1/[1]!Table1[[#This Row],[Mach '#]]))</f>
        <v>#VALUE!</v>
      </c>
    </row>
    <row r="442" spans="1:20">
      <c r="A442" s="1">
        <v>12.936999999999999</v>
      </c>
      <c r="B442" s="1">
        <v>0.66700000000000004</v>
      </c>
      <c r="C442" s="1">
        <v>65.789000000000001</v>
      </c>
      <c r="D442" s="1">
        <v>79.795000000000002</v>
      </c>
      <c r="E442" s="1">
        <v>-13.372999999999999</v>
      </c>
      <c r="G442">
        <f t="shared" si="62"/>
        <v>1.3139000000000003</v>
      </c>
      <c r="H442">
        <f t="shared" si="60"/>
        <v>80.446899999999999</v>
      </c>
      <c r="I442">
        <f t="shared" si="61"/>
        <v>94.466899999999995</v>
      </c>
      <c r="J442">
        <f t="shared" si="63"/>
        <v>1.6332512502035507E-2</v>
      </c>
      <c r="K442">
        <f t="shared" si="64"/>
        <v>3.3467029462632167</v>
      </c>
      <c r="L442" s="2">
        <f t="shared" si="65"/>
        <v>5.8817688576619132</v>
      </c>
      <c r="M442">
        <f t="shared" si="66"/>
        <v>3.9171889541335574</v>
      </c>
      <c r="N442" t="e">
        <f t="shared" si="67"/>
        <v>#DIV/0!</v>
      </c>
      <c r="O442" t="e">
        <f t="shared" si="68"/>
        <v>#DIV/0!</v>
      </c>
      <c r="P442">
        <f t="shared" si="69"/>
        <v>0.30343657612254327</v>
      </c>
      <c r="Q442">
        <v>14.947900000000001</v>
      </c>
      <c r="R442">
        <v>16.690899999999999</v>
      </c>
      <c r="S442">
        <v>0.40008753460886121</v>
      </c>
      <c r="T442" t="e">
        <f>DEGREES(ASIN(1/[1]!Table1[[#This Row],[Mach '#]]))</f>
        <v>#VALUE!</v>
      </c>
    </row>
    <row r="443" spans="1:20">
      <c r="A443" s="1">
        <v>12.968</v>
      </c>
      <c r="B443" s="1">
        <v>0.65400000000000003</v>
      </c>
      <c r="C443" s="1">
        <v>65.751000000000005</v>
      </c>
      <c r="D443" s="1">
        <v>79.771000000000001</v>
      </c>
      <c r="E443" s="1">
        <v>-13.382</v>
      </c>
      <c r="G443">
        <f t="shared" si="62"/>
        <v>1.2969000000000008</v>
      </c>
      <c r="H443">
        <f t="shared" si="60"/>
        <v>80.340899999999991</v>
      </c>
      <c r="I443">
        <f t="shared" si="61"/>
        <v>95.005899999999997</v>
      </c>
      <c r="J443">
        <f t="shared" si="63"/>
        <v>1.6142462929840229E-2</v>
      </c>
      <c r="K443">
        <f t="shared" si="64"/>
        <v>3.3548007151839325</v>
      </c>
      <c r="L443" s="2">
        <f t="shared" si="65"/>
        <v>5.926733817554366</v>
      </c>
      <c r="M443">
        <f t="shared" si="66"/>
        <v>3.8874700145564032</v>
      </c>
      <c r="N443" t="e">
        <f t="shared" si="67"/>
        <v>#DIV/0!</v>
      </c>
      <c r="O443" t="e">
        <f t="shared" si="68"/>
        <v>#DIV/0!</v>
      </c>
      <c r="P443">
        <f t="shared" si="69"/>
        <v>0.30268089551368466</v>
      </c>
      <c r="Q443">
        <v>14.947900000000001</v>
      </c>
      <c r="R443">
        <v>16.690899999999999</v>
      </c>
      <c r="S443">
        <v>0.40008753460886121</v>
      </c>
      <c r="T443" t="e">
        <f>DEGREES(ASIN(1/[1]!Table1[[#This Row],[Mach '#]]))</f>
        <v>#VALUE!</v>
      </c>
    </row>
    <row r="444" spans="1:20">
      <c r="A444" s="1">
        <v>12.997999999999999</v>
      </c>
      <c r="B444" s="1">
        <v>0.65900000000000003</v>
      </c>
      <c r="C444" s="1">
        <v>65.644999999999996</v>
      </c>
      <c r="D444" s="1">
        <v>80.31</v>
      </c>
      <c r="E444" s="1">
        <v>-13.398999999999999</v>
      </c>
      <c r="G444">
        <f t="shared" si="62"/>
        <v>1.3099000000000007</v>
      </c>
      <c r="H444">
        <f t="shared" si="60"/>
        <v>80.3279</v>
      </c>
      <c r="I444">
        <f t="shared" si="61"/>
        <v>94.196899999999999</v>
      </c>
      <c r="J444">
        <f t="shared" si="63"/>
        <v>1.6306912044258604E-2</v>
      </c>
      <c r="K444">
        <f t="shared" si="64"/>
        <v>3.3477878053992232</v>
      </c>
      <c r="L444" s="2">
        <f t="shared" si="65"/>
        <v>5.8877741533837344</v>
      </c>
      <c r="M444">
        <f t="shared" si="66"/>
        <v>3.9131935770258428</v>
      </c>
      <c r="N444" t="e">
        <f t="shared" si="67"/>
        <v>#DIV/0!</v>
      </c>
      <c r="O444" t="e">
        <f t="shared" si="68"/>
        <v>#DIV/0!</v>
      </c>
      <c r="P444">
        <f t="shared" si="69"/>
        <v>0.30333511504039851</v>
      </c>
      <c r="Q444">
        <v>14.947900000000001</v>
      </c>
      <c r="R444">
        <v>16.690899999999999</v>
      </c>
      <c r="S444">
        <v>0.40008753460886121</v>
      </c>
      <c r="T444" t="e">
        <f>DEGREES(ASIN(1/[1]!Table1[[#This Row],[Mach '#]]))</f>
        <v>#VALUE!</v>
      </c>
    </row>
    <row r="445" spans="1:20">
      <c r="A445" s="1">
        <v>13.028</v>
      </c>
      <c r="B445" s="1">
        <v>0.65900000000000003</v>
      </c>
      <c r="C445" s="1">
        <v>65.632000000000005</v>
      </c>
      <c r="D445" s="1">
        <v>79.501000000000005</v>
      </c>
      <c r="E445" s="1">
        <v>-13.385999999999999</v>
      </c>
      <c r="G445">
        <f t="shared" si="62"/>
        <v>1.2928999999999995</v>
      </c>
      <c r="H445">
        <f t="shared" si="60"/>
        <v>80.251899999999992</v>
      </c>
      <c r="I445">
        <f t="shared" si="61"/>
        <v>94.31989999999999</v>
      </c>
      <c r="J445">
        <f t="shared" si="63"/>
        <v>1.6110521993871793E-2</v>
      </c>
      <c r="K445">
        <f t="shared" si="64"/>
        <v>3.3561717733584024</v>
      </c>
      <c r="L445" s="2">
        <f t="shared" si="65"/>
        <v>5.9343788880503006</v>
      </c>
      <c r="M445">
        <f t="shared" si="66"/>
        <v>3.8824619112868328</v>
      </c>
      <c r="N445" t="e">
        <f t="shared" si="67"/>
        <v>#DIV/0!</v>
      </c>
      <c r="O445" t="e">
        <f t="shared" si="68"/>
        <v>#DIV/0!</v>
      </c>
      <c r="P445">
        <f t="shared" si="69"/>
        <v>0.30255332748907532</v>
      </c>
      <c r="Q445">
        <v>14.947900000000001</v>
      </c>
      <c r="R445">
        <v>16.690899999999999</v>
      </c>
      <c r="S445">
        <v>0.40008753460886121</v>
      </c>
      <c r="T445" t="e">
        <f>DEGREES(ASIN(1/[1]!Table1[[#This Row],[Mach '#]]))</f>
        <v>#VALUE!</v>
      </c>
    </row>
    <row r="446" spans="1:20">
      <c r="A446" s="1">
        <v>13.058</v>
      </c>
      <c r="B446" s="1">
        <v>0.67500000000000004</v>
      </c>
      <c r="C446" s="1">
        <v>65.555999999999997</v>
      </c>
      <c r="D446" s="1">
        <v>79.623999999999995</v>
      </c>
      <c r="E446" s="1">
        <v>-13.403</v>
      </c>
      <c r="G446">
        <f t="shared" si="62"/>
        <v>1.2629000000000001</v>
      </c>
      <c r="H446">
        <f t="shared" si="60"/>
        <v>80.166899999999998</v>
      </c>
      <c r="I446">
        <f t="shared" si="61"/>
        <v>94.662899999999993</v>
      </c>
      <c r="J446">
        <f t="shared" si="63"/>
        <v>1.5753384501583572E-2</v>
      </c>
      <c r="K446">
        <f t="shared" si="64"/>
        <v>3.3717047437817711</v>
      </c>
      <c r="L446" s="2">
        <f t="shared" si="65"/>
        <v>6.0216406329898575</v>
      </c>
      <c r="M446">
        <f t="shared" si="66"/>
        <v>3.8261997691749015</v>
      </c>
      <c r="N446" t="e">
        <f t="shared" si="67"/>
        <v>#DIV/0!</v>
      </c>
      <c r="O446" t="e">
        <f t="shared" si="68"/>
        <v>#DIV/0!</v>
      </c>
      <c r="P446">
        <f t="shared" si="69"/>
        <v>0.3011156822739437</v>
      </c>
      <c r="Q446">
        <v>14.947900000000001</v>
      </c>
      <c r="R446">
        <v>16.690899999999999</v>
      </c>
      <c r="S446">
        <v>0.40008753460886121</v>
      </c>
      <c r="T446" t="e">
        <f>DEGREES(ASIN(1/[1]!Table1[[#This Row],[Mach '#]]))</f>
        <v>#VALUE!</v>
      </c>
    </row>
    <row r="447" spans="1:20">
      <c r="A447" s="1">
        <v>13.087999999999999</v>
      </c>
      <c r="B447" s="1">
        <v>0.60799999999999998</v>
      </c>
      <c r="C447" s="1">
        <v>65.471000000000004</v>
      </c>
      <c r="D447" s="1">
        <v>79.966999999999999</v>
      </c>
      <c r="E447" s="1">
        <v>-13.433</v>
      </c>
      <c r="G447">
        <f t="shared" si="62"/>
        <v>1.2888999999999999</v>
      </c>
      <c r="H447">
        <f t="shared" si="60"/>
        <v>80.085899999999995</v>
      </c>
      <c r="I447">
        <f t="shared" si="61"/>
        <v>93.877899999999997</v>
      </c>
      <c r="J447">
        <f t="shared" si="63"/>
        <v>1.6093969100678146E-2</v>
      </c>
      <c r="K447">
        <f t="shared" si="64"/>
        <v>3.3568834577189746</v>
      </c>
      <c r="L447" s="2">
        <f t="shared" si="65"/>
        <v>5.9383509187627892</v>
      </c>
      <c r="M447">
        <f t="shared" si="66"/>
        <v>3.8798650189571839</v>
      </c>
      <c r="N447" t="e">
        <f t="shared" si="67"/>
        <v>#DIV/0!</v>
      </c>
      <c r="O447" t="e">
        <f t="shared" si="68"/>
        <v>#DIV/0!</v>
      </c>
      <c r="P447">
        <f t="shared" si="69"/>
        <v>0.30248715298419249</v>
      </c>
      <c r="Q447">
        <v>14.947900000000001</v>
      </c>
      <c r="R447">
        <v>16.690899999999999</v>
      </c>
      <c r="S447">
        <v>0.40008753460886121</v>
      </c>
      <c r="T447" t="e">
        <f>DEGREES(ASIN(1/[1]!Table1[[#This Row],[Mach '#]]))</f>
        <v>#VALUE!</v>
      </c>
    </row>
    <row r="448" spans="1:20">
      <c r="A448" s="1">
        <v>13.118</v>
      </c>
      <c r="B448" s="1">
        <v>0.629</v>
      </c>
      <c r="C448" s="1">
        <v>65.39</v>
      </c>
      <c r="D448" s="1">
        <v>79.182000000000002</v>
      </c>
      <c r="E448" s="1">
        <v>-13.407</v>
      </c>
      <c r="G448">
        <f t="shared" si="62"/>
        <v>1.2838999999999992</v>
      </c>
      <c r="H448">
        <f t="shared" si="60"/>
        <v>80.153899999999993</v>
      </c>
      <c r="I448">
        <f t="shared" si="61"/>
        <v>93.951899999999995</v>
      </c>
      <c r="J448">
        <f t="shared" si="63"/>
        <v>1.6017935496588427E-2</v>
      </c>
      <c r="K448">
        <f t="shared" si="64"/>
        <v>3.3601626715599084</v>
      </c>
      <c r="L448" s="2">
        <f t="shared" si="65"/>
        <v>5.9566850568218248</v>
      </c>
      <c r="M448">
        <f t="shared" si="66"/>
        <v>3.8679231452087106</v>
      </c>
      <c r="N448" t="e">
        <f t="shared" si="67"/>
        <v>#DIV/0!</v>
      </c>
      <c r="O448" t="e">
        <f t="shared" si="68"/>
        <v>#DIV/0!</v>
      </c>
      <c r="P448">
        <f t="shared" si="69"/>
        <v>0.30218262179329142</v>
      </c>
      <c r="Q448">
        <v>14.947900000000001</v>
      </c>
      <c r="R448">
        <v>16.690899999999999</v>
      </c>
      <c r="S448">
        <v>0.40008753460886121</v>
      </c>
      <c r="T448" t="e">
        <f>DEGREES(ASIN(1/[1]!Table1[[#This Row],[Mach '#]]))</f>
        <v>#VALUE!</v>
      </c>
    </row>
    <row r="449" spans="1:20">
      <c r="A449" s="1">
        <v>13.146000000000001</v>
      </c>
      <c r="B449" s="1">
        <v>0.621</v>
      </c>
      <c r="C449" s="1">
        <v>65.457999999999998</v>
      </c>
      <c r="D449" s="1">
        <v>79.256</v>
      </c>
      <c r="E449" s="1">
        <v>-13.412000000000001</v>
      </c>
      <c r="G449">
        <f t="shared" si="62"/>
        <v>1.2759</v>
      </c>
      <c r="H449">
        <f t="shared" si="60"/>
        <v>79.987899999999996</v>
      </c>
      <c r="I449">
        <f t="shared" si="61"/>
        <v>94.478899999999996</v>
      </c>
      <c r="J449">
        <f t="shared" si="63"/>
        <v>1.5951162613345268E-2</v>
      </c>
      <c r="K449">
        <f t="shared" si="64"/>
        <v>3.3630563737166934</v>
      </c>
      <c r="L449" s="2">
        <f t="shared" si="65"/>
        <v>5.9729079397229601</v>
      </c>
      <c r="M449">
        <f t="shared" si="66"/>
        <v>3.857417564863499</v>
      </c>
      <c r="N449" t="e">
        <f t="shared" si="67"/>
        <v>#DIV/0!</v>
      </c>
      <c r="O449" t="e">
        <f t="shared" si="68"/>
        <v>#DIV/0!</v>
      </c>
      <c r="P449">
        <f t="shared" si="69"/>
        <v>0.30191440916881135</v>
      </c>
      <c r="Q449">
        <v>14.947900000000001</v>
      </c>
      <c r="R449">
        <v>16.690899999999999</v>
      </c>
      <c r="S449">
        <v>0.40008753460886121</v>
      </c>
      <c r="T449" t="e">
        <f>DEGREES(ASIN(1/[1]!Table1[[#This Row],[Mach '#]]))</f>
        <v>#VALUE!</v>
      </c>
    </row>
    <row r="450" spans="1:20">
      <c r="A450" s="1">
        <v>13.176</v>
      </c>
      <c r="B450" s="1">
        <v>0.69599999999999995</v>
      </c>
      <c r="C450" s="1">
        <v>65.292000000000002</v>
      </c>
      <c r="D450" s="1">
        <v>79.783000000000001</v>
      </c>
      <c r="E450" s="1">
        <v>-13.42</v>
      </c>
      <c r="G450">
        <f t="shared" si="62"/>
        <v>1.2459000000000007</v>
      </c>
      <c r="H450">
        <f t="shared" ref="H450:H481" si="70">C451+14.6959</f>
        <v>79.996899999999997</v>
      </c>
      <c r="I450">
        <f t="shared" ref="I450:I481" si="71">D451+14.6959</f>
        <v>94.233899999999991</v>
      </c>
      <c r="J450">
        <f t="shared" si="63"/>
        <v>1.5574353506198374E-2</v>
      </c>
      <c r="K450">
        <f t="shared" si="64"/>
        <v>3.3796350736695095</v>
      </c>
      <c r="L450" s="2">
        <f t="shared" si="65"/>
        <v>6.0666548366380493</v>
      </c>
      <c r="M450">
        <f t="shared" si="66"/>
        <v>3.7978096035488393</v>
      </c>
      <c r="N450" t="e">
        <f t="shared" si="67"/>
        <v>#DIV/0!</v>
      </c>
      <c r="O450" t="e">
        <f t="shared" si="68"/>
        <v>#DIV/0!</v>
      </c>
      <c r="P450">
        <f t="shared" si="69"/>
        <v>0.30038703620548757</v>
      </c>
      <c r="Q450">
        <v>14.947900000000001</v>
      </c>
      <c r="R450">
        <v>16.690899999999999</v>
      </c>
      <c r="S450">
        <v>0.40008753460886121</v>
      </c>
      <c r="T450" t="e">
        <f>DEGREES(ASIN(1/[1]!Table1[[#This Row],[Mach '#]]))</f>
        <v>#VALUE!</v>
      </c>
    </row>
    <row r="451" spans="1:20">
      <c r="A451" s="1">
        <v>13.206</v>
      </c>
      <c r="B451" s="1">
        <v>0.65</v>
      </c>
      <c r="C451" s="1">
        <v>65.301000000000002</v>
      </c>
      <c r="D451" s="1">
        <v>79.537999999999997</v>
      </c>
      <c r="E451" s="1">
        <v>-13.45</v>
      </c>
      <c r="G451">
        <f t="shared" ref="G451:G481" si="72">E452+14.6959</f>
        <v>1.2418999999999993</v>
      </c>
      <c r="H451">
        <f t="shared" si="70"/>
        <v>79.9709</v>
      </c>
      <c r="I451">
        <f t="shared" si="71"/>
        <v>94.270899999999997</v>
      </c>
      <c r="J451">
        <f t="shared" ref="J451:J481" si="73">G451/H451</f>
        <v>1.5529398818820338E-2</v>
      </c>
      <c r="K451">
        <f t="shared" ref="K451:K481" si="74">SQRT(((J451^((1-1.4)/1.4)-1)/((1.4-1)/2)))</f>
        <v>3.3816418518097668</v>
      </c>
      <c r="L451" s="2">
        <f t="shared" ref="L451:L481" si="75">(1/K451)*((2/(1.4+1)*(1+((1.4-1)/2)*K451^2))^((1.4+1)/(2*(1.4-1))))</f>
        <v>6.0780956349097766</v>
      </c>
      <c r="M451">
        <f t="shared" ref="M451:M481" si="76">(4.8^2)/L451</f>
        <v>3.7906609872455563</v>
      </c>
      <c r="N451" t="e">
        <f t="shared" ref="N451:N481" si="77">AVERAGE(M830:M903)</f>
        <v>#DIV/0!</v>
      </c>
      <c r="O451" t="e">
        <f t="shared" ref="O451:O481" si="78">AVERAGE(K816:K908)</f>
        <v>#DIV/0!</v>
      </c>
      <c r="P451">
        <f t="shared" ref="P451:P481" si="79">ASIN(1/K451)</f>
        <v>0.30020321938614503</v>
      </c>
      <c r="Q451">
        <v>14.947900000000001</v>
      </c>
      <c r="R451">
        <v>16.690899999999999</v>
      </c>
      <c r="S451">
        <v>0.40008753460886121</v>
      </c>
      <c r="T451" t="e">
        <f>DEGREES(ASIN(1/[1]!Table1[[#This Row],[Mach '#]]))</f>
        <v>#VALUE!</v>
      </c>
    </row>
    <row r="452" spans="1:20">
      <c r="A452" s="1">
        <v>13.234</v>
      </c>
      <c r="B452" s="1">
        <v>0.61199999999999999</v>
      </c>
      <c r="C452" s="1">
        <v>65.275000000000006</v>
      </c>
      <c r="D452" s="1">
        <v>79.575000000000003</v>
      </c>
      <c r="E452" s="1">
        <v>-13.454000000000001</v>
      </c>
      <c r="G452">
        <f t="shared" si="72"/>
        <v>1.2838999999999992</v>
      </c>
      <c r="H452">
        <f t="shared" si="70"/>
        <v>79.843899999999991</v>
      </c>
      <c r="I452">
        <f t="shared" si="71"/>
        <v>94.45389999999999</v>
      </c>
      <c r="J452">
        <f t="shared" si="73"/>
        <v>1.6080126346533666E-2</v>
      </c>
      <c r="K452">
        <f t="shared" si="74"/>
        <v>3.3574792277961225</v>
      </c>
      <c r="L452" s="2">
        <f t="shared" si="75"/>
        <v>5.9416779330281893</v>
      </c>
      <c r="M452">
        <f t="shared" si="76"/>
        <v>3.8776925070150363</v>
      </c>
      <c r="N452" t="e">
        <f t="shared" si="77"/>
        <v>#DIV/0!</v>
      </c>
      <c r="O452" t="e">
        <f t="shared" si="78"/>
        <v>#DIV/0!</v>
      </c>
      <c r="P452">
        <f t="shared" si="79"/>
        <v>0.30243177915272934</v>
      </c>
      <c r="Q452">
        <v>14.947900000000001</v>
      </c>
      <c r="R452">
        <v>16.690899999999999</v>
      </c>
      <c r="S452">
        <v>0.40008753460886121</v>
      </c>
      <c r="T452" t="e">
        <f>DEGREES(ASIN(1/[1]!Table1[[#This Row],[Mach '#]]))</f>
        <v>#VALUE!</v>
      </c>
    </row>
    <row r="453" spans="1:20">
      <c r="A453" s="1">
        <v>13.263</v>
      </c>
      <c r="B453" s="1">
        <v>0.63300000000000001</v>
      </c>
      <c r="C453" s="1">
        <v>65.147999999999996</v>
      </c>
      <c r="D453" s="1">
        <v>79.757999999999996</v>
      </c>
      <c r="E453" s="1">
        <v>-13.412000000000001</v>
      </c>
      <c r="G453">
        <f t="shared" si="72"/>
        <v>1.2418999999999993</v>
      </c>
      <c r="H453">
        <f t="shared" si="70"/>
        <v>79.805899999999994</v>
      </c>
      <c r="I453">
        <f t="shared" si="71"/>
        <v>94.306899999999999</v>
      </c>
      <c r="J453">
        <f t="shared" si="73"/>
        <v>1.5561506104185273E-2</v>
      </c>
      <c r="K453">
        <f t="shared" si="74"/>
        <v>3.3802079426439429</v>
      </c>
      <c r="L453" s="2">
        <f t="shared" si="75"/>
        <v>6.069918747255822</v>
      </c>
      <c r="M453">
        <f t="shared" si="76"/>
        <v>3.7957674491798197</v>
      </c>
      <c r="N453" t="e">
        <f t="shared" si="77"/>
        <v>#DIV/0!</v>
      </c>
      <c r="O453" t="e">
        <f t="shared" si="78"/>
        <v>#DIV/0!</v>
      </c>
      <c r="P453">
        <f t="shared" si="79"/>
        <v>0.3003345392388107</v>
      </c>
      <c r="Q453">
        <v>14.947900000000001</v>
      </c>
      <c r="R453">
        <v>16.690899999999999</v>
      </c>
      <c r="S453">
        <v>0.40008753460886121</v>
      </c>
      <c r="T453" t="e">
        <f>DEGREES(ASIN(1/[1]!Table1[[#This Row],[Mach '#]]))</f>
        <v>#VALUE!</v>
      </c>
    </row>
    <row r="454" spans="1:20">
      <c r="A454" s="1">
        <v>13.292</v>
      </c>
      <c r="B454" s="1">
        <v>0.60799999999999998</v>
      </c>
      <c r="C454" s="1">
        <v>65.11</v>
      </c>
      <c r="D454" s="1">
        <v>79.611000000000004</v>
      </c>
      <c r="E454" s="1">
        <v>-13.454000000000001</v>
      </c>
      <c r="G454">
        <f t="shared" si="72"/>
        <v>1.2629000000000001</v>
      </c>
      <c r="H454">
        <f t="shared" si="70"/>
        <v>79.788899999999998</v>
      </c>
      <c r="I454">
        <f t="shared" si="71"/>
        <v>94.355899999999991</v>
      </c>
      <c r="J454">
        <f t="shared" si="73"/>
        <v>1.5828016177688878E-2</v>
      </c>
      <c r="K454">
        <f t="shared" si="74"/>
        <v>3.3684275736485838</v>
      </c>
      <c r="L454" s="2">
        <f t="shared" si="75"/>
        <v>6.0031303666881337</v>
      </c>
      <c r="M454">
        <f t="shared" si="76"/>
        <v>3.8379976100220747</v>
      </c>
      <c r="N454" t="e">
        <f t="shared" si="77"/>
        <v>#DIV/0!</v>
      </c>
      <c r="O454" t="e">
        <f t="shared" si="78"/>
        <v>#DIV/0!</v>
      </c>
      <c r="P454">
        <f t="shared" si="79"/>
        <v>0.30141784190094262</v>
      </c>
      <c r="Q454">
        <v>14.947900000000001</v>
      </c>
      <c r="R454">
        <v>16.690899999999999</v>
      </c>
      <c r="S454">
        <v>0.40008753460886121</v>
      </c>
      <c r="T454" t="e">
        <f>DEGREES(ASIN(1/[1]!Table1[[#This Row],[Mach '#]]))</f>
        <v>#VALUE!</v>
      </c>
    </row>
    <row r="455" spans="1:20">
      <c r="A455" s="1">
        <v>13.321</v>
      </c>
      <c r="B455" s="1">
        <v>0.621</v>
      </c>
      <c r="C455" s="1">
        <v>65.093000000000004</v>
      </c>
      <c r="D455" s="1">
        <v>79.66</v>
      </c>
      <c r="E455" s="1">
        <v>-13.433</v>
      </c>
      <c r="G455">
        <f t="shared" si="72"/>
        <v>1.2678999999999991</v>
      </c>
      <c r="H455">
        <f t="shared" si="70"/>
        <v>79.712899999999991</v>
      </c>
      <c r="I455">
        <f t="shared" si="71"/>
        <v>94.000900000000001</v>
      </c>
      <c r="J455">
        <f t="shared" si="73"/>
        <v>1.5905832054786607E-2</v>
      </c>
      <c r="K455">
        <f t="shared" si="74"/>
        <v>3.3650283039520019</v>
      </c>
      <c r="L455" s="2">
        <f t="shared" si="75"/>
        <v>5.9839868770227786</v>
      </c>
      <c r="M455">
        <f t="shared" si="76"/>
        <v>3.8502758233759904</v>
      </c>
      <c r="N455" t="e">
        <f t="shared" si="77"/>
        <v>#DIV/0!</v>
      </c>
      <c r="O455" t="e">
        <f t="shared" si="78"/>
        <v>#DIV/0!</v>
      </c>
      <c r="P455">
        <f t="shared" si="79"/>
        <v>0.30173191120138998</v>
      </c>
      <c r="Q455">
        <v>14.947900000000001</v>
      </c>
      <c r="R455">
        <v>16.690899999999999</v>
      </c>
      <c r="S455">
        <v>0.40008753460886121</v>
      </c>
      <c r="T455" t="e">
        <f>DEGREES(ASIN(1/[1]!Table1[[#This Row],[Mach '#]]))</f>
        <v>#VALUE!</v>
      </c>
    </row>
    <row r="456" spans="1:20">
      <c r="A456" s="1">
        <v>13.35</v>
      </c>
      <c r="B456" s="1">
        <v>0.69199999999999995</v>
      </c>
      <c r="C456" s="1">
        <v>65.016999999999996</v>
      </c>
      <c r="D456" s="1">
        <v>79.305000000000007</v>
      </c>
      <c r="E456" s="1">
        <v>-13.428000000000001</v>
      </c>
      <c r="G456">
        <f t="shared" si="72"/>
        <v>1.2629000000000001</v>
      </c>
      <c r="H456">
        <f t="shared" si="70"/>
        <v>79.644899999999993</v>
      </c>
      <c r="I456">
        <f t="shared" si="71"/>
        <v>94.404899999999998</v>
      </c>
      <c r="J456">
        <f t="shared" si="73"/>
        <v>1.5856633632536424E-2</v>
      </c>
      <c r="K456">
        <f t="shared" si="74"/>
        <v>3.3671753693263184</v>
      </c>
      <c r="L456" s="2">
        <f t="shared" si="75"/>
        <v>5.9960717157734642</v>
      </c>
      <c r="M456">
        <f t="shared" si="76"/>
        <v>3.8425157490011692</v>
      </c>
      <c r="N456" t="e">
        <f t="shared" si="77"/>
        <v>#DIV/0!</v>
      </c>
      <c r="O456" t="e">
        <f t="shared" si="78"/>
        <v>#DIV/0!</v>
      </c>
      <c r="P456">
        <f t="shared" si="79"/>
        <v>0.30153345968589162</v>
      </c>
      <c r="Q456">
        <v>14.947900000000001</v>
      </c>
      <c r="R456">
        <v>16.690899999999999</v>
      </c>
      <c r="S456">
        <v>0.40008753460886121</v>
      </c>
      <c r="T456" t="e">
        <f>DEGREES(ASIN(1/[1]!Table1[[#This Row],[Mach '#]]))</f>
        <v>#VALUE!</v>
      </c>
    </row>
    <row r="457" spans="1:20">
      <c r="A457" s="1">
        <v>13.384</v>
      </c>
      <c r="B457" s="1">
        <v>0.61199999999999999</v>
      </c>
      <c r="C457" s="1">
        <v>64.948999999999998</v>
      </c>
      <c r="D457" s="1">
        <v>79.709000000000003</v>
      </c>
      <c r="E457" s="1">
        <v>-13.433</v>
      </c>
      <c r="G457">
        <f t="shared" si="72"/>
        <v>1.2548999999999992</v>
      </c>
      <c r="H457">
        <f t="shared" si="70"/>
        <v>79.58489999999999</v>
      </c>
      <c r="I457">
        <f t="shared" si="71"/>
        <v>94.502899999999997</v>
      </c>
      <c r="J457">
        <f t="shared" si="73"/>
        <v>1.5768066555339008E-2</v>
      </c>
      <c r="K457">
        <f t="shared" si="74"/>
        <v>3.3710587134448891</v>
      </c>
      <c r="L457" s="2">
        <f t="shared" si="75"/>
        <v>6.0179874619487679</v>
      </c>
      <c r="M457">
        <f t="shared" si="76"/>
        <v>3.8285224330691938</v>
      </c>
      <c r="N457" t="e">
        <f t="shared" si="77"/>
        <v>#DIV/0!</v>
      </c>
      <c r="O457" t="e">
        <f t="shared" si="78"/>
        <v>#DIV/0!</v>
      </c>
      <c r="P457">
        <f t="shared" si="79"/>
        <v>0.30117519843181723</v>
      </c>
      <c r="Q457">
        <v>14.947900000000001</v>
      </c>
      <c r="R457">
        <v>16.690899999999999</v>
      </c>
      <c r="S457">
        <v>0.40008753460886121</v>
      </c>
      <c r="T457" t="e">
        <f>DEGREES(ASIN(1/[1]!Table1[[#This Row],[Mach '#]]))</f>
        <v>#VALUE!</v>
      </c>
    </row>
    <row r="458" spans="1:20">
      <c r="A458" s="1">
        <v>13.413</v>
      </c>
      <c r="B458" s="1">
        <v>0.621</v>
      </c>
      <c r="C458" s="1">
        <v>64.888999999999996</v>
      </c>
      <c r="D458" s="1">
        <v>79.807000000000002</v>
      </c>
      <c r="E458" s="1">
        <v>-13.441000000000001</v>
      </c>
      <c r="G458">
        <f t="shared" si="72"/>
        <v>1.2548999999999992</v>
      </c>
      <c r="H458">
        <f t="shared" si="70"/>
        <v>79.56389999999999</v>
      </c>
      <c r="I458">
        <f t="shared" si="71"/>
        <v>93.804899999999989</v>
      </c>
      <c r="J458">
        <f t="shared" si="73"/>
        <v>1.5772228359846607E-2</v>
      </c>
      <c r="K458">
        <f t="shared" si="74"/>
        <v>3.3708757065584689</v>
      </c>
      <c r="L458" s="2">
        <f t="shared" si="75"/>
        <v>6.0169529729478457</v>
      </c>
      <c r="M458">
        <f t="shared" si="76"/>
        <v>3.8291806672891719</v>
      </c>
      <c r="N458" t="e">
        <f t="shared" si="77"/>
        <v>#DIV/0!</v>
      </c>
      <c r="O458" t="e">
        <f t="shared" si="78"/>
        <v>#DIV/0!</v>
      </c>
      <c r="P458">
        <f t="shared" si="79"/>
        <v>0.3011920624614377</v>
      </c>
      <c r="Q458">
        <v>14.947900000000001</v>
      </c>
      <c r="R458">
        <v>16.690899999999999</v>
      </c>
      <c r="S458">
        <v>0.40008753460886121</v>
      </c>
      <c r="T458" t="e">
        <f>DEGREES(ASIN(1/[1]!Table1[[#This Row],[Mach '#]]))</f>
        <v>#VALUE!</v>
      </c>
    </row>
    <row r="459" spans="1:20">
      <c r="A459" s="1">
        <v>13.443</v>
      </c>
      <c r="B459" s="1">
        <v>0.58299999999999996</v>
      </c>
      <c r="C459" s="1">
        <v>64.867999999999995</v>
      </c>
      <c r="D459" s="1">
        <v>79.108999999999995</v>
      </c>
      <c r="E459" s="1">
        <v>-13.441000000000001</v>
      </c>
      <c r="G459">
        <f t="shared" si="72"/>
        <v>1.2678999999999991</v>
      </c>
      <c r="H459">
        <f t="shared" si="70"/>
        <v>79.538899999999998</v>
      </c>
      <c r="I459">
        <f t="shared" si="71"/>
        <v>94.233899999999991</v>
      </c>
      <c r="J459">
        <f t="shared" si="73"/>
        <v>1.5940627793444455E-2</v>
      </c>
      <c r="K459">
        <f t="shared" si="74"/>
        <v>3.3635141100432198</v>
      </c>
      <c r="L459" s="2">
        <f t="shared" si="75"/>
        <v>5.9754779317256075</v>
      </c>
      <c r="M459">
        <f t="shared" si="76"/>
        <v>3.8557585289828813</v>
      </c>
      <c r="N459" t="e">
        <f t="shared" si="77"/>
        <v>#DIV/0!</v>
      </c>
      <c r="O459" t="e">
        <f t="shared" si="78"/>
        <v>#DIV/0!</v>
      </c>
      <c r="P459">
        <f t="shared" si="79"/>
        <v>0.30187202664579244</v>
      </c>
      <c r="Q459">
        <v>14.947900000000001</v>
      </c>
      <c r="R459">
        <v>16.690899999999999</v>
      </c>
      <c r="S459">
        <v>0.40008753460886121</v>
      </c>
      <c r="T459" t="e">
        <f>DEGREES(ASIN(1/[1]!Table1[[#This Row],[Mach '#]]))</f>
        <v>#VALUE!</v>
      </c>
    </row>
    <row r="460" spans="1:20">
      <c r="A460" s="1">
        <v>13.472</v>
      </c>
      <c r="B460" s="1">
        <v>0.59599999999999997</v>
      </c>
      <c r="C460" s="1">
        <v>64.843000000000004</v>
      </c>
      <c r="D460" s="1">
        <v>79.537999999999997</v>
      </c>
      <c r="E460" s="1">
        <v>-13.428000000000001</v>
      </c>
      <c r="G460">
        <f t="shared" si="72"/>
        <v>1.2589000000000006</v>
      </c>
      <c r="H460">
        <f t="shared" si="70"/>
        <v>79.4709</v>
      </c>
      <c r="I460">
        <f t="shared" si="71"/>
        <v>94.306899999999999</v>
      </c>
      <c r="J460">
        <f t="shared" si="73"/>
        <v>1.5841018536344759E-2</v>
      </c>
      <c r="K460">
        <f t="shared" si="74"/>
        <v>3.3678583310201744</v>
      </c>
      <c r="L460" s="2">
        <f t="shared" si="75"/>
        <v>5.999920591103189</v>
      </c>
      <c r="M460">
        <f t="shared" si="76"/>
        <v>3.8400508223665835</v>
      </c>
      <c r="N460" t="e">
        <f t="shared" si="77"/>
        <v>#DIV/0!</v>
      </c>
      <c r="O460" t="e">
        <f t="shared" si="78"/>
        <v>#DIV/0!</v>
      </c>
      <c r="P460">
        <f t="shared" si="79"/>
        <v>0.30147038969923651</v>
      </c>
      <c r="Q460">
        <v>14.947900000000001</v>
      </c>
      <c r="R460">
        <v>16.690899999999999</v>
      </c>
      <c r="S460">
        <v>0.40008753460886121</v>
      </c>
      <c r="T460" t="e">
        <f>DEGREES(ASIN(1/[1]!Table1[[#This Row],[Mach '#]]))</f>
        <v>#VALUE!</v>
      </c>
    </row>
    <row r="461" spans="1:20">
      <c r="A461" s="1">
        <v>13.500999999999999</v>
      </c>
      <c r="B461" s="1">
        <v>0.61199999999999999</v>
      </c>
      <c r="C461" s="1">
        <v>64.775000000000006</v>
      </c>
      <c r="D461" s="1">
        <v>79.611000000000004</v>
      </c>
      <c r="E461" s="1">
        <v>-13.436999999999999</v>
      </c>
      <c r="G461">
        <f t="shared" si="72"/>
        <v>1.2589000000000006</v>
      </c>
      <c r="H461">
        <f t="shared" si="70"/>
        <v>79.372900000000001</v>
      </c>
      <c r="I461">
        <f t="shared" si="71"/>
        <v>93.596899999999991</v>
      </c>
      <c r="J461">
        <f t="shared" si="73"/>
        <v>1.5860577098732696E-2</v>
      </c>
      <c r="K461">
        <f t="shared" si="74"/>
        <v>3.3670030077409794</v>
      </c>
      <c r="L461" s="2">
        <f t="shared" si="75"/>
        <v>5.9951007270380101</v>
      </c>
      <c r="M461">
        <f t="shared" si="76"/>
        <v>3.8431380970947147</v>
      </c>
      <c r="N461" t="e">
        <f t="shared" si="77"/>
        <v>#DIV/0!</v>
      </c>
      <c r="O461" t="e">
        <f t="shared" si="78"/>
        <v>#DIV/0!</v>
      </c>
      <c r="P461">
        <f t="shared" si="79"/>
        <v>0.30154938113226237</v>
      </c>
      <c r="Q461">
        <v>14.947900000000001</v>
      </c>
      <c r="R461">
        <v>16.690899999999999</v>
      </c>
      <c r="S461">
        <v>0.40008753460886121</v>
      </c>
      <c r="T461" t="e">
        <f>DEGREES(ASIN(1/[1]!Table1[[#This Row],[Mach '#]]))</f>
        <v>#VALUE!</v>
      </c>
    </row>
    <row r="462" spans="1:20">
      <c r="A462" s="1">
        <v>13.531000000000001</v>
      </c>
      <c r="B462" s="1">
        <v>0.70099999999999996</v>
      </c>
      <c r="C462" s="1">
        <v>64.677000000000007</v>
      </c>
      <c r="D462" s="1">
        <v>78.900999999999996</v>
      </c>
      <c r="E462" s="1">
        <v>-13.436999999999999</v>
      </c>
      <c r="G462">
        <f t="shared" si="72"/>
        <v>1.2288999999999994</v>
      </c>
      <c r="H462">
        <f t="shared" si="70"/>
        <v>79.393899999999988</v>
      </c>
      <c r="I462">
        <f t="shared" si="71"/>
        <v>93.779899999999998</v>
      </c>
      <c r="J462">
        <f t="shared" si="73"/>
        <v>1.5478519130562923E-2</v>
      </c>
      <c r="K462">
        <f t="shared" si="74"/>
        <v>3.3839207076184139</v>
      </c>
      <c r="L462" s="2">
        <f t="shared" si="75"/>
        <v>6.0911120821537263</v>
      </c>
      <c r="M462">
        <f t="shared" si="76"/>
        <v>3.7825605060699194</v>
      </c>
      <c r="N462" t="e">
        <f t="shared" si="77"/>
        <v>#DIV/0!</v>
      </c>
      <c r="O462" t="e">
        <f t="shared" si="78"/>
        <v>#DIV/0!</v>
      </c>
      <c r="P462">
        <f t="shared" si="79"/>
        <v>0.29999475782085727</v>
      </c>
      <c r="Q462">
        <v>14.947900000000001</v>
      </c>
      <c r="R462">
        <v>16.690899999999999</v>
      </c>
      <c r="S462">
        <v>0.40008753460886121</v>
      </c>
      <c r="T462" t="e">
        <f>DEGREES(ASIN(1/[1]!Table1[[#This Row],[Mach '#]]))</f>
        <v>#VALUE!</v>
      </c>
    </row>
    <row r="463" spans="1:20">
      <c r="A463" s="1">
        <v>13.561</v>
      </c>
      <c r="B463" s="1">
        <v>0.60799999999999998</v>
      </c>
      <c r="C463" s="1">
        <v>64.697999999999993</v>
      </c>
      <c r="D463" s="1">
        <v>79.084000000000003</v>
      </c>
      <c r="E463" s="1">
        <v>-13.467000000000001</v>
      </c>
      <c r="G463">
        <f t="shared" si="72"/>
        <v>1.2459000000000007</v>
      </c>
      <c r="H463">
        <f t="shared" si="70"/>
        <v>79.304899999999989</v>
      </c>
      <c r="I463">
        <f t="shared" si="71"/>
        <v>93.240899999999996</v>
      </c>
      <c r="J463">
        <f t="shared" si="73"/>
        <v>1.5710252456027318E-2</v>
      </c>
      <c r="K463">
        <f t="shared" si="74"/>
        <v>3.3736063803628538</v>
      </c>
      <c r="L463" s="2">
        <f t="shared" si="75"/>
        <v>6.0324060809082294</v>
      </c>
      <c r="M463">
        <f t="shared" si="76"/>
        <v>3.8193715229017098</v>
      </c>
      <c r="N463" t="e">
        <f t="shared" si="77"/>
        <v>#DIV/0!</v>
      </c>
      <c r="O463" t="e">
        <f t="shared" si="78"/>
        <v>#DIV/0!</v>
      </c>
      <c r="P463">
        <f t="shared" si="79"/>
        <v>0.30094063087386103</v>
      </c>
      <c r="Q463">
        <v>14.947900000000001</v>
      </c>
      <c r="R463">
        <v>16.690899999999999</v>
      </c>
      <c r="S463">
        <v>0.40008753460886121</v>
      </c>
      <c r="T463" t="e">
        <f>DEGREES(ASIN(1/[1]!Table1[[#This Row],[Mach '#]]))</f>
        <v>#VALUE!</v>
      </c>
    </row>
    <row r="464" spans="1:20">
      <c r="A464" s="1">
        <v>13.59</v>
      </c>
      <c r="B464" s="1">
        <v>0.66700000000000004</v>
      </c>
      <c r="C464" s="1">
        <v>64.608999999999995</v>
      </c>
      <c r="D464" s="1">
        <v>78.545000000000002</v>
      </c>
      <c r="E464" s="1">
        <v>-13.45</v>
      </c>
      <c r="G464">
        <f t="shared" si="72"/>
        <v>1.2459000000000007</v>
      </c>
      <c r="H464">
        <f t="shared" si="70"/>
        <v>79.317899999999995</v>
      </c>
      <c r="I464">
        <f t="shared" si="71"/>
        <v>93.890899999999988</v>
      </c>
      <c r="J464">
        <f t="shared" si="73"/>
        <v>1.5707677586017793E-2</v>
      </c>
      <c r="K464">
        <f t="shared" si="74"/>
        <v>3.373720081388409</v>
      </c>
      <c r="L464" s="2">
        <f t="shared" si="75"/>
        <v>6.0330503309372654</v>
      </c>
      <c r="M464">
        <f t="shared" si="76"/>
        <v>3.8189636645084337</v>
      </c>
      <c r="N464" t="e">
        <f t="shared" si="77"/>
        <v>#DIV/0!</v>
      </c>
      <c r="O464" t="e">
        <f t="shared" si="78"/>
        <v>#DIV/0!</v>
      </c>
      <c r="P464">
        <f t="shared" si="79"/>
        <v>0.30093017090399909</v>
      </c>
      <c r="Q464">
        <v>14.947900000000001</v>
      </c>
      <c r="R464">
        <v>16.690899999999999</v>
      </c>
      <c r="S464">
        <v>0.40008753460886121</v>
      </c>
      <c r="T464" t="e">
        <f>DEGREES(ASIN(1/[1]!Table1[[#This Row],[Mach '#]]))</f>
        <v>#VALUE!</v>
      </c>
    </row>
    <row r="465" spans="1:20">
      <c r="A465" s="1">
        <v>13.619</v>
      </c>
      <c r="B465" s="1">
        <v>0.57499999999999996</v>
      </c>
      <c r="C465" s="1">
        <v>64.622</v>
      </c>
      <c r="D465" s="1">
        <v>79.194999999999993</v>
      </c>
      <c r="E465" s="1">
        <v>-13.45</v>
      </c>
      <c r="G465">
        <f t="shared" si="72"/>
        <v>1.2548999999999992</v>
      </c>
      <c r="H465">
        <f t="shared" si="70"/>
        <v>79.253900000000002</v>
      </c>
      <c r="I465">
        <f t="shared" si="71"/>
        <v>93.755899999999997</v>
      </c>
      <c r="J465">
        <f t="shared" si="73"/>
        <v>1.5833921106721553E-2</v>
      </c>
      <c r="K465">
        <f t="shared" si="74"/>
        <v>3.3681689935757873</v>
      </c>
      <c r="L465" s="2">
        <f t="shared" si="75"/>
        <v>6.0016721173684466</v>
      </c>
      <c r="M465">
        <f t="shared" si="76"/>
        <v>3.8389301430385951</v>
      </c>
      <c r="N465" t="e">
        <f t="shared" si="77"/>
        <v>#DIV/0!</v>
      </c>
      <c r="O465" t="e">
        <f t="shared" si="78"/>
        <v>#DIV/0!</v>
      </c>
      <c r="P465">
        <f t="shared" si="79"/>
        <v>0.30144170957877198</v>
      </c>
      <c r="Q465">
        <v>14.947900000000001</v>
      </c>
      <c r="R465">
        <v>16.690899999999999</v>
      </c>
      <c r="S465">
        <v>0.40008753460886121</v>
      </c>
      <c r="T465" t="e">
        <f>DEGREES(ASIN(1/[1]!Table1[[#This Row],[Mach '#]]))</f>
        <v>#VALUE!</v>
      </c>
    </row>
    <row r="466" spans="1:20">
      <c r="A466" s="1">
        <v>13.648999999999999</v>
      </c>
      <c r="B466" s="1">
        <v>0.57899999999999996</v>
      </c>
      <c r="C466" s="1">
        <v>64.558000000000007</v>
      </c>
      <c r="D466" s="1">
        <v>79.06</v>
      </c>
      <c r="E466" s="1">
        <v>-13.441000000000001</v>
      </c>
      <c r="G466">
        <f t="shared" si="72"/>
        <v>1.2459000000000007</v>
      </c>
      <c r="H466">
        <f t="shared" si="70"/>
        <v>79.19489999999999</v>
      </c>
      <c r="I466">
        <f t="shared" si="71"/>
        <v>93.571899999999999</v>
      </c>
      <c r="J466">
        <f t="shared" si="73"/>
        <v>1.5732073656258179E-2</v>
      </c>
      <c r="K466">
        <f t="shared" si="74"/>
        <v>3.3726436078380222</v>
      </c>
      <c r="L466" s="2">
        <f t="shared" si="75"/>
        <v>6.0269534280773884</v>
      </c>
      <c r="M466">
        <f t="shared" si="76"/>
        <v>3.8228269514519559</v>
      </c>
      <c r="N466" t="e">
        <f t="shared" si="77"/>
        <v>#DIV/0!</v>
      </c>
      <c r="O466" t="e">
        <f t="shared" si="78"/>
        <v>#DIV/0!</v>
      </c>
      <c r="P466">
        <f t="shared" si="79"/>
        <v>0.30102923113690783</v>
      </c>
      <c r="Q466">
        <v>14.947900000000001</v>
      </c>
      <c r="R466">
        <v>16.690899999999999</v>
      </c>
      <c r="S466">
        <v>0.40008753460886121</v>
      </c>
      <c r="T466" t="e">
        <f>DEGREES(ASIN(1/[1]!Table1[[#This Row],[Mach '#]]))</f>
        <v>#VALUE!</v>
      </c>
    </row>
    <row r="467" spans="1:20">
      <c r="A467" s="1">
        <v>13.678000000000001</v>
      </c>
      <c r="B467" s="1">
        <v>0.64600000000000002</v>
      </c>
      <c r="C467" s="1">
        <v>64.498999999999995</v>
      </c>
      <c r="D467" s="1">
        <v>78.876000000000005</v>
      </c>
      <c r="E467" s="1">
        <v>-13.45</v>
      </c>
      <c r="G467">
        <f t="shared" si="72"/>
        <v>1.2418999999999993</v>
      </c>
      <c r="H467">
        <f t="shared" si="70"/>
        <v>79.130899999999997</v>
      </c>
      <c r="I467">
        <f t="shared" si="71"/>
        <v>93.669899999999998</v>
      </c>
      <c r="J467">
        <f t="shared" si="73"/>
        <v>1.5694248390957254E-2</v>
      </c>
      <c r="K467">
        <f t="shared" si="74"/>
        <v>3.3743134138273518</v>
      </c>
      <c r="L467" s="2">
        <f t="shared" si="75"/>
        <v>6.0364133040743848</v>
      </c>
      <c r="M467">
        <f t="shared" si="76"/>
        <v>3.8168360646294284</v>
      </c>
      <c r="N467" t="e">
        <f t="shared" si="77"/>
        <v>#DIV/0!</v>
      </c>
      <c r="O467" t="e">
        <f t="shared" si="78"/>
        <v>#DIV/0!</v>
      </c>
      <c r="P467">
        <f t="shared" si="79"/>
        <v>0.30087559904444733</v>
      </c>
      <c r="Q467">
        <v>14.947900000000001</v>
      </c>
      <c r="R467">
        <v>16.690899999999999</v>
      </c>
      <c r="S467">
        <v>0.40008753460886121</v>
      </c>
      <c r="T467" t="e">
        <f>DEGREES(ASIN(1/[1]!Table1[[#This Row],[Mach '#]]))</f>
        <v>#VALUE!</v>
      </c>
    </row>
    <row r="468" spans="1:20">
      <c r="A468" s="1">
        <v>13.708</v>
      </c>
      <c r="B468" s="1">
        <v>0.65900000000000003</v>
      </c>
      <c r="C468" s="1">
        <v>64.435000000000002</v>
      </c>
      <c r="D468" s="1">
        <v>78.974000000000004</v>
      </c>
      <c r="E468" s="1">
        <v>-13.454000000000001</v>
      </c>
      <c r="G468">
        <f t="shared" si="72"/>
        <v>1.2339000000000002</v>
      </c>
      <c r="H468">
        <f t="shared" si="70"/>
        <v>79.07589999999999</v>
      </c>
      <c r="I468">
        <f t="shared" si="71"/>
        <v>93.08189999999999</v>
      </c>
      <c r="J468">
        <f t="shared" si="73"/>
        <v>1.5603995654807601E-2</v>
      </c>
      <c r="K468">
        <f t="shared" si="74"/>
        <v>3.3783152680691395</v>
      </c>
      <c r="L468" s="2">
        <f t="shared" si="75"/>
        <v>6.0591415274188165</v>
      </c>
      <c r="M468">
        <f t="shared" si="76"/>
        <v>3.8025188709884779</v>
      </c>
      <c r="N468" t="e">
        <f t="shared" si="77"/>
        <v>#DIV/0!</v>
      </c>
      <c r="O468" t="e">
        <f t="shared" si="78"/>
        <v>#DIV/0!</v>
      </c>
      <c r="P468">
        <f t="shared" si="79"/>
        <v>0.30050805248271933</v>
      </c>
      <c r="Q468">
        <v>14.947900000000001</v>
      </c>
      <c r="R468">
        <v>16.690899999999999</v>
      </c>
      <c r="S468">
        <v>0.40008753460886121</v>
      </c>
      <c r="T468" t="e">
        <f>DEGREES(ASIN(1/[1]!Table1[[#This Row],[Mach '#]]))</f>
        <v>#VALUE!</v>
      </c>
    </row>
    <row r="469" spans="1:20">
      <c r="A469" s="1">
        <v>13.737</v>
      </c>
      <c r="B469" s="1">
        <v>0.65900000000000003</v>
      </c>
      <c r="C469" s="1">
        <v>64.38</v>
      </c>
      <c r="D469" s="1">
        <v>78.385999999999996</v>
      </c>
      <c r="E469" s="1">
        <v>-13.462</v>
      </c>
      <c r="G469">
        <f t="shared" si="72"/>
        <v>1.2719000000000005</v>
      </c>
      <c r="H469">
        <f t="shared" si="70"/>
        <v>79.015899999999988</v>
      </c>
      <c r="I469">
        <f t="shared" si="71"/>
        <v>92.9589</v>
      </c>
      <c r="J469">
        <f t="shared" si="73"/>
        <v>1.6096760272299636E-2</v>
      </c>
      <c r="K469">
        <f t="shared" si="74"/>
        <v>3.3567633971542188</v>
      </c>
      <c r="L469" s="2">
        <f t="shared" si="75"/>
        <v>5.9376806653351943</v>
      </c>
      <c r="M469">
        <f t="shared" si="76"/>
        <v>3.8803029833702487</v>
      </c>
      <c r="N469" t="e">
        <f t="shared" si="77"/>
        <v>#DIV/0!</v>
      </c>
      <c r="O469" t="e">
        <f t="shared" si="78"/>
        <v>#DIV/0!</v>
      </c>
      <c r="P469">
        <f t="shared" si="79"/>
        <v>0.30249831450521764</v>
      </c>
      <c r="Q469">
        <v>14.947900000000001</v>
      </c>
      <c r="R469">
        <v>16.690899999999999</v>
      </c>
      <c r="S469">
        <v>0.40008753460886121</v>
      </c>
      <c r="T469" t="e">
        <f>DEGREES(ASIN(1/[1]!Table1[[#This Row],[Mach '#]]))</f>
        <v>#VALUE!</v>
      </c>
    </row>
    <row r="470" spans="1:20">
      <c r="A470" s="1">
        <v>13.765000000000001</v>
      </c>
      <c r="B470" s="1">
        <v>0.66700000000000004</v>
      </c>
      <c r="C470" s="1">
        <v>64.319999999999993</v>
      </c>
      <c r="D470" s="1">
        <v>78.263000000000005</v>
      </c>
      <c r="E470" s="1">
        <v>-13.423999999999999</v>
      </c>
      <c r="G470">
        <f t="shared" si="72"/>
        <v>1.2288999999999994</v>
      </c>
      <c r="H470">
        <f t="shared" si="70"/>
        <v>79.058899999999994</v>
      </c>
      <c r="I470">
        <f t="shared" si="71"/>
        <v>93.044899999999998</v>
      </c>
      <c r="J470">
        <f t="shared" si="73"/>
        <v>1.5544106988586985E-2</v>
      </c>
      <c r="K470">
        <f t="shared" si="74"/>
        <v>3.3809845887920744</v>
      </c>
      <c r="L470" s="2">
        <f t="shared" si="75"/>
        <v>6.074346302579011</v>
      </c>
      <c r="M470">
        <f t="shared" si="76"/>
        <v>3.7930007365924805</v>
      </c>
      <c r="N470" t="e">
        <f t="shared" si="77"/>
        <v>#DIV/0!</v>
      </c>
      <c r="O470" t="e">
        <f t="shared" si="78"/>
        <v>#DIV/0!</v>
      </c>
      <c r="P470">
        <f t="shared" si="79"/>
        <v>0.30026339816710396</v>
      </c>
      <c r="Q470">
        <v>14.947900000000001</v>
      </c>
      <c r="R470">
        <v>16.690899999999999</v>
      </c>
      <c r="S470">
        <v>0.40008753460886121</v>
      </c>
      <c r="T470" t="e">
        <f>DEGREES(ASIN(1/[1]!Table1[[#This Row],[Mach '#]]))</f>
        <v>#VALUE!</v>
      </c>
    </row>
    <row r="471" spans="1:20">
      <c r="A471" s="1">
        <v>13.795</v>
      </c>
      <c r="B471" s="1">
        <v>0.59599999999999997</v>
      </c>
      <c r="C471" s="1">
        <v>64.363</v>
      </c>
      <c r="D471" s="1">
        <v>78.349000000000004</v>
      </c>
      <c r="E471" s="1">
        <v>-13.467000000000001</v>
      </c>
      <c r="G471">
        <f t="shared" si="72"/>
        <v>1.2288999999999994</v>
      </c>
      <c r="H471">
        <f t="shared" si="70"/>
        <v>78.914899999999989</v>
      </c>
      <c r="I471">
        <f t="shared" si="71"/>
        <v>92.934899999999999</v>
      </c>
      <c r="J471">
        <f t="shared" si="73"/>
        <v>1.5572471104949758E-2</v>
      </c>
      <c r="K471">
        <f t="shared" si="74"/>
        <v>3.3797189784996968</v>
      </c>
      <c r="L471" s="2">
        <f t="shared" si="75"/>
        <v>6.0671327800531571</v>
      </c>
      <c r="M471">
        <f t="shared" si="76"/>
        <v>3.7975104279484939</v>
      </c>
      <c r="N471" t="e">
        <f t="shared" si="77"/>
        <v>#DIV/0!</v>
      </c>
      <c r="O471" t="e">
        <f t="shared" si="78"/>
        <v>#DIV/0!</v>
      </c>
      <c r="P471">
        <f t="shared" si="79"/>
        <v>0.30037934611036571</v>
      </c>
      <c r="Q471">
        <v>14.947900000000001</v>
      </c>
      <c r="R471">
        <v>16.690899999999999</v>
      </c>
      <c r="S471">
        <v>0.40008753460886121</v>
      </c>
      <c r="T471" t="e">
        <f>DEGREES(ASIN(1/[1]!Table1[[#This Row],[Mach '#]]))</f>
        <v>#VALUE!</v>
      </c>
    </row>
    <row r="472" spans="1:20">
      <c r="A472" s="1">
        <v>13.826000000000001</v>
      </c>
      <c r="B472" s="1">
        <v>0.66700000000000004</v>
      </c>
      <c r="C472" s="1">
        <v>64.218999999999994</v>
      </c>
      <c r="D472" s="1">
        <v>78.239000000000004</v>
      </c>
      <c r="E472" s="1">
        <v>-13.467000000000001</v>
      </c>
      <c r="G472">
        <f t="shared" si="72"/>
        <v>1.2629000000000001</v>
      </c>
      <c r="H472">
        <f t="shared" si="70"/>
        <v>78.905899999999988</v>
      </c>
      <c r="I472">
        <f t="shared" si="71"/>
        <v>93.387899999999988</v>
      </c>
      <c r="J472">
        <f t="shared" si="73"/>
        <v>1.6005140300028267E-2</v>
      </c>
      <c r="K472">
        <f t="shared" si="74"/>
        <v>3.3607161605312954</v>
      </c>
      <c r="L472" s="2">
        <f t="shared" si="75"/>
        <v>5.9597848626584797</v>
      </c>
      <c r="M472">
        <f t="shared" si="76"/>
        <v>3.8659113593779209</v>
      </c>
      <c r="N472" t="e">
        <f t="shared" si="77"/>
        <v>#DIV/0!</v>
      </c>
      <c r="O472" t="e">
        <f t="shared" si="78"/>
        <v>#DIV/0!</v>
      </c>
      <c r="P472">
        <f t="shared" si="79"/>
        <v>0.30213128232725073</v>
      </c>
      <c r="Q472">
        <v>14.947900000000001</v>
      </c>
      <c r="R472">
        <v>16.690899999999999</v>
      </c>
      <c r="S472">
        <v>0.40008753460886121</v>
      </c>
      <c r="T472" t="e">
        <f>DEGREES(ASIN(1/[1]!Table1[[#This Row],[Mach '#]]))</f>
        <v>#VALUE!</v>
      </c>
    </row>
    <row r="473" spans="1:20">
      <c r="A473" s="1">
        <v>13.86</v>
      </c>
      <c r="B473" s="1">
        <v>0.621</v>
      </c>
      <c r="C473" s="1">
        <v>64.209999999999994</v>
      </c>
      <c r="D473" s="1">
        <v>78.691999999999993</v>
      </c>
      <c r="E473" s="1">
        <v>-13.433</v>
      </c>
      <c r="G473">
        <f t="shared" si="72"/>
        <v>1.2339000000000002</v>
      </c>
      <c r="H473">
        <f t="shared" si="70"/>
        <v>78.837899999999991</v>
      </c>
      <c r="I473">
        <f t="shared" si="71"/>
        <v>92.689899999999994</v>
      </c>
      <c r="J473">
        <f t="shared" si="73"/>
        <v>1.5651101817780538E-2</v>
      </c>
      <c r="K473">
        <f t="shared" si="74"/>
        <v>3.3762234457206888</v>
      </c>
      <c r="L473" s="2">
        <f t="shared" si="75"/>
        <v>6.0472511936903741</v>
      </c>
      <c r="M473">
        <f t="shared" si="76"/>
        <v>3.8099955272305617</v>
      </c>
      <c r="N473" t="e">
        <f t="shared" si="77"/>
        <v>#DIV/0!</v>
      </c>
      <c r="O473" t="e">
        <f t="shared" si="78"/>
        <v>#DIV/0!</v>
      </c>
      <c r="P473">
        <f t="shared" si="79"/>
        <v>0.30070006003596605</v>
      </c>
      <c r="Q473">
        <v>14.947900000000001</v>
      </c>
      <c r="R473">
        <v>16.690899999999999</v>
      </c>
      <c r="S473">
        <v>0.40008753460886121</v>
      </c>
      <c r="T473" t="e">
        <f>DEGREES(ASIN(1/[1]!Table1[[#This Row],[Mach '#]]))</f>
        <v>#VALUE!</v>
      </c>
    </row>
    <row r="474" spans="1:20">
      <c r="A474" s="1">
        <v>13.894</v>
      </c>
      <c r="B474" s="1">
        <v>0.64600000000000002</v>
      </c>
      <c r="C474" s="1">
        <v>64.141999999999996</v>
      </c>
      <c r="D474" s="1">
        <v>77.994</v>
      </c>
      <c r="E474" s="1">
        <v>-13.462</v>
      </c>
      <c r="G474">
        <f t="shared" si="72"/>
        <v>1.2508999999999997</v>
      </c>
      <c r="H474">
        <f t="shared" si="70"/>
        <v>78.782899999999998</v>
      </c>
      <c r="I474">
        <f t="shared" si="71"/>
        <v>92.591899999999995</v>
      </c>
      <c r="J474">
        <f t="shared" si="73"/>
        <v>1.5877811047828903E-2</v>
      </c>
      <c r="K474">
        <f t="shared" si="74"/>
        <v>3.3662502864775177</v>
      </c>
      <c r="L474" s="2">
        <f t="shared" si="75"/>
        <v>5.9908620458808848</v>
      </c>
      <c r="M474">
        <f t="shared" si="76"/>
        <v>3.8458572111239864</v>
      </c>
      <c r="N474" t="e">
        <f t="shared" si="77"/>
        <v>#DIV/0!</v>
      </c>
      <c r="O474" t="e">
        <f t="shared" si="78"/>
        <v>#DIV/0!</v>
      </c>
      <c r="P474">
        <f t="shared" si="79"/>
        <v>0.30161893180394977</v>
      </c>
      <c r="Q474">
        <v>14.947900000000001</v>
      </c>
      <c r="R474">
        <v>16.690899999999999</v>
      </c>
      <c r="S474">
        <v>0.40008753460886121</v>
      </c>
      <c r="T474" t="e">
        <f>DEGREES(ASIN(1/[1]!Table1[[#This Row],[Mach '#]]))</f>
        <v>#VALUE!</v>
      </c>
    </row>
    <row r="475" spans="1:20">
      <c r="A475" s="1">
        <v>13.927</v>
      </c>
      <c r="B475" s="1">
        <v>0.67100000000000004</v>
      </c>
      <c r="C475" s="1">
        <v>64.087000000000003</v>
      </c>
      <c r="D475" s="1">
        <v>77.896000000000001</v>
      </c>
      <c r="E475" s="1">
        <v>-13.445</v>
      </c>
      <c r="G475">
        <f t="shared" si="72"/>
        <v>1.2169000000000008</v>
      </c>
      <c r="H475">
        <f t="shared" si="70"/>
        <v>78.69789999999999</v>
      </c>
      <c r="I475">
        <f t="shared" si="71"/>
        <v>93.534899999999993</v>
      </c>
      <c r="J475">
        <f t="shared" si="73"/>
        <v>1.5462928489832651E-2</v>
      </c>
      <c r="K475">
        <f t="shared" si="74"/>
        <v>3.3846206188071641</v>
      </c>
      <c r="L475" s="2">
        <f t="shared" si="75"/>
        <v>6.0951150981384288</v>
      </c>
      <c r="M475">
        <f t="shared" si="76"/>
        <v>3.780076278959339</v>
      </c>
      <c r="N475" t="e">
        <f t="shared" si="77"/>
        <v>#DIV/0!</v>
      </c>
      <c r="O475" t="e">
        <f t="shared" si="78"/>
        <v>#DIV/0!</v>
      </c>
      <c r="P475">
        <f t="shared" si="79"/>
        <v>0.29993079149651963</v>
      </c>
      <c r="Q475">
        <v>14.947900000000001</v>
      </c>
      <c r="R475">
        <v>16.690899999999999</v>
      </c>
      <c r="S475">
        <v>0.40008753460886121</v>
      </c>
      <c r="T475" t="e">
        <f>DEGREES(ASIN(1/[1]!Table1[[#This Row],[Mach '#]]))</f>
        <v>#VALUE!</v>
      </c>
    </row>
    <row r="476" spans="1:20">
      <c r="A476" s="1">
        <v>13.958</v>
      </c>
      <c r="B476" s="1">
        <v>0.60799999999999998</v>
      </c>
      <c r="C476" s="1">
        <v>64.001999999999995</v>
      </c>
      <c r="D476" s="1">
        <v>78.838999999999999</v>
      </c>
      <c r="E476" s="1">
        <v>-13.478999999999999</v>
      </c>
      <c r="G476">
        <f t="shared" si="72"/>
        <v>1.2589000000000006</v>
      </c>
      <c r="H476">
        <f t="shared" si="70"/>
        <v>78.646900000000002</v>
      </c>
      <c r="I476">
        <f t="shared" si="71"/>
        <v>92.971899999999991</v>
      </c>
      <c r="J476">
        <f t="shared" si="73"/>
        <v>1.6006988196610426E-2</v>
      </c>
      <c r="K476">
        <f t="shared" si="74"/>
        <v>3.36063619552802</v>
      </c>
      <c r="L476" s="2">
        <f t="shared" si="75"/>
        <v>5.959336926364502</v>
      </c>
      <c r="M476">
        <f t="shared" si="76"/>
        <v>3.8662019423787757</v>
      </c>
      <c r="N476" t="e">
        <f t="shared" si="77"/>
        <v>#DIV/0!</v>
      </c>
      <c r="O476" t="e">
        <f t="shared" si="78"/>
        <v>#DIV/0!</v>
      </c>
      <c r="P476">
        <f t="shared" si="79"/>
        <v>0.30213869847143054</v>
      </c>
      <c r="Q476">
        <v>14.947900000000001</v>
      </c>
      <c r="R476">
        <v>16.690899999999999</v>
      </c>
      <c r="S476">
        <v>0.40008753460886121</v>
      </c>
      <c r="T476" t="e">
        <f>DEGREES(ASIN(1/[1]!Table1[[#This Row],[Mach '#]]))</f>
        <v>#VALUE!</v>
      </c>
    </row>
    <row r="477" spans="1:20">
      <c r="A477" s="1">
        <v>13.99</v>
      </c>
      <c r="B477" s="1">
        <v>0.63800000000000001</v>
      </c>
      <c r="C477" s="1">
        <v>63.951000000000001</v>
      </c>
      <c r="D477" s="1">
        <v>78.275999999999996</v>
      </c>
      <c r="E477" s="1">
        <v>-13.436999999999999</v>
      </c>
      <c r="G477">
        <f t="shared" si="72"/>
        <v>1.2508999999999997</v>
      </c>
      <c r="H477">
        <f t="shared" si="70"/>
        <v>78.540899999999993</v>
      </c>
      <c r="I477">
        <f t="shared" si="71"/>
        <v>93.252899999999997</v>
      </c>
      <c r="J477">
        <f t="shared" si="73"/>
        <v>1.5926733714535991E-2</v>
      </c>
      <c r="K477">
        <f t="shared" si="74"/>
        <v>3.3641183053726382</v>
      </c>
      <c r="L477" s="2">
        <f t="shared" si="75"/>
        <v>5.9788718175749125</v>
      </c>
      <c r="M477">
        <f t="shared" si="76"/>
        <v>3.8535698210277474</v>
      </c>
      <c r="N477" t="e">
        <f t="shared" si="77"/>
        <v>#DIV/0!</v>
      </c>
      <c r="O477" t="e">
        <f t="shared" si="78"/>
        <v>#DIV/0!</v>
      </c>
      <c r="P477">
        <f t="shared" si="79"/>
        <v>0.3018161017697259</v>
      </c>
      <c r="Q477">
        <v>14.947900000000001</v>
      </c>
      <c r="R477">
        <v>16.690899999999999</v>
      </c>
      <c r="S477">
        <v>0.40008753460886121</v>
      </c>
      <c r="T477" t="e">
        <f>DEGREES(ASIN(1/[1]!Table1[[#This Row],[Mach '#]]))</f>
        <v>#VALUE!</v>
      </c>
    </row>
    <row r="478" spans="1:20">
      <c r="A478" s="1">
        <v>14.021000000000001</v>
      </c>
      <c r="B478" s="1">
        <v>0.60799999999999998</v>
      </c>
      <c r="C478" s="1">
        <v>63.844999999999999</v>
      </c>
      <c r="D478" s="1">
        <v>78.557000000000002</v>
      </c>
      <c r="E478" s="1">
        <v>-13.445</v>
      </c>
      <c r="G478">
        <f t="shared" si="72"/>
        <v>1.2548999999999992</v>
      </c>
      <c r="H478">
        <f t="shared" si="70"/>
        <v>78.468900000000005</v>
      </c>
      <c r="I478">
        <f t="shared" si="71"/>
        <v>93.167899999999989</v>
      </c>
      <c r="J478">
        <f t="shared" si="73"/>
        <v>1.5992323073217532E-2</v>
      </c>
      <c r="K478">
        <f t="shared" si="74"/>
        <v>3.3612710816303188</v>
      </c>
      <c r="L478" s="2">
        <f t="shared" si="75"/>
        <v>5.9628942099982805</v>
      </c>
      <c r="M478">
        <f t="shared" si="76"/>
        <v>3.8638954823930449</v>
      </c>
      <c r="N478" t="e">
        <f t="shared" si="77"/>
        <v>#DIV/0!</v>
      </c>
      <c r="O478" t="e">
        <f t="shared" si="78"/>
        <v>#DIV/0!</v>
      </c>
      <c r="P478">
        <f t="shared" si="79"/>
        <v>0.30207982782039283</v>
      </c>
      <c r="Q478">
        <v>14.947900000000001</v>
      </c>
      <c r="R478">
        <v>16.690899999999999</v>
      </c>
      <c r="S478">
        <v>0.40008753460886121</v>
      </c>
      <c r="T478" t="e">
        <f>DEGREES(ASIN(1/[1]!Table1[[#This Row],[Mach '#]]))</f>
        <v>#VALUE!</v>
      </c>
    </row>
    <row r="479" spans="1:20">
      <c r="A479" s="1">
        <v>14.051</v>
      </c>
      <c r="B479" s="1">
        <v>0.66700000000000004</v>
      </c>
      <c r="C479" s="1">
        <v>63.773000000000003</v>
      </c>
      <c r="D479" s="1">
        <v>78.471999999999994</v>
      </c>
      <c r="E479" s="1">
        <v>-13.441000000000001</v>
      </c>
      <c r="G479">
        <f t="shared" si="72"/>
        <v>1.2248999999999999</v>
      </c>
      <c r="H479">
        <f t="shared" si="70"/>
        <v>78.383899999999997</v>
      </c>
      <c r="I479">
        <f t="shared" si="71"/>
        <v>93.252899999999997</v>
      </c>
      <c r="J479">
        <f t="shared" si="73"/>
        <v>1.5626933592230035E-2</v>
      </c>
      <c r="K479">
        <f t="shared" si="74"/>
        <v>3.3772958224688354</v>
      </c>
      <c r="L479" s="2">
        <f t="shared" si="75"/>
        <v>6.0533440608570208</v>
      </c>
      <c r="M479">
        <f t="shared" si="76"/>
        <v>3.8061606557249021</v>
      </c>
      <c r="N479" t="e">
        <f t="shared" si="77"/>
        <v>#DIV/0!</v>
      </c>
      <c r="O479" t="e">
        <f t="shared" si="78"/>
        <v>#DIV/0!</v>
      </c>
      <c r="P479">
        <f t="shared" si="79"/>
        <v>0.30060159585477469</v>
      </c>
      <c r="Q479">
        <v>14.947900000000001</v>
      </c>
      <c r="R479">
        <v>16.690899999999999</v>
      </c>
      <c r="S479">
        <v>0.40008753460886121</v>
      </c>
      <c r="T479" t="e">
        <f>DEGREES(ASIN(1/[1]!Table1[[#This Row],[Mach '#]]))</f>
        <v>#VALUE!</v>
      </c>
    </row>
    <row r="480" spans="1:20">
      <c r="A480" s="1">
        <v>14.08</v>
      </c>
      <c r="B480" s="1">
        <v>0.60399999999999998</v>
      </c>
      <c r="C480" s="1">
        <v>63.688000000000002</v>
      </c>
      <c r="D480" s="1">
        <v>78.557000000000002</v>
      </c>
      <c r="E480" s="1">
        <v>-13.471</v>
      </c>
      <c r="G480">
        <f t="shared" si="72"/>
        <v>1.2169000000000008</v>
      </c>
      <c r="H480">
        <f t="shared" si="70"/>
        <v>78.485900000000001</v>
      </c>
      <c r="I480">
        <f t="shared" si="71"/>
        <v>92.652899999999988</v>
      </c>
      <c r="J480">
        <f t="shared" si="73"/>
        <v>1.5504695747898676E-2</v>
      </c>
      <c r="K480">
        <f t="shared" si="74"/>
        <v>3.3827472711645439</v>
      </c>
      <c r="L480" s="2">
        <f t="shared" si="75"/>
        <v>6.0844063491708669</v>
      </c>
      <c r="M480">
        <f t="shared" si="76"/>
        <v>3.7867293336086441</v>
      </c>
      <c r="N480" t="e">
        <f t="shared" si="77"/>
        <v>#DIV/0!</v>
      </c>
      <c r="O480" t="e">
        <f t="shared" si="78"/>
        <v>#DIV/0!</v>
      </c>
      <c r="P480">
        <f t="shared" si="79"/>
        <v>0.30010206282701474</v>
      </c>
      <c r="Q480">
        <v>14.947900000000001</v>
      </c>
      <c r="R480">
        <v>16.690899999999999</v>
      </c>
      <c r="S480">
        <v>0.40008753460886121</v>
      </c>
      <c r="T480" t="e">
        <f>DEGREES(ASIN(1/[1]!Table1[[#This Row],[Mach '#]]))</f>
        <v>#VALUE!</v>
      </c>
    </row>
    <row r="481" spans="1:20">
      <c r="A481" s="1">
        <v>14.109</v>
      </c>
      <c r="B481" s="1">
        <v>0.57099999999999995</v>
      </c>
      <c r="C481" s="1">
        <v>63.79</v>
      </c>
      <c r="D481" s="1">
        <v>77.956999999999994</v>
      </c>
      <c r="E481" s="1">
        <v>-13.478999999999999</v>
      </c>
      <c r="G481">
        <f t="shared" si="72"/>
        <v>14.6959</v>
      </c>
      <c r="H481">
        <f t="shared" si="70"/>
        <v>14.6959</v>
      </c>
      <c r="I481">
        <f t="shared" si="71"/>
        <v>14.6959</v>
      </c>
      <c r="J481">
        <f t="shared" si="73"/>
        <v>1</v>
      </c>
      <c r="K481">
        <f t="shared" si="74"/>
        <v>0</v>
      </c>
      <c r="L481" s="2" t="e">
        <f t="shared" si="75"/>
        <v>#DIV/0!</v>
      </c>
      <c r="M481" t="e">
        <f t="shared" si="76"/>
        <v>#DIV/0!</v>
      </c>
      <c r="N481" t="e">
        <f t="shared" si="77"/>
        <v>#DIV/0!</v>
      </c>
      <c r="O481" t="e">
        <f t="shared" si="78"/>
        <v>#DIV/0!</v>
      </c>
      <c r="P481" t="e">
        <f t="shared" si="79"/>
        <v>#DIV/0!</v>
      </c>
      <c r="Q481">
        <v>14.947900000000001</v>
      </c>
      <c r="R481">
        <v>16.690899999999999</v>
      </c>
      <c r="S481">
        <v>0.40008753460886121</v>
      </c>
      <c r="T481" t="e">
        <f>DEGREES(ASIN(1/[1]!Table1[[#This Row],[Mach '#]]))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Jaiswal-Ferri</dc:creator>
  <cp:lastModifiedBy>Roshan Jaiswal-Ferri</cp:lastModifiedBy>
  <dcterms:created xsi:type="dcterms:W3CDTF">2025-02-24T05:15:13Z</dcterms:created>
  <dcterms:modified xsi:type="dcterms:W3CDTF">2025-02-24T05:43:16Z</dcterms:modified>
</cp:coreProperties>
</file>