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\"/>
    </mc:Choice>
  </mc:AlternateContent>
  <xr:revisionPtr revIDLastSave="0" documentId="13_ncr:1_{D100F185-15AE-49F3-B8FC-0BC6F1A19831}" xr6:coauthVersionLast="47" xr6:coauthVersionMax="47" xr10:uidLastSave="{00000000-0000-0000-0000-000000000000}"/>
  <bookViews>
    <workbookView xWindow="-108" yWindow="-108" windowWidth="23256" windowHeight="12456" activeTab="1" xr2:uid="{381F0D5F-4CA3-4419-AC81-3B40439AB5D3}"/>
  </bookViews>
  <sheets>
    <sheet name="10th_Feb" sheetId="1" r:id="rId1"/>
    <sheet name="Sheet1" sheetId="2" r:id="rId2"/>
  </sheets>
  <definedNames>
    <definedName name="_xlnm._FilterDatabase" localSheetId="0" hidden="1">'10th_Feb'!$A$1:$I$110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2" i="2"/>
</calcChain>
</file>

<file path=xl/sharedStrings.xml><?xml version="1.0" encoding="utf-8"?>
<sst xmlns="http://schemas.openxmlformats.org/spreadsheetml/2006/main" count="1114" uniqueCount="291">
  <si>
    <t>Customer Name</t>
  </si>
  <si>
    <t>Channel</t>
  </si>
  <si>
    <t>city</t>
  </si>
  <si>
    <t>Country</t>
  </si>
  <si>
    <t>Product</t>
  </si>
  <si>
    <t>Order Quantity</t>
  </si>
  <si>
    <t>Unit Price</t>
  </si>
  <si>
    <t>Total sales</t>
  </si>
  <si>
    <t>Unit Cost</t>
  </si>
  <si>
    <t>Gabvine Ltd</t>
  </si>
  <si>
    <t>Distributor</t>
  </si>
  <si>
    <t>Glasgow</t>
  </si>
  <si>
    <t>UK</t>
  </si>
  <si>
    <t>Product 25</t>
  </si>
  <si>
    <t>Cadila Ltd</t>
  </si>
  <si>
    <t>Wholesale</t>
  </si>
  <si>
    <t>Kraków</t>
  </si>
  <si>
    <t>Poland</t>
  </si>
  <si>
    <t>Product 24</t>
  </si>
  <si>
    <t>Amerisourc Corp</t>
  </si>
  <si>
    <t>Export</t>
  </si>
  <si>
    <t>Leeds</t>
  </si>
  <si>
    <t>Product 14</t>
  </si>
  <si>
    <t>NARS Group</t>
  </si>
  <si>
    <t>Dnepropetrovsk</t>
  </si>
  <si>
    <t>Ukraine</t>
  </si>
  <si>
    <t>Product 2</t>
  </si>
  <si>
    <t>Mita Corp</t>
  </si>
  <si>
    <t>Product 13</t>
  </si>
  <si>
    <t>Roomm Company</t>
  </si>
  <si>
    <t>Stuttgart</t>
  </si>
  <si>
    <t>Germany</t>
  </si>
  <si>
    <t>Product 12</t>
  </si>
  <si>
    <t>Snaptags Ltd</t>
  </si>
  <si>
    <t>LONDON</t>
  </si>
  <si>
    <t>Product 22</t>
  </si>
  <si>
    <t>Tagfeed Ltd</t>
  </si>
  <si>
    <t>Dortmund</t>
  </si>
  <si>
    <t>Product 10</t>
  </si>
  <si>
    <t>Tambee Company</t>
  </si>
  <si>
    <t>Poznan</t>
  </si>
  <si>
    <t>Holston Company</t>
  </si>
  <si>
    <t>Product 4</t>
  </si>
  <si>
    <t>Jayo Company</t>
  </si>
  <si>
    <t>MADRID</t>
  </si>
  <si>
    <t>Spain</t>
  </si>
  <si>
    <t>Product 17</t>
  </si>
  <si>
    <t>Wordpedia Ltd</t>
  </si>
  <si>
    <t>Zaporozhye</t>
  </si>
  <si>
    <t>Product 28</t>
  </si>
  <si>
    <t>HELSINKI</t>
  </si>
  <si>
    <t>Finland</t>
  </si>
  <si>
    <t>Product 6</t>
  </si>
  <si>
    <t>Wise Company</t>
  </si>
  <si>
    <t>VILNIUS</t>
  </si>
  <si>
    <t>Lithuania</t>
  </si>
  <si>
    <t>Product 27</t>
  </si>
  <si>
    <t>Pfizer Corp</t>
  </si>
  <si>
    <t>Köln (Cologne)</t>
  </si>
  <si>
    <t>Product 3</t>
  </si>
  <si>
    <t>Mykolaiv</t>
  </si>
  <si>
    <t>Product 29</t>
  </si>
  <si>
    <t>Málaga</t>
  </si>
  <si>
    <t>Product 19</t>
  </si>
  <si>
    <t>Actavis Company</t>
  </si>
  <si>
    <t>ROMA</t>
  </si>
  <si>
    <t>Italy</t>
  </si>
  <si>
    <t>Pixoboo Corp</t>
  </si>
  <si>
    <t>Hannover</t>
  </si>
  <si>
    <t>Product 26</t>
  </si>
  <si>
    <t>Eire Corp</t>
  </si>
  <si>
    <t>Skiptube Ltd</t>
  </si>
  <si>
    <t>STOCKHOLM</t>
  </si>
  <si>
    <t>Sweden</t>
  </si>
  <si>
    <t>Aimbo Corp</t>
  </si>
  <si>
    <t>WOCKHARDT Group</t>
  </si>
  <si>
    <t>Avamba Company</t>
  </si>
  <si>
    <t>Kryvy Rig</t>
  </si>
  <si>
    <t>Topco Company</t>
  </si>
  <si>
    <t>RIGA</t>
  </si>
  <si>
    <t>Latvia</t>
  </si>
  <si>
    <t>Mydo Corp</t>
  </si>
  <si>
    <t>Epic Group</t>
  </si>
  <si>
    <t>Palermo</t>
  </si>
  <si>
    <t>KISHINEV</t>
  </si>
  <si>
    <t>Moldova</t>
  </si>
  <si>
    <t>PRAHA (Prague)</t>
  </si>
  <si>
    <t>Czech Republic</t>
  </si>
  <si>
    <t>Product 15</t>
  </si>
  <si>
    <t>Skajo Ltd</t>
  </si>
  <si>
    <t>SOFIA</t>
  </si>
  <si>
    <t>Bulgaria</t>
  </si>
  <si>
    <t>Product 7</t>
  </si>
  <si>
    <t>Düsseldorf</t>
  </si>
  <si>
    <t>Yombu Corp</t>
  </si>
  <si>
    <t>Product 5</t>
  </si>
  <si>
    <t>SHISEIDO Ltd</t>
  </si>
  <si>
    <t>ALK-Abello Ltd</t>
  </si>
  <si>
    <t>KOBENHAVN (Copenhagen)</t>
  </si>
  <si>
    <t>Denmark</t>
  </si>
  <si>
    <t>Colgate-Pa Group</t>
  </si>
  <si>
    <t>SARAJEVO</t>
  </si>
  <si>
    <t>Bosnia</t>
  </si>
  <si>
    <t>Brainspher Ltd</t>
  </si>
  <si>
    <t>Barcelona</t>
  </si>
  <si>
    <t>H Ltd</t>
  </si>
  <si>
    <t>Wroclaw (Breslau)</t>
  </si>
  <si>
    <t>Voonyx Group</t>
  </si>
  <si>
    <t>OSLO</t>
  </si>
  <si>
    <t>Norway</t>
  </si>
  <si>
    <t>Kazu Corp</t>
  </si>
  <si>
    <t>München (Munich)</t>
  </si>
  <si>
    <t>Aldi Ltd</t>
  </si>
  <si>
    <t>Cogilith Group</t>
  </si>
  <si>
    <t>BUDAPEST</t>
  </si>
  <si>
    <t>Hungary</t>
  </si>
  <si>
    <t>Quimm Company</t>
  </si>
  <si>
    <t>Frankfurt am Main</t>
  </si>
  <si>
    <t>Dynazzy Company</t>
  </si>
  <si>
    <t>BERLIN</t>
  </si>
  <si>
    <t>AMSTERDAM</t>
  </si>
  <si>
    <t>Netherlands</t>
  </si>
  <si>
    <t>Jaxbean Group</t>
  </si>
  <si>
    <t>BUCURESTI (Bucharest)</t>
  </si>
  <si>
    <t>Romania</t>
  </si>
  <si>
    <t>Gigabox Group</t>
  </si>
  <si>
    <t>Product 11</t>
  </si>
  <si>
    <t>Realbuzz Ltd</t>
  </si>
  <si>
    <t>US Ltd</t>
  </si>
  <si>
    <t>Zoonder Group</t>
  </si>
  <si>
    <t>Product 18</t>
  </si>
  <si>
    <t>Roberts Company</t>
  </si>
  <si>
    <t>Viva Ltd</t>
  </si>
  <si>
    <t>Torino (Turin)</t>
  </si>
  <si>
    <t>Golden Corp</t>
  </si>
  <si>
    <t>Product 21</t>
  </si>
  <si>
    <t>Cogidoo Company</t>
  </si>
  <si>
    <t>Internatio Company</t>
  </si>
  <si>
    <t>Ascend Ltd</t>
  </si>
  <si>
    <t>ZAGREB</t>
  </si>
  <si>
    <t>Croatia</t>
  </si>
  <si>
    <t>Product 30</t>
  </si>
  <si>
    <t>WARSZAWA (Warsaw)</t>
  </si>
  <si>
    <t>Product 1</t>
  </si>
  <si>
    <t>Zooveo Company</t>
  </si>
  <si>
    <t>Voolith Ltd</t>
  </si>
  <si>
    <t>Product 8</t>
  </si>
  <si>
    <t>Geiss Company</t>
  </si>
  <si>
    <t>Mydeo Ltd</t>
  </si>
  <si>
    <t>Zaragoza</t>
  </si>
  <si>
    <t>Napoli (Naples)</t>
  </si>
  <si>
    <t>Twinte Group</t>
  </si>
  <si>
    <t>MEIJER Corp</t>
  </si>
  <si>
    <t>Kharkov</t>
  </si>
  <si>
    <t>WIEN (Vienna)</t>
  </si>
  <si>
    <t>Austria</t>
  </si>
  <si>
    <t>Livepath Corp</t>
  </si>
  <si>
    <t>PARIS</t>
  </si>
  <si>
    <t>France</t>
  </si>
  <si>
    <t>Vimbo Company</t>
  </si>
  <si>
    <t>Feednation Corp</t>
  </si>
  <si>
    <t>Sheffield</t>
  </si>
  <si>
    <t>Product 23</t>
  </si>
  <si>
    <t>Vitz Company</t>
  </si>
  <si>
    <t>Wordware Company</t>
  </si>
  <si>
    <t>Eayo Company</t>
  </si>
  <si>
    <t>Remedy Ltd</t>
  </si>
  <si>
    <t>Rooxo Company</t>
  </si>
  <si>
    <t>Lódz</t>
  </si>
  <si>
    <t>SUPERVALU Ltd</t>
  </si>
  <si>
    <t>Zooxo Ltd</t>
  </si>
  <si>
    <t>Product 16</t>
  </si>
  <si>
    <t>Safecor Corp</t>
  </si>
  <si>
    <t>LISBOA (Lisbon)</t>
  </si>
  <si>
    <t>Portugal</t>
  </si>
  <si>
    <t>Linkbuzz Ltd</t>
  </si>
  <si>
    <t>Quaxo Ltd</t>
  </si>
  <si>
    <t>Bath Group</t>
  </si>
  <si>
    <t>Janyx Group</t>
  </si>
  <si>
    <t>Organon Corp</t>
  </si>
  <si>
    <t>Salonika</t>
  </si>
  <si>
    <t>Greece</t>
  </si>
  <si>
    <t>Blogtags Ltd</t>
  </si>
  <si>
    <t>Camido Company</t>
  </si>
  <si>
    <t>Army Group</t>
  </si>
  <si>
    <t>Odessa</t>
  </si>
  <si>
    <t>Z.H.T. Group</t>
  </si>
  <si>
    <t>SEINDNI Corp</t>
  </si>
  <si>
    <t>Nexus Group</t>
  </si>
  <si>
    <t>KIEV</t>
  </si>
  <si>
    <t>ATHINAI (Athens)</t>
  </si>
  <si>
    <t>Aibox Company</t>
  </si>
  <si>
    <t>Lvov</t>
  </si>
  <si>
    <t>Revitol Company</t>
  </si>
  <si>
    <t>Duisburg</t>
  </si>
  <si>
    <t>right</t>
  </si>
  <si>
    <t>left</t>
  </si>
  <si>
    <t>Customer</t>
  </si>
  <si>
    <t>Name</t>
  </si>
  <si>
    <t>Gabvine</t>
  </si>
  <si>
    <t>Ltd</t>
  </si>
  <si>
    <t>Cadila</t>
  </si>
  <si>
    <t>Amerisourc</t>
  </si>
  <si>
    <t>Corp</t>
  </si>
  <si>
    <t>NARS</t>
  </si>
  <si>
    <t>Group</t>
  </si>
  <si>
    <t>Mita</t>
  </si>
  <si>
    <t>Roomm</t>
  </si>
  <si>
    <t>Company</t>
  </si>
  <si>
    <t>Snaptags</t>
  </si>
  <si>
    <t>Tagfeed</t>
  </si>
  <si>
    <t>Tambee</t>
  </si>
  <si>
    <t>Holston</t>
  </si>
  <si>
    <t>Jayo</t>
  </si>
  <si>
    <t>Wordpedia</t>
  </si>
  <si>
    <t>Wise</t>
  </si>
  <si>
    <t>Pfizer</t>
  </si>
  <si>
    <t>Actavis</t>
  </si>
  <si>
    <t>Pixoboo</t>
  </si>
  <si>
    <t>Eire</t>
  </si>
  <si>
    <t>Skiptube</t>
  </si>
  <si>
    <t>Aimbo</t>
  </si>
  <si>
    <t>WOCKHARDT</t>
  </si>
  <si>
    <t>Avamba</t>
  </si>
  <si>
    <t>Topco</t>
  </si>
  <si>
    <t>Mydo</t>
  </si>
  <si>
    <t>Epic</t>
  </si>
  <si>
    <t>Skajo</t>
  </si>
  <si>
    <t>Yombu</t>
  </si>
  <si>
    <t>SHISEIDO</t>
  </si>
  <si>
    <t>ALK-Abello</t>
  </si>
  <si>
    <t>Colgate-Pa</t>
  </si>
  <si>
    <t>Brainspher</t>
  </si>
  <si>
    <t>H</t>
  </si>
  <si>
    <t>Voonyx</t>
  </si>
  <si>
    <t>Kazu</t>
  </si>
  <si>
    <t>Aldi</t>
  </si>
  <si>
    <t>Cogilith</t>
  </si>
  <si>
    <t>Quimm</t>
  </si>
  <si>
    <t>Dynazzy</t>
  </si>
  <si>
    <t>Jaxbean</t>
  </si>
  <si>
    <t>Gigabox</t>
  </si>
  <si>
    <t>Realbuzz</t>
  </si>
  <si>
    <t>US</t>
  </si>
  <si>
    <t>Zoonder</t>
  </si>
  <si>
    <t>Roberts</t>
  </si>
  <si>
    <t>Viva</t>
  </si>
  <si>
    <t>Golden</t>
  </si>
  <si>
    <t>Cogidoo</t>
  </si>
  <si>
    <t>Internatio</t>
  </si>
  <si>
    <t>Ascend</t>
  </si>
  <si>
    <t>Zooveo</t>
  </si>
  <si>
    <t>Voolith</t>
  </si>
  <si>
    <t>Geiss</t>
  </si>
  <si>
    <t>Mydeo</t>
  </si>
  <si>
    <t>Twinte</t>
  </si>
  <si>
    <t>MEIJER</t>
  </si>
  <si>
    <t>Livepath</t>
  </si>
  <si>
    <t>Vimbo</t>
  </si>
  <si>
    <t>Feednation</t>
  </si>
  <si>
    <t>Vitz</t>
  </si>
  <si>
    <t>Wordware</t>
  </si>
  <si>
    <t>Eayo</t>
  </si>
  <si>
    <t>Remedy</t>
  </si>
  <si>
    <t>Rooxo</t>
  </si>
  <si>
    <t>SUPERVALU</t>
  </si>
  <si>
    <t>Zooxo</t>
  </si>
  <si>
    <t>Safecor</t>
  </si>
  <si>
    <t>Linkbuzz</t>
  </si>
  <si>
    <t>Quaxo</t>
  </si>
  <si>
    <t>Bath</t>
  </si>
  <si>
    <t>Janyx</t>
  </si>
  <si>
    <t>Organon</t>
  </si>
  <si>
    <t>Blogtags</t>
  </si>
  <si>
    <t>Camido</t>
  </si>
  <si>
    <t>Army</t>
  </si>
  <si>
    <t>Z.H.T.</t>
  </si>
  <si>
    <t>SEINDNI</t>
  </si>
  <si>
    <t>Nexus</t>
  </si>
  <si>
    <t>Aibox</t>
  </si>
  <si>
    <t>Revitol</t>
  </si>
  <si>
    <t xml:space="preserve">Glasgow  </t>
  </si>
  <si>
    <t>Len (Space Also Counted)</t>
  </si>
  <si>
    <t>Mid</t>
  </si>
  <si>
    <t>Upper</t>
  </si>
  <si>
    <t>Lower</t>
  </si>
  <si>
    <t>countLengthwithoutTrim</t>
  </si>
  <si>
    <t xml:space="preserve">Distributor     </t>
  </si>
  <si>
    <t>TRIM Fun</t>
  </si>
  <si>
    <t>countLengthAfterTrim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</si>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</sst>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7DEE-C9C0-41E2-B656-AED392C1202E}">
  <dimension ref="A1:I110"/>
  <sheetViews>
    <sheetView workbookViewId="0">
      <selection sqref="A1:D1048576"/>
    </sheetView>
  </sheetViews>
  <sheetFormatPr defaultRowHeight="14.4" x14ac:dyDescent="0.3"/>
  <cols>
    <col min="1" max="4" width="9.88671875" customWidth="1"/>
    <col min="5" max="5" width="13.21875" customWidth="1"/>
    <col min="6" max="6" width="8" customWidth="1"/>
    <col min="7" max="7" width="11.44140625" customWidth="1"/>
    <col min="8" max="8" width="9.77734375" customWidth="1"/>
    <col min="9" max="9" width="13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5</v>
      </c>
      <c r="G2">
        <v>1963.1000000000001</v>
      </c>
      <c r="H2">
        <v>9815.5</v>
      </c>
      <c r="I2">
        <v>1001.181</v>
      </c>
    </row>
    <row r="3" spans="1:9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5</v>
      </c>
      <c r="G3">
        <v>3939.6</v>
      </c>
      <c r="H3">
        <v>19698</v>
      </c>
      <c r="I3">
        <v>3348.66</v>
      </c>
    </row>
    <row r="4" spans="1:9" x14ac:dyDescent="0.3">
      <c r="A4" t="s">
        <v>19</v>
      </c>
      <c r="B4" t="s">
        <v>20</v>
      </c>
      <c r="C4" t="s">
        <v>21</v>
      </c>
      <c r="D4" t="s">
        <v>12</v>
      </c>
      <c r="E4" t="s">
        <v>22</v>
      </c>
      <c r="F4">
        <v>10</v>
      </c>
      <c r="G4">
        <v>1775.5</v>
      </c>
      <c r="H4">
        <v>17755</v>
      </c>
      <c r="I4">
        <v>781.22</v>
      </c>
    </row>
    <row r="5" spans="1:9" x14ac:dyDescent="0.3">
      <c r="A5" t="s">
        <v>23</v>
      </c>
      <c r="B5" t="s">
        <v>20</v>
      </c>
      <c r="C5" t="s">
        <v>24</v>
      </c>
      <c r="D5" t="s">
        <v>25</v>
      </c>
      <c r="E5" t="s">
        <v>26</v>
      </c>
      <c r="F5">
        <v>6</v>
      </c>
      <c r="G5">
        <v>2324.9</v>
      </c>
      <c r="H5">
        <v>13949.400000000001</v>
      </c>
      <c r="I5">
        <v>1464.6870000000001</v>
      </c>
    </row>
    <row r="6" spans="1:9" x14ac:dyDescent="0.3">
      <c r="A6" t="s">
        <v>27</v>
      </c>
      <c r="B6" t="s">
        <v>15</v>
      </c>
      <c r="C6" t="s">
        <v>24</v>
      </c>
      <c r="D6" t="s">
        <v>25</v>
      </c>
      <c r="E6" t="s">
        <v>28</v>
      </c>
      <c r="F6">
        <v>6</v>
      </c>
      <c r="G6">
        <v>1822.4</v>
      </c>
      <c r="H6">
        <v>10934.400000000001</v>
      </c>
      <c r="I6">
        <v>1476.1440000000002</v>
      </c>
    </row>
    <row r="7" spans="1:9" x14ac:dyDescent="0.3">
      <c r="A7" t="s">
        <v>29</v>
      </c>
      <c r="B7" t="s">
        <v>15</v>
      </c>
      <c r="C7" t="s">
        <v>30</v>
      </c>
      <c r="D7" t="s">
        <v>31</v>
      </c>
      <c r="E7" t="s">
        <v>32</v>
      </c>
      <c r="F7">
        <v>6</v>
      </c>
      <c r="G7">
        <v>1038.5</v>
      </c>
      <c r="H7">
        <v>6231</v>
      </c>
      <c r="I7">
        <v>446.55500000000001</v>
      </c>
    </row>
    <row r="8" spans="1:9" x14ac:dyDescent="0.3">
      <c r="A8" t="s">
        <v>33</v>
      </c>
      <c r="B8" t="s">
        <v>10</v>
      </c>
      <c r="C8" t="s">
        <v>34</v>
      </c>
      <c r="D8" t="s">
        <v>12</v>
      </c>
      <c r="E8" t="s">
        <v>35</v>
      </c>
      <c r="F8">
        <v>10</v>
      </c>
      <c r="G8">
        <v>1192.6000000000001</v>
      </c>
      <c r="H8">
        <v>11926.000000000002</v>
      </c>
      <c r="I8">
        <v>536.67000000000007</v>
      </c>
    </row>
    <row r="9" spans="1:9" x14ac:dyDescent="0.3">
      <c r="A9" t="s">
        <v>36</v>
      </c>
      <c r="B9" t="s">
        <v>10</v>
      </c>
      <c r="C9" t="s">
        <v>37</v>
      </c>
      <c r="D9" t="s">
        <v>31</v>
      </c>
      <c r="E9" t="s">
        <v>38</v>
      </c>
      <c r="F9">
        <v>10</v>
      </c>
      <c r="G9">
        <v>1815.7</v>
      </c>
      <c r="H9">
        <v>18157</v>
      </c>
      <c r="I9">
        <v>1525.1879999999999</v>
      </c>
    </row>
    <row r="10" spans="1:9" x14ac:dyDescent="0.3">
      <c r="A10" t="s">
        <v>39</v>
      </c>
      <c r="B10" t="s">
        <v>15</v>
      </c>
      <c r="C10" t="s">
        <v>40</v>
      </c>
      <c r="D10" t="s">
        <v>17</v>
      </c>
      <c r="E10" t="s">
        <v>13</v>
      </c>
      <c r="F10">
        <v>7</v>
      </c>
      <c r="G10">
        <v>3879.3</v>
      </c>
      <c r="H10">
        <v>27155.100000000002</v>
      </c>
      <c r="I10">
        <v>2211.201</v>
      </c>
    </row>
    <row r="11" spans="1:9" x14ac:dyDescent="0.3">
      <c r="A11" t="s">
        <v>41</v>
      </c>
      <c r="B11" t="s">
        <v>15</v>
      </c>
      <c r="C11" t="s">
        <v>11</v>
      </c>
      <c r="D11" t="s">
        <v>12</v>
      </c>
      <c r="E11" t="s">
        <v>42</v>
      </c>
      <c r="F11">
        <v>6</v>
      </c>
      <c r="G11">
        <v>1956.4</v>
      </c>
      <c r="H11">
        <v>11738.400000000001</v>
      </c>
      <c r="I11">
        <v>1212.9680000000001</v>
      </c>
    </row>
    <row r="12" spans="1:9" x14ac:dyDescent="0.3">
      <c r="A12" t="s">
        <v>43</v>
      </c>
      <c r="B12" t="s">
        <v>20</v>
      </c>
      <c r="C12" t="s">
        <v>44</v>
      </c>
      <c r="D12" t="s">
        <v>45</v>
      </c>
      <c r="E12" t="s">
        <v>46</v>
      </c>
      <c r="F12">
        <v>12</v>
      </c>
      <c r="G12">
        <v>201</v>
      </c>
      <c r="H12">
        <v>2412</v>
      </c>
      <c r="I12">
        <v>124.62</v>
      </c>
    </row>
    <row r="13" spans="1:9" x14ac:dyDescent="0.3">
      <c r="A13" t="s">
        <v>47</v>
      </c>
      <c r="B13" t="s">
        <v>10</v>
      </c>
      <c r="C13" t="s">
        <v>48</v>
      </c>
      <c r="D13" t="s">
        <v>25</v>
      </c>
      <c r="E13" t="s">
        <v>49</v>
      </c>
      <c r="F13">
        <v>8</v>
      </c>
      <c r="G13">
        <v>6277.9000000000005</v>
      </c>
      <c r="H13">
        <v>50223.200000000004</v>
      </c>
      <c r="I13">
        <v>2762.2760000000003</v>
      </c>
    </row>
    <row r="14" spans="1:9" x14ac:dyDescent="0.3">
      <c r="A14" t="s">
        <v>43</v>
      </c>
      <c r="B14" t="s">
        <v>20</v>
      </c>
      <c r="C14" t="s">
        <v>50</v>
      </c>
      <c r="D14" t="s">
        <v>51</v>
      </c>
      <c r="E14" t="s">
        <v>52</v>
      </c>
      <c r="F14">
        <v>7</v>
      </c>
      <c r="G14">
        <v>1051.9000000000001</v>
      </c>
      <c r="H14">
        <v>7363.3000000000011</v>
      </c>
      <c r="I14">
        <v>641.65899999999999</v>
      </c>
    </row>
    <row r="15" spans="1:9" x14ac:dyDescent="0.3">
      <c r="A15" t="s">
        <v>53</v>
      </c>
      <c r="B15" t="s">
        <v>20</v>
      </c>
      <c r="C15" t="s">
        <v>54</v>
      </c>
      <c r="D15" t="s">
        <v>55</v>
      </c>
      <c r="E15" t="s">
        <v>56</v>
      </c>
      <c r="F15">
        <v>9</v>
      </c>
      <c r="G15">
        <v>254.6</v>
      </c>
      <c r="H15">
        <v>2291.4</v>
      </c>
      <c r="I15">
        <v>216.41</v>
      </c>
    </row>
    <row r="16" spans="1:9" x14ac:dyDescent="0.3">
      <c r="A16" t="s">
        <v>57</v>
      </c>
      <c r="B16" t="s">
        <v>10</v>
      </c>
      <c r="C16" t="s">
        <v>58</v>
      </c>
      <c r="D16" t="s">
        <v>31</v>
      </c>
      <c r="E16" t="s">
        <v>59</v>
      </c>
      <c r="F16">
        <v>5</v>
      </c>
      <c r="G16">
        <v>3932.9</v>
      </c>
      <c r="H16">
        <v>19664.5</v>
      </c>
      <c r="I16">
        <v>3146.32</v>
      </c>
    </row>
    <row r="17" spans="1:9" x14ac:dyDescent="0.3">
      <c r="A17" t="s">
        <v>41</v>
      </c>
      <c r="B17" t="s">
        <v>15</v>
      </c>
      <c r="C17" t="s">
        <v>60</v>
      </c>
      <c r="D17" t="s">
        <v>25</v>
      </c>
      <c r="E17" t="s">
        <v>61</v>
      </c>
      <c r="F17">
        <v>10</v>
      </c>
      <c r="G17">
        <v>1112.2</v>
      </c>
      <c r="H17">
        <v>11122</v>
      </c>
      <c r="I17">
        <v>700.68600000000004</v>
      </c>
    </row>
    <row r="18" spans="1:9" x14ac:dyDescent="0.3">
      <c r="A18" t="s">
        <v>41</v>
      </c>
      <c r="B18" t="s">
        <v>15</v>
      </c>
      <c r="C18" t="s">
        <v>62</v>
      </c>
      <c r="D18" t="s">
        <v>45</v>
      </c>
      <c r="E18" t="s">
        <v>63</v>
      </c>
      <c r="F18">
        <v>12</v>
      </c>
      <c r="G18">
        <v>1239.5</v>
      </c>
      <c r="H18">
        <v>14874</v>
      </c>
      <c r="I18">
        <v>904.83499999999992</v>
      </c>
    </row>
    <row r="19" spans="1:9" x14ac:dyDescent="0.3">
      <c r="A19" t="s">
        <v>64</v>
      </c>
      <c r="B19" t="s">
        <v>20</v>
      </c>
      <c r="C19" t="s">
        <v>65</v>
      </c>
      <c r="D19" t="s">
        <v>66</v>
      </c>
      <c r="E19" t="s">
        <v>46</v>
      </c>
      <c r="F19">
        <v>12</v>
      </c>
      <c r="G19">
        <v>984.9</v>
      </c>
      <c r="H19">
        <v>11818.8</v>
      </c>
      <c r="I19">
        <v>393.96000000000004</v>
      </c>
    </row>
    <row r="20" spans="1:9" x14ac:dyDescent="0.3">
      <c r="A20" t="s">
        <v>67</v>
      </c>
      <c r="B20" t="s">
        <v>10</v>
      </c>
      <c r="C20" t="s">
        <v>68</v>
      </c>
      <c r="D20" t="s">
        <v>31</v>
      </c>
      <c r="E20" t="s">
        <v>69</v>
      </c>
      <c r="F20">
        <v>5</v>
      </c>
      <c r="G20">
        <v>5581.1</v>
      </c>
      <c r="H20">
        <v>27905.5</v>
      </c>
      <c r="I20">
        <v>4130.0140000000001</v>
      </c>
    </row>
    <row r="21" spans="1:9" x14ac:dyDescent="0.3">
      <c r="A21" t="s">
        <v>70</v>
      </c>
      <c r="B21" t="s">
        <v>15</v>
      </c>
      <c r="C21" t="s">
        <v>58</v>
      </c>
      <c r="D21" t="s">
        <v>31</v>
      </c>
      <c r="E21" t="s">
        <v>46</v>
      </c>
      <c r="F21">
        <v>8</v>
      </c>
      <c r="G21">
        <v>3095.4</v>
      </c>
      <c r="H21">
        <v>24763.200000000001</v>
      </c>
      <c r="I21">
        <v>1795.3319999999999</v>
      </c>
    </row>
    <row r="22" spans="1:9" x14ac:dyDescent="0.3">
      <c r="A22" t="s">
        <v>71</v>
      </c>
      <c r="B22" t="s">
        <v>20</v>
      </c>
      <c r="C22" t="s">
        <v>72</v>
      </c>
      <c r="D22" t="s">
        <v>73</v>
      </c>
      <c r="E22" t="s">
        <v>52</v>
      </c>
      <c r="F22">
        <v>8</v>
      </c>
      <c r="G22">
        <v>2278</v>
      </c>
      <c r="H22">
        <v>18224</v>
      </c>
      <c r="I22">
        <v>1754.06</v>
      </c>
    </row>
    <row r="23" spans="1:9" x14ac:dyDescent="0.3">
      <c r="A23" t="s">
        <v>74</v>
      </c>
      <c r="B23" t="s">
        <v>20</v>
      </c>
      <c r="C23" t="s">
        <v>37</v>
      </c>
      <c r="D23" t="s">
        <v>31</v>
      </c>
      <c r="E23" t="s">
        <v>69</v>
      </c>
      <c r="F23">
        <v>12</v>
      </c>
      <c r="G23">
        <v>991.6</v>
      </c>
      <c r="H23">
        <v>11899.2</v>
      </c>
      <c r="I23">
        <v>654.45600000000002</v>
      </c>
    </row>
    <row r="24" spans="1:9" x14ac:dyDescent="0.3">
      <c r="A24" t="s">
        <v>75</v>
      </c>
      <c r="B24" t="s">
        <v>10</v>
      </c>
      <c r="C24" t="s">
        <v>65</v>
      </c>
      <c r="D24" t="s">
        <v>66</v>
      </c>
      <c r="E24" t="s">
        <v>26</v>
      </c>
      <c r="F24">
        <v>6</v>
      </c>
      <c r="G24">
        <v>3979.8</v>
      </c>
      <c r="H24">
        <v>23878.800000000003</v>
      </c>
      <c r="I24">
        <v>3064.4460000000004</v>
      </c>
    </row>
    <row r="25" spans="1:9" x14ac:dyDescent="0.3">
      <c r="A25" t="s">
        <v>76</v>
      </c>
      <c r="B25" t="s">
        <v>15</v>
      </c>
      <c r="C25" t="s">
        <v>77</v>
      </c>
      <c r="D25" t="s">
        <v>25</v>
      </c>
      <c r="E25" t="s">
        <v>22</v>
      </c>
      <c r="F25">
        <v>12</v>
      </c>
      <c r="G25">
        <v>1969.8</v>
      </c>
      <c r="H25">
        <v>23637.599999999999</v>
      </c>
      <c r="I25">
        <v>866.71199999999999</v>
      </c>
    </row>
    <row r="26" spans="1:9" x14ac:dyDescent="0.3">
      <c r="A26" t="s">
        <v>78</v>
      </c>
      <c r="B26" t="s">
        <v>15</v>
      </c>
      <c r="C26" t="s">
        <v>79</v>
      </c>
      <c r="D26" t="s">
        <v>80</v>
      </c>
      <c r="E26" t="s">
        <v>13</v>
      </c>
      <c r="F26">
        <v>12</v>
      </c>
      <c r="G26">
        <v>268</v>
      </c>
      <c r="H26">
        <v>3216</v>
      </c>
      <c r="I26">
        <v>131.32</v>
      </c>
    </row>
    <row r="27" spans="1:9" x14ac:dyDescent="0.3">
      <c r="A27" t="s">
        <v>81</v>
      </c>
      <c r="B27" t="s">
        <v>15</v>
      </c>
      <c r="C27" t="s">
        <v>24</v>
      </c>
      <c r="D27" t="s">
        <v>25</v>
      </c>
      <c r="E27" t="s">
        <v>52</v>
      </c>
      <c r="F27">
        <v>11</v>
      </c>
      <c r="G27">
        <v>174.20000000000002</v>
      </c>
      <c r="H27">
        <v>1916.2000000000003</v>
      </c>
      <c r="I27">
        <v>95.810000000000016</v>
      </c>
    </row>
    <row r="28" spans="1:9" x14ac:dyDescent="0.3">
      <c r="A28" t="s">
        <v>82</v>
      </c>
      <c r="B28" t="s">
        <v>10</v>
      </c>
      <c r="C28" t="s">
        <v>83</v>
      </c>
      <c r="D28" t="s">
        <v>66</v>
      </c>
      <c r="E28" t="s">
        <v>28</v>
      </c>
      <c r="F28">
        <v>6</v>
      </c>
      <c r="G28">
        <v>2988.2000000000003</v>
      </c>
      <c r="H28">
        <v>17929.2</v>
      </c>
      <c r="I28">
        <v>2510.0880000000002</v>
      </c>
    </row>
    <row r="29" spans="1:9" x14ac:dyDescent="0.3">
      <c r="A29" t="s">
        <v>36</v>
      </c>
      <c r="B29" t="s">
        <v>15</v>
      </c>
      <c r="C29" t="s">
        <v>84</v>
      </c>
      <c r="D29" t="s">
        <v>85</v>
      </c>
      <c r="E29" t="s">
        <v>28</v>
      </c>
      <c r="F29">
        <v>11</v>
      </c>
      <c r="G29">
        <v>3999.9</v>
      </c>
      <c r="H29">
        <v>43998.9</v>
      </c>
      <c r="I29">
        <v>2679.9330000000004</v>
      </c>
    </row>
    <row r="30" spans="1:9" x14ac:dyDescent="0.3">
      <c r="A30" t="s">
        <v>43</v>
      </c>
      <c r="B30" t="s">
        <v>10</v>
      </c>
      <c r="C30" t="s">
        <v>86</v>
      </c>
      <c r="D30" t="s">
        <v>87</v>
      </c>
      <c r="E30" t="s">
        <v>88</v>
      </c>
      <c r="F30">
        <v>10</v>
      </c>
      <c r="G30">
        <v>5976.4000000000005</v>
      </c>
      <c r="H30">
        <v>59764.000000000007</v>
      </c>
      <c r="I30">
        <v>2450.3240000000001</v>
      </c>
    </row>
    <row r="31" spans="1:9" x14ac:dyDescent="0.3">
      <c r="A31" t="s">
        <v>89</v>
      </c>
      <c r="B31" t="s">
        <v>15</v>
      </c>
      <c r="C31" t="s">
        <v>90</v>
      </c>
      <c r="D31" t="s">
        <v>91</v>
      </c>
      <c r="E31" t="s">
        <v>92</v>
      </c>
      <c r="F31">
        <v>6</v>
      </c>
      <c r="G31">
        <v>2901.1</v>
      </c>
      <c r="H31">
        <v>17406.599999999999</v>
      </c>
      <c r="I31">
        <v>2378.9019999999996</v>
      </c>
    </row>
    <row r="32" spans="1:9" x14ac:dyDescent="0.3">
      <c r="A32" t="s">
        <v>81</v>
      </c>
      <c r="B32" t="s">
        <v>10</v>
      </c>
      <c r="C32" t="s">
        <v>93</v>
      </c>
      <c r="D32" t="s">
        <v>31</v>
      </c>
      <c r="E32" t="s">
        <v>46</v>
      </c>
      <c r="F32">
        <v>7</v>
      </c>
      <c r="G32">
        <v>6076.9000000000005</v>
      </c>
      <c r="H32">
        <v>42538.3</v>
      </c>
      <c r="I32">
        <v>2734.6050000000005</v>
      </c>
    </row>
    <row r="33" spans="1:9" x14ac:dyDescent="0.3">
      <c r="A33" t="s">
        <v>94</v>
      </c>
      <c r="B33" t="s">
        <v>10</v>
      </c>
      <c r="C33" t="s">
        <v>93</v>
      </c>
      <c r="D33" t="s">
        <v>31</v>
      </c>
      <c r="E33" t="s">
        <v>95</v>
      </c>
      <c r="F33">
        <v>6</v>
      </c>
      <c r="G33">
        <v>5735.2</v>
      </c>
      <c r="H33">
        <v>34411.199999999997</v>
      </c>
      <c r="I33">
        <v>4186.6959999999999</v>
      </c>
    </row>
    <row r="34" spans="1:9" x14ac:dyDescent="0.3">
      <c r="A34" t="s">
        <v>96</v>
      </c>
      <c r="B34" t="s">
        <v>20</v>
      </c>
      <c r="C34" t="s">
        <v>21</v>
      </c>
      <c r="D34" t="s">
        <v>12</v>
      </c>
      <c r="E34" t="s">
        <v>26</v>
      </c>
      <c r="F34">
        <v>12</v>
      </c>
      <c r="G34">
        <v>3919.5</v>
      </c>
      <c r="H34">
        <v>47034</v>
      </c>
      <c r="I34">
        <v>2077.335</v>
      </c>
    </row>
    <row r="35" spans="1:9" x14ac:dyDescent="0.3">
      <c r="A35" t="s">
        <v>97</v>
      </c>
      <c r="B35" t="s">
        <v>10</v>
      </c>
      <c r="C35" t="s">
        <v>98</v>
      </c>
      <c r="D35" t="s">
        <v>99</v>
      </c>
      <c r="E35" t="s">
        <v>69</v>
      </c>
      <c r="F35">
        <v>8</v>
      </c>
      <c r="G35">
        <v>6083.6</v>
      </c>
      <c r="H35">
        <v>48668.800000000003</v>
      </c>
      <c r="I35">
        <v>3832.6680000000001</v>
      </c>
    </row>
    <row r="36" spans="1:9" x14ac:dyDescent="0.3">
      <c r="A36" t="s">
        <v>100</v>
      </c>
      <c r="B36" t="s">
        <v>15</v>
      </c>
      <c r="C36" t="s">
        <v>101</v>
      </c>
      <c r="D36" t="s">
        <v>102</v>
      </c>
      <c r="E36" t="s">
        <v>59</v>
      </c>
      <c r="F36">
        <v>5</v>
      </c>
      <c r="G36">
        <v>2566.1</v>
      </c>
      <c r="H36">
        <v>12830.5</v>
      </c>
      <c r="I36">
        <v>1642.3040000000001</v>
      </c>
    </row>
    <row r="37" spans="1:9" x14ac:dyDescent="0.3">
      <c r="A37" t="s">
        <v>103</v>
      </c>
      <c r="B37" t="s">
        <v>15</v>
      </c>
      <c r="C37" t="s">
        <v>104</v>
      </c>
      <c r="D37" t="s">
        <v>45</v>
      </c>
      <c r="E37" t="s">
        <v>63</v>
      </c>
      <c r="F37">
        <v>10</v>
      </c>
      <c r="G37">
        <v>2278</v>
      </c>
      <c r="H37">
        <v>22780</v>
      </c>
      <c r="I37">
        <v>1093.44</v>
      </c>
    </row>
    <row r="38" spans="1:9" x14ac:dyDescent="0.3">
      <c r="A38" t="s">
        <v>105</v>
      </c>
      <c r="B38" t="s">
        <v>15</v>
      </c>
      <c r="C38" t="s">
        <v>106</v>
      </c>
      <c r="D38" t="s">
        <v>17</v>
      </c>
      <c r="E38" t="s">
        <v>69</v>
      </c>
      <c r="F38">
        <v>7</v>
      </c>
      <c r="G38">
        <v>261.3</v>
      </c>
      <c r="H38">
        <v>1829.1000000000001</v>
      </c>
      <c r="I38">
        <v>120.19800000000001</v>
      </c>
    </row>
    <row r="39" spans="1:9" x14ac:dyDescent="0.3">
      <c r="A39" t="s">
        <v>107</v>
      </c>
      <c r="B39" t="s">
        <v>15</v>
      </c>
      <c r="C39" t="s">
        <v>108</v>
      </c>
      <c r="D39" t="s">
        <v>109</v>
      </c>
      <c r="E39" t="s">
        <v>52</v>
      </c>
      <c r="F39">
        <v>9</v>
      </c>
      <c r="G39">
        <v>998.30000000000007</v>
      </c>
      <c r="H39">
        <v>8984.7000000000007</v>
      </c>
      <c r="I39">
        <v>698.81000000000006</v>
      </c>
    </row>
    <row r="40" spans="1:9" x14ac:dyDescent="0.3">
      <c r="A40" t="s">
        <v>110</v>
      </c>
      <c r="B40" t="s">
        <v>15</v>
      </c>
      <c r="C40" t="s">
        <v>111</v>
      </c>
      <c r="D40" t="s">
        <v>31</v>
      </c>
      <c r="E40" t="s">
        <v>56</v>
      </c>
      <c r="F40">
        <v>6</v>
      </c>
      <c r="G40">
        <v>3497.4</v>
      </c>
      <c r="H40">
        <v>20984.400000000001</v>
      </c>
      <c r="I40">
        <v>1958.5440000000003</v>
      </c>
    </row>
    <row r="41" spans="1:9" x14ac:dyDescent="0.3">
      <c r="A41" t="s">
        <v>112</v>
      </c>
      <c r="B41" t="s">
        <v>15</v>
      </c>
      <c r="C41" t="s">
        <v>16</v>
      </c>
      <c r="D41" t="s">
        <v>17</v>
      </c>
      <c r="E41" t="s">
        <v>69</v>
      </c>
      <c r="F41">
        <v>9</v>
      </c>
      <c r="G41">
        <v>1132.3</v>
      </c>
      <c r="H41">
        <v>10190.699999999999</v>
      </c>
      <c r="I41">
        <v>486.88899999999995</v>
      </c>
    </row>
    <row r="42" spans="1:9" x14ac:dyDescent="0.3">
      <c r="A42" t="s">
        <v>113</v>
      </c>
      <c r="B42" t="s">
        <v>15</v>
      </c>
      <c r="C42" t="s">
        <v>114</v>
      </c>
      <c r="D42" t="s">
        <v>115</v>
      </c>
      <c r="E42" t="s">
        <v>22</v>
      </c>
      <c r="F42">
        <v>9</v>
      </c>
      <c r="G42">
        <v>2405.3000000000002</v>
      </c>
      <c r="H42">
        <v>21647.7</v>
      </c>
      <c r="I42">
        <v>1587.4980000000003</v>
      </c>
    </row>
    <row r="43" spans="1:9" x14ac:dyDescent="0.3">
      <c r="A43" t="s">
        <v>14</v>
      </c>
      <c r="B43" t="s">
        <v>10</v>
      </c>
      <c r="C43" t="s">
        <v>98</v>
      </c>
      <c r="D43" t="s">
        <v>99</v>
      </c>
      <c r="E43" t="s">
        <v>88</v>
      </c>
      <c r="F43">
        <v>7</v>
      </c>
      <c r="G43">
        <v>5701.7</v>
      </c>
      <c r="H43">
        <v>39911.9</v>
      </c>
      <c r="I43">
        <v>3249.9689999999996</v>
      </c>
    </row>
    <row r="44" spans="1:9" x14ac:dyDescent="0.3">
      <c r="A44" t="s">
        <v>116</v>
      </c>
      <c r="B44" t="s">
        <v>10</v>
      </c>
      <c r="C44" t="s">
        <v>117</v>
      </c>
      <c r="D44" t="s">
        <v>31</v>
      </c>
      <c r="E44" t="s">
        <v>13</v>
      </c>
      <c r="F44">
        <v>9</v>
      </c>
      <c r="G44">
        <v>2452.2000000000003</v>
      </c>
      <c r="H44">
        <v>22069.800000000003</v>
      </c>
      <c r="I44">
        <v>1446.798</v>
      </c>
    </row>
    <row r="45" spans="1:9" x14ac:dyDescent="0.3">
      <c r="A45" t="s">
        <v>118</v>
      </c>
      <c r="B45" t="s">
        <v>15</v>
      </c>
      <c r="C45" t="s">
        <v>119</v>
      </c>
      <c r="D45" t="s">
        <v>31</v>
      </c>
      <c r="E45" t="s">
        <v>13</v>
      </c>
      <c r="F45">
        <v>7</v>
      </c>
      <c r="G45">
        <v>3095.4</v>
      </c>
      <c r="H45">
        <v>21667.8</v>
      </c>
      <c r="I45">
        <v>2012.0100000000002</v>
      </c>
    </row>
    <row r="46" spans="1:9" x14ac:dyDescent="0.3">
      <c r="A46" t="s">
        <v>74</v>
      </c>
      <c r="B46" t="s">
        <v>20</v>
      </c>
      <c r="C46" t="s">
        <v>120</v>
      </c>
      <c r="D46" t="s">
        <v>121</v>
      </c>
      <c r="E46" t="s">
        <v>28</v>
      </c>
      <c r="F46">
        <v>9</v>
      </c>
      <c r="G46">
        <v>3865.9</v>
      </c>
      <c r="H46">
        <v>34793.1</v>
      </c>
      <c r="I46">
        <v>2164.9040000000005</v>
      </c>
    </row>
    <row r="47" spans="1:9" x14ac:dyDescent="0.3">
      <c r="A47" t="s">
        <v>122</v>
      </c>
      <c r="B47" t="s">
        <v>10</v>
      </c>
      <c r="C47" t="s">
        <v>123</v>
      </c>
      <c r="D47" t="s">
        <v>124</v>
      </c>
      <c r="E47" t="s">
        <v>95</v>
      </c>
      <c r="F47">
        <v>7</v>
      </c>
      <c r="G47">
        <v>2304.8000000000002</v>
      </c>
      <c r="H47">
        <v>16133.600000000002</v>
      </c>
      <c r="I47">
        <v>1382.88</v>
      </c>
    </row>
    <row r="48" spans="1:9" x14ac:dyDescent="0.3">
      <c r="A48" t="s">
        <v>125</v>
      </c>
      <c r="B48" t="s">
        <v>10</v>
      </c>
      <c r="C48" t="s">
        <v>123</v>
      </c>
      <c r="D48" t="s">
        <v>124</v>
      </c>
      <c r="E48" t="s">
        <v>126</v>
      </c>
      <c r="F48">
        <v>10</v>
      </c>
      <c r="G48">
        <v>3195.9</v>
      </c>
      <c r="H48">
        <v>31959</v>
      </c>
      <c r="I48">
        <v>1470.114</v>
      </c>
    </row>
    <row r="49" spans="1:9" x14ac:dyDescent="0.3">
      <c r="A49" t="s">
        <v>127</v>
      </c>
      <c r="B49" t="s">
        <v>15</v>
      </c>
      <c r="C49" t="s">
        <v>54</v>
      </c>
      <c r="D49" t="s">
        <v>55</v>
      </c>
      <c r="E49" t="s">
        <v>28</v>
      </c>
      <c r="F49">
        <v>10</v>
      </c>
      <c r="G49">
        <v>6452.1</v>
      </c>
      <c r="H49">
        <v>64521</v>
      </c>
      <c r="I49">
        <v>5161.68</v>
      </c>
    </row>
    <row r="50" spans="1:9" x14ac:dyDescent="0.3">
      <c r="A50" t="s">
        <v>128</v>
      </c>
      <c r="B50" t="s">
        <v>20</v>
      </c>
      <c r="C50" t="s">
        <v>90</v>
      </c>
      <c r="D50" t="s">
        <v>91</v>
      </c>
      <c r="E50" t="s">
        <v>42</v>
      </c>
      <c r="F50">
        <v>6</v>
      </c>
      <c r="G50">
        <v>2003.3</v>
      </c>
      <c r="H50">
        <v>12019.8</v>
      </c>
      <c r="I50">
        <v>921.51800000000003</v>
      </c>
    </row>
    <row r="51" spans="1:9" x14ac:dyDescent="0.3">
      <c r="A51" t="s">
        <v>129</v>
      </c>
      <c r="B51" t="s">
        <v>15</v>
      </c>
      <c r="C51" t="s">
        <v>65</v>
      </c>
      <c r="D51" t="s">
        <v>66</v>
      </c>
      <c r="E51" t="s">
        <v>130</v>
      </c>
      <c r="F51">
        <v>5</v>
      </c>
      <c r="G51">
        <v>3638.1</v>
      </c>
      <c r="H51">
        <v>18190.5</v>
      </c>
      <c r="I51">
        <v>1455.24</v>
      </c>
    </row>
    <row r="52" spans="1:9" x14ac:dyDescent="0.3">
      <c r="A52" t="s">
        <v>131</v>
      </c>
      <c r="B52" t="s">
        <v>20</v>
      </c>
      <c r="C52" t="s">
        <v>24</v>
      </c>
      <c r="D52" t="s">
        <v>25</v>
      </c>
      <c r="E52" t="s">
        <v>59</v>
      </c>
      <c r="F52">
        <v>6</v>
      </c>
      <c r="G52">
        <v>2278</v>
      </c>
      <c r="H52">
        <v>13668</v>
      </c>
      <c r="I52">
        <v>1822.4</v>
      </c>
    </row>
    <row r="53" spans="1:9" x14ac:dyDescent="0.3">
      <c r="A53" t="s">
        <v>132</v>
      </c>
      <c r="B53" t="s">
        <v>10</v>
      </c>
      <c r="C53" t="s">
        <v>133</v>
      </c>
      <c r="D53" t="s">
        <v>66</v>
      </c>
      <c r="E53" t="s">
        <v>95</v>
      </c>
      <c r="F53">
        <v>12</v>
      </c>
      <c r="G53">
        <v>924.6</v>
      </c>
      <c r="H53">
        <v>11095.2</v>
      </c>
      <c r="I53">
        <v>582.49800000000005</v>
      </c>
    </row>
    <row r="54" spans="1:9" x14ac:dyDescent="0.3">
      <c r="A54" t="s">
        <v>134</v>
      </c>
      <c r="B54" t="s">
        <v>15</v>
      </c>
      <c r="C54" t="s">
        <v>24</v>
      </c>
      <c r="D54" t="s">
        <v>25</v>
      </c>
      <c r="E54" t="s">
        <v>135</v>
      </c>
      <c r="F54">
        <v>11</v>
      </c>
      <c r="G54">
        <v>3926.2000000000003</v>
      </c>
      <c r="H54">
        <v>43188.200000000004</v>
      </c>
      <c r="I54">
        <v>3062.4360000000001</v>
      </c>
    </row>
    <row r="55" spans="1:9" x14ac:dyDescent="0.3">
      <c r="A55" t="s">
        <v>136</v>
      </c>
      <c r="B55" t="s">
        <v>20</v>
      </c>
      <c r="C55" t="s">
        <v>68</v>
      </c>
      <c r="D55" t="s">
        <v>31</v>
      </c>
      <c r="E55" t="s">
        <v>88</v>
      </c>
      <c r="F55">
        <v>7</v>
      </c>
      <c r="G55">
        <v>3825.7000000000003</v>
      </c>
      <c r="H55">
        <v>26779.9</v>
      </c>
      <c r="I55">
        <v>2257.163</v>
      </c>
    </row>
    <row r="56" spans="1:9" x14ac:dyDescent="0.3">
      <c r="A56" t="s">
        <v>137</v>
      </c>
      <c r="B56" t="s">
        <v>15</v>
      </c>
      <c r="C56" t="s">
        <v>108</v>
      </c>
      <c r="D56" t="s">
        <v>109</v>
      </c>
      <c r="E56" t="s">
        <v>42</v>
      </c>
      <c r="F56">
        <v>10</v>
      </c>
      <c r="G56">
        <v>2257.9</v>
      </c>
      <c r="H56">
        <v>22579</v>
      </c>
      <c r="I56">
        <v>1377.319</v>
      </c>
    </row>
    <row r="57" spans="1:9" x14ac:dyDescent="0.3">
      <c r="A57" t="s">
        <v>138</v>
      </c>
      <c r="B57" t="s">
        <v>15</v>
      </c>
      <c r="C57" t="s">
        <v>139</v>
      </c>
      <c r="D57" t="s">
        <v>140</v>
      </c>
      <c r="E57" t="s">
        <v>141</v>
      </c>
      <c r="F57">
        <v>7</v>
      </c>
      <c r="G57">
        <v>1112.2</v>
      </c>
      <c r="H57">
        <v>7785.4000000000005</v>
      </c>
      <c r="I57">
        <v>756.29600000000005</v>
      </c>
    </row>
    <row r="58" spans="1:9" x14ac:dyDescent="0.3">
      <c r="A58" t="s">
        <v>23</v>
      </c>
      <c r="B58" t="s">
        <v>15</v>
      </c>
      <c r="C58" t="s">
        <v>90</v>
      </c>
      <c r="D58" t="s">
        <v>91</v>
      </c>
      <c r="E58" t="s">
        <v>22</v>
      </c>
      <c r="F58">
        <v>5</v>
      </c>
      <c r="G58">
        <v>3557.7000000000003</v>
      </c>
      <c r="H58">
        <v>17788.5</v>
      </c>
      <c r="I58">
        <v>1814.4270000000001</v>
      </c>
    </row>
    <row r="59" spans="1:9" x14ac:dyDescent="0.3">
      <c r="A59" t="s">
        <v>138</v>
      </c>
      <c r="B59" t="s">
        <v>10</v>
      </c>
      <c r="C59" t="s">
        <v>142</v>
      </c>
      <c r="D59" t="s">
        <v>17</v>
      </c>
      <c r="E59" t="s">
        <v>143</v>
      </c>
      <c r="F59">
        <v>7</v>
      </c>
      <c r="G59">
        <v>2371.8000000000002</v>
      </c>
      <c r="H59">
        <v>16602.600000000002</v>
      </c>
      <c r="I59">
        <v>1233.3360000000002</v>
      </c>
    </row>
    <row r="60" spans="1:9" x14ac:dyDescent="0.3">
      <c r="A60" t="s">
        <v>144</v>
      </c>
      <c r="B60" t="s">
        <v>15</v>
      </c>
      <c r="C60" t="s">
        <v>142</v>
      </c>
      <c r="D60" t="s">
        <v>17</v>
      </c>
      <c r="E60" t="s">
        <v>22</v>
      </c>
      <c r="F60">
        <v>12</v>
      </c>
      <c r="G60">
        <v>857.6</v>
      </c>
      <c r="H60">
        <v>10291.200000000001</v>
      </c>
      <c r="I60">
        <v>686.08</v>
      </c>
    </row>
    <row r="61" spans="1:9" x14ac:dyDescent="0.3">
      <c r="A61" t="s">
        <v>145</v>
      </c>
      <c r="B61" t="s">
        <v>15</v>
      </c>
      <c r="C61" t="s">
        <v>84</v>
      </c>
      <c r="D61" t="s">
        <v>85</v>
      </c>
      <c r="E61" t="s">
        <v>146</v>
      </c>
      <c r="F61">
        <v>11</v>
      </c>
      <c r="G61">
        <v>3892.7000000000003</v>
      </c>
      <c r="H61">
        <v>42819.700000000004</v>
      </c>
      <c r="I61">
        <v>2880.598</v>
      </c>
    </row>
    <row r="62" spans="1:9" x14ac:dyDescent="0.3">
      <c r="A62" t="s">
        <v>147</v>
      </c>
      <c r="B62" t="s">
        <v>10</v>
      </c>
      <c r="C62" t="s">
        <v>48</v>
      </c>
      <c r="D62" t="s">
        <v>25</v>
      </c>
      <c r="E62" t="s">
        <v>18</v>
      </c>
      <c r="F62">
        <v>8</v>
      </c>
      <c r="G62">
        <v>3477.3</v>
      </c>
      <c r="H62">
        <v>27818.400000000001</v>
      </c>
      <c r="I62">
        <v>1390.92</v>
      </c>
    </row>
    <row r="63" spans="1:9" x14ac:dyDescent="0.3">
      <c r="A63" t="s">
        <v>148</v>
      </c>
      <c r="B63" t="s">
        <v>10</v>
      </c>
      <c r="C63" t="s">
        <v>48</v>
      </c>
      <c r="D63" t="s">
        <v>25</v>
      </c>
      <c r="E63" t="s">
        <v>69</v>
      </c>
      <c r="F63">
        <v>6</v>
      </c>
      <c r="G63">
        <v>3738.6</v>
      </c>
      <c r="H63">
        <v>22431.599999999999</v>
      </c>
      <c r="I63">
        <v>2803.95</v>
      </c>
    </row>
    <row r="64" spans="1:9" x14ac:dyDescent="0.3">
      <c r="A64" t="s">
        <v>57</v>
      </c>
      <c r="B64" t="s">
        <v>15</v>
      </c>
      <c r="C64" t="s">
        <v>149</v>
      </c>
      <c r="D64" t="s">
        <v>45</v>
      </c>
      <c r="E64" t="s">
        <v>13</v>
      </c>
      <c r="F64">
        <v>8</v>
      </c>
      <c r="G64">
        <v>1072</v>
      </c>
      <c r="H64">
        <v>8576</v>
      </c>
      <c r="I64">
        <v>589.6</v>
      </c>
    </row>
    <row r="65" spans="1:9" x14ac:dyDescent="0.3">
      <c r="A65" t="s">
        <v>39</v>
      </c>
      <c r="B65" t="s">
        <v>15</v>
      </c>
      <c r="C65" t="s">
        <v>150</v>
      </c>
      <c r="D65" t="s">
        <v>66</v>
      </c>
      <c r="E65" t="s">
        <v>42</v>
      </c>
      <c r="F65">
        <v>12</v>
      </c>
      <c r="G65">
        <v>2257.9</v>
      </c>
      <c r="H65">
        <v>27094.800000000003</v>
      </c>
      <c r="I65">
        <v>1761.162</v>
      </c>
    </row>
    <row r="66" spans="1:9" x14ac:dyDescent="0.3">
      <c r="A66" t="s">
        <v>151</v>
      </c>
      <c r="B66" t="s">
        <v>10</v>
      </c>
      <c r="C66" t="s">
        <v>83</v>
      </c>
      <c r="D66" t="s">
        <v>66</v>
      </c>
      <c r="E66" t="s">
        <v>59</v>
      </c>
      <c r="F66">
        <v>5</v>
      </c>
      <c r="G66">
        <v>1058.6000000000001</v>
      </c>
      <c r="H66">
        <v>5293.0000000000009</v>
      </c>
      <c r="I66">
        <v>751.60600000000011</v>
      </c>
    </row>
    <row r="67" spans="1:9" x14ac:dyDescent="0.3">
      <c r="A67" t="s">
        <v>152</v>
      </c>
      <c r="B67" t="s">
        <v>15</v>
      </c>
      <c r="C67" t="s">
        <v>153</v>
      </c>
      <c r="D67" t="s">
        <v>25</v>
      </c>
      <c r="E67" t="s">
        <v>143</v>
      </c>
      <c r="F67">
        <v>10</v>
      </c>
      <c r="G67">
        <v>2492.4</v>
      </c>
      <c r="H67">
        <v>24924</v>
      </c>
      <c r="I67">
        <v>1296.048</v>
      </c>
    </row>
    <row r="68" spans="1:9" x14ac:dyDescent="0.3">
      <c r="A68" t="s">
        <v>36</v>
      </c>
      <c r="B68" t="s">
        <v>15</v>
      </c>
      <c r="C68" t="s">
        <v>154</v>
      </c>
      <c r="D68" t="s">
        <v>155</v>
      </c>
      <c r="E68" t="s">
        <v>42</v>
      </c>
      <c r="F68">
        <v>6</v>
      </c>
      <c r="G68">
        <v>3852.5</v>
      </c>
      <c r="H68">
        <v>23115</v>
      </c>
      <c r="I68">
        <v>2465.6</v>
      </c>
    </row>
    <row r="69" spans="1:9" x14ac:dyDescent="0.3">
      <c r="A69" t="s">
        <v>156</v>
      </c>
      <c r="B69" t="s">
        <v>15</v>
      </c>
      <c r="C69" t="s">
        <v>21</v>
      </c>
      <c r="D69" t="s">
        <v>12</v>
      </c>
      <c r="E69" t="s">
        <v>28</v>
      </c>
      <c r="F69">
        <v>11</v>
      </c>
      <c r="G69">
        <v>241.20000000000002</v>
      </c>
      <c r="H69">
        <v>2653.2000000000003</v>
      </c>
      <c r="I69">
        <v>132.66000000000003</v>
      </c>
    </row>
    <row r="70" spans="1:9" x14ac:dyDescent="0.3">
      <c r="A70" t="s">
        <v>116</v>
      </c>
      <c r="B70" t="s">
        <v>10</v>
      </c>
      <c r="C70" t="s">
        <v>157</v>
      </c>
      <c r="D70" t="s">
        <v>158</v>
      </c>
      <c r="E70" t="s">
        <v>95</v>
      </c>
      <c r="F70">
        <v>5</v>
      </c>
      <c r="G70">
        <v>1051.9000000000001</v>
      </c>
      <c r="H70">
        <v>5259.5</v>
      </c>
      <c r="I70">
        <v>494.39300000000003</v>
      </c>
    </row>
    <row r="71" spans="1:9" x14ac:dyDescent="0.3">
      <c r="A71" t="s">
        <v>159</v>
      </c>
      <c r="B71" t="s">
        <v>10</v>
      </c>
      <c r="C71" t="s">
        <v>79</v>
      </c>
      <c r="D71" t="s">
        <v>80</v>
      </c>
      <c r="E71" t="s">
        <v>61</v>
      </c>
      <c r="F71">
        <v>8</v>
      </c>
      <c r="G71">
        <v>227.8</v>
      </c>
      <c r="H71">
        <v>1822.4</v>
      </c>
      <c r="I71">
        <v>107.066</v>
      </c>
    </row>
    <row r="72" spans="1:9" x14ac:dyDescent="0.3">
      <c r="A72" t="s">
        <v>160</v>
      </c>
      <c r="B72" t="s">
        <v>15</v>
      </c>
      <c r="C72" t="s">
        <v>161</v>
      </c>
      <c r="D72" t="s">
        <v>12</v>
      </c>
      <c r="E72" t="s">
        <v>69</v>
      </c>
      <c r="F72">
        <v>9</v>
      </c>
      <c r="G72">
        <v>1078.7</v>
      </c>
      <c r="H72">
        <v>9708.3000000000011</v>
      </c>
      <c r="I72">
        <v>506.98899999999998</v>
      </c>
    </row>
    <row r="73" spans="1:9" x14ac:dyDescent="0.3">
      <c r="A73" t="s">
        <v>144</v>
      </c>
      <c r="B73" t="s">
        <v>15</v>
      </c>
      <c r="C73" t="s">
        <v>86</v>
      </c>
      <c r="D73" t="s">
        <v>87</v>
      </c>
      <c r="E73" t="s">
        <v>46</v>
      </c>
      <c r="F73">
        <v>6</v>
      </c>
      <c r="G73">
        <v>1005</v>
      </c>
      <c r="H73">
        <v>6030</v>
      </c>
      <c r="I73">
        <v>743.7</v>
      </c>
    </row>
    <row r="74" spans="1:9" x14ac:dyDescent="0.3">
      <c r="A74" t="s">
        <v>75</v>
      </c>
      <c r="B74" t="s">
        <v>10</v>
      </c>
      <c r="C74" t="s">
        <v>30</v>
      </c>
      <c r="D74" t="s">
        <v>31</v>
      </c>
      <c r="E74" t="s">
        <v>162</v>
      </c>
      <c r="F74">
        <v>6</v>
      </c>
      <c r="G74">
        <v>2485.7000000000003</v>
      </c>
      <c r="H74">
        <v>14914.2</v>
      </c>
      <c r="I74">
        <v>1317.4210000000003</v>
      </c>
    </row>
    <row r="75" spans="1:9" x14ac:dyDescent="0.3">
      <c r="A75" t="s">
        <v>163</v>
      </c>
      <c r="B75" t="s">
        <v>10</v>
      </c>
      <c r="C75" t="s">
        <v>133</v>
      </c>
      <c r="D75" t="s">
        <v>66</v>
      </c>
      <c r="E75" t="s">
        <v>42</v>
      </c>
      <c r="F75">
        <v>10</v>
      </c>
      <c r="G75">
        <v>2659.9</v>
      </c>
      <c r="H75">
        <v>26599</v>
      </c>
      <c r="I75">
        <v>2154.5190000000002</v>
      </c>
    </row>
    <row r="76" spans="1:9" x14ac:dyDescent="0.3">
      <c r="A76" t="s">
        <v>164</v>
      </c>
      <c r="B76" t="s">
        <v>15</v>
      </c>
      <c r="C76" t="s">
        <v>24</v>
      </c>
      <c r="D76" t="s">
        <v>25</v>
      </c>
      <c r="E76" t="s">
        <v>52</v>
      </c>
      <c r="F76">
        <v>11</v>
      </c>
      <c r="G76">
        <v>2224.4</v>
      </c>
      <c r="H76">
        <v>24468.400000000001</v>
      </c>
      <c r="I76">
        <v>1579.3240000000001</v>
      </c>
    </row>
    <row r="77" spans="1:9" x14ac:dyDescent="0.3">
      <c r="A77" t="s">
        <v>165</v>
      </c>
      <c r="B77" t="s">
        <v>15</v>
      </c>
      <c r="C77" t="s">
        <v>101</v>
      </c>
      <c r="D77" t="s">
        <v>102</v>
      </c>
      <c r="E77" t="s">
        <v>143</v>
      </c>
      <c r="F77">
        <v>8</v>
      </c>
      <c r="G77">
        <v>2472.3000000000002</v>
      </c>
      <c r="H77">
        <v>19778.400000000001</v>
      </c>
      <c r="I77">
        <v>1260.873</v>
      </c>
    </row>
    <row r="78" spans="1:9" x14ac:dyDescent="0.3">
      <c r="A78" t="s">
        <v>166</v>
      </c>
      <c r="B78" t="s">
        <v>15</v>
      </c>
      <c r="C78" t="s">
        <v>83</v>
      </c>
      <c r="D78" t="s">
        <v>66</v>
      </c>
      <c r="E78" t="s">
        <v>13</v>
      </c>
      <c r="F78">
        <v>7</v>
      </c>
      <c r="G78">
        <v>1011.7</v>
      </c>
      <c r="H78">
        <v>7081.9000000000005</v>
      </c>
      <c r="I78">
        <v>799.24300000000005</v>
      </c>
    </row>
    <row r="79" spans="1:9" x14ac:dyDescent="0.3">
      <c r="A79" t="s">
        <v>81</v>
      </c>
      <c r="B79" t="s">
        <v>15</v>
      </c>
      <c r="C79" t="s">
        <v>83</v>
      </c>
      <c r="D79" t="s">
        <v>66</v>
      </c>
      <c r="E79" t="s">
        <v>13</v>
      </c>
      <c r="F79">
        <v>6</v>
      </c>
      <c r="G79">
        <v>234.5</v>
      </c>
      <c r="H79">
        <v>1407</v>
      </c>
      <c r="I79">
        <v>128.97500000000002</v>
      </c>
    </row>
    <row r="80" spans="1:9" x14ac:dyDescent="0.3">
      <c r="A80" t="s">
        <v>167</v>
      </c>
      <c r="B80" t="s">
        <v>10</v>
      </c>
      <c r="C80" t="s">
        <v>168</v>
      </c>
      <c r="D80" t="s">
        <v>17</v>
      </c>
      <c r="E80" t="s">
        <v>13</v>
      </c>
      <c r="F80">
        <v>8</v>
      </c>
      <c r="G80">
        <v>261.3</v>
      </c>
      <c r="H80">
        <v>2090.4</v>
      </c>
      <c r="I80">
        <v>143.71500000000003</v>
      </c>
    </row>
    <row r="81" spans="1:9" x14ac:dyDescent="0.3">
      <c r="A81" t="s">
        <v>169</v>
      </c>
      <c r="B81" t="s">
        <v>20</v>
      </c>
      <c r="C81" t="s">
        <v>123</v>
      </c>
      <c r="D81" t="s">
        <v>124</v>
      </c>
      <c r="E81" t="s">
        <v>126</v>
      </c>
      <c r="F81">
        <v>5</v>
      </c>
      <c r="G81">
        <v>4006.6</v>
      </c>
      <c r="H81">
        <v>20033</v>
      </c>
      <c r="I81">
        <v>2844.6859999999997</v>
      </c>
    </row>
    <row r="82" spans="1:9" x14ac:dyDescent="0.3">
      <c r="A82" t="s">
        <v>170</v>
      </c>
      <c r="B82" t="s">
        <v>10</v>
      </c>
      <c r="C82" t="s">
        <v>120</v>
      </c>
      <c r="D82" t="s">
        <v>121</v>
      </c>
      <c r="E82" t="s">
        <v>22</v>
      </c>
      <c r="F82">
        <v>6</v>
      </c>
      <c r="G82">
        <v>1333.3</v>
      </c>
      <c r="H82">
        <v>7999.7999999999993</v>
      </c>
      <c r="I82">
        <v>866.64499999999998</v>
      </c>
    </row>
    <row r="83" spans="1:9" x14ac:dyDescent="0.3">
      <c r="A83" t="s">
        <v>75</v>
      </c>
      <c r="B83" t="s">
        <v>15</v>
      </c>
      <c r="C83" t="s">
        <v>106</v>
      </c>
      <c r="D83" t="s">
        <v>17</v>
      </c>
      <c r="E83" t="s">
        <v>171</v>
      </c>
      <c r="F83">
        <v>5</v>
      </c>
      <c r="G83">
        <v>167.5</v>
      </c>
      <c r="H83">
        <v>837.5</v>
      </c>
      <c r="I83">
        <v>90.45</v>
      </c>
    </row>
    <row r="84" spans="1:9" x14ac:dyDescent="0.3">
      <c r="A84" t="s">
        <v>172</v>
      </c>
      <c r="B84" t="s">
        <v>20</v>
      </c>
      <c r="C84" t="s">
        <v>101</v>
      </c>
      <c r="D84" t="s">
        <v>102</v>
      </c>
      <c r="E84" t="s">
        <v>13</v>
      </c>
      <c r="F84">
        <v>5</v>
      </c>
      <c r="G84">
        <v>3195.9</v>
      </c>
      <c r="H84">
        <v>15979.5</v>
      </c>
      <c r="I84">
        <v>1821.6629999999998</v>
      </c>
    </row>
    <row r="85" spans="1:9" x14ac:dyDescent="0.3">
      <c r="A85" t="s">
        <v>138</v>
      </c>
      <c r="B85" t="s">
        <v>15</v>
      </c>
      <c r="C85" t="s">
        <v>173</v>
      </c>
      <c r="D85" t="s">
        <v>174</v>
      </c>
      <c r="E85" t="s">
        <v>171</v>
      </c>
      <c r="F85">
        <v>10</v>
      </c>
      <c r="G85">
        <v>1051.9000000000001</v>
      </c>
      <c r="H85">
        <v>10519</v>
      </c>
      <c r="I85">
        <v>809.96300000000008</v>
      </c>
    </row>
    <row r="86" spans="1:9" x14ac:dyDescent="0.3">
      <c r="A86" t="s">
        <v>175</v>
      </c>
      <c r="B86" t="s">
        <v>20</v>
      </c>
      <c r="C86" t="s">
        <v>119</v>
      </c>
      <c r="D86" t="s">
        <v>31</v>
      </c>
      <c r="E86" t="s">
        <v>95</v>
      </c>
      <c r="F86">
        <v>9</v>
      </c>
      <c r="G86">
        <v>5447.1</v>
      </c>
      <c r="H86">
        <v>49023.9</v>
      </c>
      <c r="I86">
        <v>3540.6150000000002</v>
      </c>
    </row>
    <row r="87" spans="1:9" x14ac:dyDescent="0.3">
      <c r="A87" t="s">
        <v>176</v>
      </c>
      <c r="B87" t="s">
        <v>15</v>
      </c>
      <c r="C87" t="s">
        <v>16</v>
      </c>
      <c r="D87" t="s">
        <v>17</v>
      </c>
      <c r="E87" t="s">
        <v>95</v>
      </c>
      <c r="F87">
        <v>8</v>
      </c>
      <c r="G87">
        <v>3182.5</v>
      </c>
      <c r="H87">
        <v>25460</v>
      </c>
      <c r="I87">
        <v>1973.15</v>
      </c>
    </row>
    <row r="88" spans="1:9" x14ac:dyDescent="0.3">
      <c r="A88" t="s">
        <v>177</v>
      </c>
      <c r="B88" t="s">
        <v>15</v>
      </c>
      <c r="C88" t="s">
        <v>101</v>
      </c>
      <c r="D88" t="s">
        <v>102</v>
      </c>
      <c r="E88" t="s">
        <v>28</v>
      </c>
      <c r="F88">
        <v>5</v>
      </c>
      <c r="G88">
        <v>891.1</v>
      </c>
      <c r="H88">
        <v>4455.5</v>
      </c>
      <c r="I88">
        <v>632.68100000000004</v>
      </c>
    </row>
    <row r="89" spans="1:9" x14ac:dyDescent="0.3">
      <c r="A89" t="s">
        <v>178</v>
      </c>
      <c r="B89" t="s">
        <v>20</v>
      </c>
      <c r="C89" t="s">
        <v>168</v>
      </c>
      <c r="D89" t="s">
        <v>17</v>
      </c>
      <c r="E89" t="s">
        <v>46</v>
      </c>
      <c r="F89">
        <v>7</v>
      </c>
      <c r="G89">
        <v>3892.7000000000003</v>
      </c>
      <c r="H89">
        <v>27248.9</v>
      </c>
      <c r="I89">
        <v>2724.89</v>
      </c>
    </row>
    <row r="90" spans="1:9" x14ac:dyDescent="0.3">
      <c r="A90" t="s">
        <v>132</v>
      </c>
      <c r="B90" t="s">
        <v>20</v>
      </c>
      <c r="C90" t="s">
        <v>117</v>
      </c>
      <c r="D90" t="s">
        <v>31</v>
      </c>
      <c r="E90" t="s">
        <v>32</v>
      </c>
      <c r="F90">
        <v>9</v>
      </c>
      <c r="G90">
        <v>3953</v>
      </c>
      <c r="H90">
        <v>35577</v>
      </c>
      <c r="I90">
        <v>3360.0499999999997</v>
      </c>
    </row>
    <row r="91" spans="1:9" x14ac:dyDescent="0.3">
      <c r="A91" t="s">
        <v>179</v>
      </c>
      <c r="B91" t="s">
        <v>15</v>
      </c>
      <c r="C91" t="s">
        <v>180</v>
      </c>
      <c r="D91" t="s">
        <v>181</v>
      </c>
      <c r="E91" t="s">
        <v>88</v>
      </c>
      <c r="F91">
        <v>9</v>
      </c>
      <c r="G91">
        <v>924.6</v>
      </c>
      <c r="H91">
        <v>8321.4</v>
      </c>
      <c r="I91">
        <v>545.51400000000001</v>
      </c>
    </row>
    <row r="92" spans="1:9" x14ac:dyDescent="0.3">
      <c r="A92" t="s">
        <v>182</v>
      </c>
      <c r="B92" t="s">
        <v>10</v>
      </c>
      <c r="C92" t="s">
        <v>180</v>
      </c>
      <c r="D92" t="s">
        <v>181</v>
      </c>
      <c r="E92" t="s">
        <v>22</v>
      </c>
      <c r="F92">
        <v>10</v>
      </c>
      <c r="G92">
        <v>3430.4</v>
      </c>
      <c r="H92">
        <v>34304</v>
      </c>
      <c r="I92">
        <v>1989.6319999999998</v>
      </c>
    </row>
    <row r="93" spans="1:9" x14ac:dyDescent="0.3">
      <c r="A93" t="s">
        <v>183</v>
      </c>
      <c r="B93" t="s">
        <v>15</v>
      </c>
      <c r="C93" t="s">
        <v>79</v>
      </c>
      <c r="D93" t="s">
        <v>80</v>
      </c>
      <c r="E93" t="s">
        <v>46</v>
      </c>
      <c r="F93">
        <v>8</v>
      </c>
      <c r="G93">
        <v>1152.4000000000001</v>
      </c>
      <c r="H93">
        <v>9219.2000000000007</v>
      </c>
      <c r="I93">
        <v>622.29600000000005</v>
      </c>
    </row>
    <row r="94" spans="1:9" x14ac:dyDescent="0.3">
      <c r="A94" t="s">
        <v>184</v>
      </c>
      <c r="B94" t="s">
        <v>15</v>
      </c>
      <c r="C94" t="s">
        <v>185</v>
      </c>
      <c r="D94" t="s">
        <v>25</v>
      </c>
      <c r="E94" t="s">
        <v>26</v>
      </c>
      <c r="F94">
        <v>5</v>
      </c>
      <c r="G94">
        <v>1085.4000000000001</v>
      </c>
      <c r="H94">
        <v>5427</v>
      </c>
      <c r="I94">
        <v>922.59</v>
      </c>
    </row>
    <row r="95" spans="1:9" x14ac:dyDescent="0.3">
      <c r="A95" t="s">
        <v>186</v>
      </c>
      <c r="B95" t="s">
        <v>15</v>
      </c>
      <c r="C95" t="s">
        <v>139</v>
      </c>
      <c r="D95" t="s">
        <v>140</v>
      </c>
      <c r="E95" t="s">
        <v>171</v>
      </c>
      <c r="F95">
        <v>5</v>
      </c>
      <c r="G95">
        <v>5031.7</v>
      </c>
      <c r="H95">
        <v>25158.5</v>
      </c>
      <c r="I95">
        <v>4025.36</v>
      </c>
    </row>
    <row r="96" spans="1:9" x14ac:dyDescent="0.3">
      <c r="A96" t="s">
        <v>164</v>
      </c>
      <c r="B96" t="s">
        <v>15</v>
      </c>
      <c r="C96" t="s">
        <v>86</v>
      </c>
      <c r="D96" t="s">
        <v>87</v>
      </c>
      <c r="E96" t="s">
        <v>95</v>
      </c>
      <c r="F96">
        <v>8</v>
      </c>
      <c r="G96">
        <v>1092.1000000000001</v>
      </c>
      <c r="H96">
        <v>8736.8000000000011</v>
      </c>
      <c r="I96">
        <v>436.84000000000009</v>
      </c>
    </row>
    <row r="97" spans="1:9" x14ac:dyDescent="0.3">
      <c r="A97" t="s">
        <v>187</v>
      </c>
      <c r="B97" t="s">
        <v>20</v>
      </c>
      <c r="C97" t="s">
        <v>65</v>
      </c>
      <c r="D97" t="s">
        <v>66</v>
      </c>
      <c r="E97" t="s">
        <v>49</v>
      </c>
      <c r="F97">
        <v>9</v>
      </c>
      <c r="G97">
        <v>187.6</v>
      </c>
      <c r="H97">
        <v>1688.3999999999999</v>
      </c>
      <c r="I97">
        <v>144.452</v>
      </c>
    </row>
    <row r="98" spans="1:9" x14ac:dyDescent="0.3">
      <c r="A98" t="s">
        <v>188</v>
      </c>
      <c r="B98" t="s">
        <v>20</v>
      </c>
      <c r="C98" t="s">
        <v>111</v>
      </c>
      <c r="D98" t="s">
        <v>31</v>
      </c>
      <c r="E98" t="s">
        <v>69</v>
      </c>
      <c r="F98">
        <v>9</v>
      </c>
      <c r="G98">
        <v>3993.2000000000003</v>
      </c>
      <c r="H98">
        <v>35938.800000000003</v>
      </c>
      <c r="I98">
        <v>2835.172</v>
      </c>
    </row>
    <row r="99" spans="1:9" x14ac:dyDescent="0.3">
      <c r="A99" t="s">
        <v>131</v>
      </c>
      <c r="B99" t="s">
        <v>20</v>
      </c>
      <c r="C99" t="s">
        <v>108</v>
      </c>
      <c r="D99" t="s">
        <v>109</v>
      </c>
      <c r="E99" t="s">
        <v>141</v>
      </c>
      <c r="F99">
        <v>11</v>
      </c>
      <c r="G99">
        <v>2472.3000000000002</v>
      </c>
      <c r="H99">
        <v>27195.300000000003</v>
      </c>
      <c r="I99">
        <v>1433.934</v>
      </c>
    </row>
    <row r="100" spans="1:9" x14ac:dyDescent="0.3">
      <c r="A100" t="s">
        <v>103</v>
      </c>
      <c r="B100" t="s">
        <v>15</v>
      </c>
      <c r="C100" t="s">
        <v>189</v>
      </c>
      <c r="D100" t="s">
        <v>25</v>
      </c>
      <c r="E100" t="s">
        <v>13</v>
      </c>
      <c r="F100">
        <v>11</v>
      </c>
      <c r="G100">
        <v>1206</v>
      </c>
      <c r="H100">
        <v>13266</v>
      </c>
      <c r="I100">
        <v>844.19999999999993</v>
      </c>
    </row>
    <row r="101" spans="1:9" x14ac:dyDescent="0.3">
      <c r="A101" t="s">
        <v>177</v>
      </c>
      <c r="B101" t="s">
        <v>10</v>
      </c>
      <c r="C101" t="s">
        <v>133</v>
      </c>
      <c r="D101" t="s">
        <v>66</v>
      </c>
      <c r="E101" t="s">
        <v>28</v>
      </c>
      <c r="F101">
        <v>11</v>
      </c>
      <c r="G101">
        <v>1728.6000000000001</v>
      </c>
      <c r="H101">
        <v>19014.600000000002</v>
      </c>
      <c r="I101">
        <v>985.30200000000002</v>
      </c>
    </row>
    <row r="102" spans="1:9" x14ac:dyDescent="0.3">
      <c r="A102" t="s">
        <v>39</v>
      </c>
      <c r="B102" t="s">
        <v>15</v>
      </c>
      <c r="C102" t="s">
        <v>58</v>
      </c>
      <c r="D102" t="s">
        <v>31</v>
      </c>
      <c r="E102" t="s">
        <v>13</v>
      </c>
      <c r="F102">
        <v>6</v>
      </c>
      <c r="G102">
        <v>1983.2</v>
      </c>
      <c r="H102">
        <v>11899.2</v>
      </c>
      <c r="I102">
        <v>1447.7360000000001</v>
      </c>
    </row>
    <row r="103" spans="1:9" x14ac:dyDescent="0.3">
      <c r="A103" t="s">
        <v>113</v>
      </c>
      <c r="B103" t="s">
        <v>15</v>
      </c>
      <c r="C103" t="s">
        <v>190</v>
      </c>
      <c r="D103" t="s">
        <v>181</v>
      </c>
      <c r="E103" t="s">
        <v>141</v>
      </c>
      <c r="F103">
        <v>7</v>
      </c>
      <c r="G103">
        <v>5313.1</v>
      </c>
      <c r="H103">
        <v>37191.700000000004</v>
      </c>
      <c r="I103">
        <v>2656.55</v>
      </c>
    </row>
    <row r="104" spans="1:9" x14ac:dyDescent="0.3">
      <c r="A104" t="s">
        <v>29</v>
      </c>
      <c r="B104" t="s">
        <v>20</v>
      </c>
      <c r="C104" t="s">
        <v>142</v>
      </c>
      <c r="D104" t="s">
        <v>17</v>
      </c>
      <c r="E104" t="s">
        <v>52</v>
      </c>
      <c r="F104">
        <v>11</v>
      </c>
      <c r="G104">
        <v>871</v>
      </c>
      <c r="H104">
        <v>9581</v>
      </c>
      <c r="I104">
        <v>566.15</v>
      </c>
    </row>
    <row r="105" spans="1:9" x14ac:dyDescent="0.3">
      <c r="A105" t="s">
        <v>191</v>
      </c>
      <c r="B105" t="s">
        <v>15</v>
      </c>
      <c r="C105" t="s">
        <v>192</v>
      </c>
      <c r="D105" t="s">
        <v>25</v>
      </c>
      <c r="E105" t="s">
        <v>42</v>
      </c>
      <c r="F105">
        <v>6</v>
      </c>
      <c r="G105">
        <v>2532.6</v>
      </c>
      <c r="H105">
        <v>15195.599999999999</v>
      </c>
      <c r="I105">
        <v>2051.4059999999999</v>
      </c>
    </row>
    <row r="106" spans="1:9" x14ac:dyDescent="0.3">
      <c r="A106" t="s">
        <v>193</v>
      </c>
      <c r="B106" t="s">
        <v>15</v>
      </c>
      <c r="C106" t="s">
        <v>111</v>
      </c>
      <c r="D106" t="s">
        <v>31</v>
      </c>
      <c r="E106" t="s">
        <v>135</v>
      </c>
      <c r="F106">
        <v>8</v>
      </c>
      <c r="G106">
        <v>5916.1</v>
      </c>
      <c r="H106">
        <v>47328.800000000003</v>
      </c>
      <c r="I106">
        <v>4673.7190000000001</v>
      </c>
    </row>
    <row r="107" spans="1:9" x14ac:dyDescent="0.3">
      <c r="A107" t="s">
        <v>159</v>
      </c>
      <c r="B107" t="s">
        <v>15</v>
      </c>
      <c r="C107" t="s">
        <v>83</v>
      </c>
      <c r="D107" t="s">
        <v>66</v>
      </c>
      <c r="E107" t="s">
        <v>143</v>
      </c>
      <c r="F107">
        <v>7</v>
      </c>
      <c r="G107">
        <v>2887.7000000000003</v>
      </c>
      <c r="H107">
        <v>20213.900000000001</v>
      </c>
      <c r="I107">
        <v>1443.8500000000001</v>
      </c>
    </row>
    <row r="108" spans="1:9" x14ac:dyDescent="0.3">
      <c r="A108" t="s">
        <v>187</v>
      </c>
      <c r="B108" t="s">
        <v>15</v>
      </c>
      <c r="C108" t="s">
        <v>16</v>
      </c>
      <c r="D108" t="s">
        <v>17</v>
      </c>
      <c r="E108" t="s">
        <v>32</v>
      </c>
      <c r="F108">
        <v>7</v>
      </c>
      <c r="G108">
        <v>1855.9</v>
      </c>
      <c r="H108">
        <v>12991.300000000001</v>
      </c>
      <c r="I108">
        <v>1447.6020000000001</v>
      </c>
    </row>
    <row r="109" spans="1:9" x14ac:dyDescent="0.3">
      <c r="A109" t="s">
        <v>163</v>
      </c>
      <c r="B109" t="s">
        <v>10</v>
      </c>
      <c r="C109" t="s">
        <v>142</v>
      </c>
      <c r="D109" t="s">
        <v>17</v>
      </c>
      <c r="E109" t="s">
        <v>135</v>
      </c>
      <c r="F109">
        <v>6</v>
      </c>
      <c r="G109">
        <v>207.70000000000002</v>
      </c>
      <c r="H109">
        <v>1246.2</v>
      </c>
      <c r="I109">
        <v>135.00500000000002</v>
      </c>
    </row>
    <row r="110" spans="1:9" x14ac:dyDescent="0.3">
      <c r="A110" t="s">
        <v>103</v>
      </c>
      <c r="B110" t="s">
        <v>15</v>
      </c>
      <c r="C110" t="s">
        <v>194</v>
      </c>
      <c r="D110" t="s">
        <v>31</v>
      </c>
      <c r="E110" t="s">
        <v>59</v>
      </c>
      <c r="F110">
        <v>6</v>
      </c>
      <c r="G110">
        <v>1058.6000000000001</v>
      </c>
      <c r="H110">
        <v>6351.6</v>
      </c>
      <c r="I110">
        <v>772.77800000000013</v>
      </c>
    </row>
  </sheetData>
  <autoFilter ref="A1:I110" xr:uid="{9E367DEE-C9C0-41E2-B656-AED392C1202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237A-0CFC-415F-B748-027BC9D60405}">
  <dimension ref="A1:O110"/>
  <sheetViews>
    <sheetView tabSelected="1" topLeftCell="E1" workbookViewId="0">
      <selection activeCell="O2" sqref="O2:O110"/>
    </sheetView>
  </sheetViews>
  <sheetFormatPr defaultRowHeight="14.4" x14ac:dyDescent="0.3"/>
  <cols>
    <col min="1" max="1" width="18" bestFit="1" customWidth="1"/>
    <col min="2" max="2" width="18" customWidth="1"/>
    <col min="3" max="3" width="9.6640625" bestFit="1" customWidth="1"/>
    <col min="4" max="4" width="23.5546875" bestFit="1" customWidth="1"/>
    <col min="5" max="5" width="13.21875" bestFit="1" customWidth="1"/>
    <col min="8" max="8" width="22.77734375" bestFit="1" customWidth="1"/>
    <col min="10" max="10" width="25.109375" bestFit="1" customWidth="1"/>
    <col min="11" max="11" width="21.6640625" bestFit="1" customWidth="1"/>
    <col min="12" max="12" width="22.33203125" bestFit="1" customWidth="1"/>
    <col min="13" max="13" width="9.6640625" bestFit="1" customWidth="1"/>
    <col min="14" max="14" width="19.88671875" bestFit="1" customWidth="1"/>
    <col min="15" max="15" width="32.109375" bestFit="1" customWidth="1"/>
  </cols>
  <sheetData>
    <row r="1" spans="1:15" x14ac:dyDescent="0.3">
      <c r="A1" s="1" t="s">
        <v>197</v>
      </c>
      <c r="B1" s="1" t="s">
        <v>198</v>
      </c>
      <c r="C1" s="1" t="s">
        <v>1</v>
      </c>
      <c r="D1" s="1" t="s">
        <v>2</v>
      </c>
      <c r="E1" s="1" t="s">
        <v>3</v>
      </c>
      <c r="F1" s="2" t="s">
        <v>195</v>
      </c>
      <c r="G1" s="2" t="s">
        <v>196</v>
      </c>
      <c r="H1" s="2" t="s">
        <v>282</v>
      </c>
      <c r="I1" s="2" t="s">
        <v>283</v>
      </c>
      <c r="J1" s="2" t="s">
        <v>284</v>
      </c>
      <c r="K1" s="2" t="s">
        <v>285</v>
      </c>
      <c r="L1" s="3" t="s">
        <v>286</v>
      </c>
      <c r="M1" s="3" t="s">
        <v>288</v>
      </c>
      <c r="N1" s="3" t="s">
        <v>289</v>
      </c>
      <c r="O1" s="4" t="s">
        <v>290</v>
      </c>
    </row>
    <row r="2" spans="1:15" x14ac:dyDescent="0.3">
      <c r="A2" t="s">
        <v>199</v>
      </c>
      <c r="B2" t="s">
        <v>200</v>
      </c>
      <c r="C2" t="s">
        <v>287</v>
      </c>
      <c r="D2" t="s">
        <v>281</v>
      </c>
      <c r="E2" t="s">
        <v>12</v>
      </c>
      <c r="F2" t="str">
        <f>RIGHT(C2,3)</f>
        <v xml:space="preserve">   </v>
      </c>
      <c r="G2" t="str">
        <f>LEFT(C2,3)</f>
        <v>Dis</v>
      </c>
      <c r="H2">
        <f>LEN(D2)</f>
        <v>9</v>
      </c>
      <c r="I2" t="str">
        <f>MID(D2,3,3)</f>
        <v>asg</v>
      </c>
      <c r="J2" t="str">
        <f>UPPER(D2)</f>
        <v xml:space="preserve">GLASGOW  </v>
      </c>
      <c r="K2" t="str">
        <f>LOWER(J2)</f>
        <v xml:space="preserve">glasgow  </v>
      </c>
      <c r="L2">
        <f>LEN(C2)</f>
        <v>16</v>
      </c>
      <c r="M2" t="str">
        <f>TRIM(C2)</f>
        <v>Distributor</v>
      </c>
      <c r="N2">
        <f>LEN(M2)</f>
        <v>11</v>
      </c>
      <c r="O2" t="str">
        <f>CONCATENATE(E2,"-",D2)</f>
        <v xml:space="preserve">UK-Glasgow  </v>
      </c>
    </row>
    <row r="3" spans="1:15" x14ac:dyDescent="0.3">
      <c r="A3" t="s">
        <v>201</v>
      </c>
      <c r="B3" t="s">
        <v>200</v>
      </c>
      <c r="C3" t="s">
        <v>15</v>
      </c>
      <c r="D3" t="s">
        <v>16</v>
      </c>
      <c r="E3" t="s">
        <v>17</v>
      </c>
      <c r="F3" t="str">
        <f t="shared" ref="F3:F66" si="0">RIGHT(C3,3)</f>
        <v>ale</v>
      </c>
      <c r="G3" t="str">
        <f t="shared" ref="G3:G66" si="1">LEFT(C3,3)</f>
        <v>Who</v>
      </c>
      <c r="H3">
        <f t="shared" ref="H3:H66" si="2">LEN(D3)</f>
        <v>6</v>
      </c>
      <c r="I3" t="str">
        <f t="shared" ref="I3:I66" si="3">MID(D3,3,3)</f>
        <v>akó</v>
      </c>
      <c r="J3" t="str">
        <f t="shared" ref="J3:J66" si="4">UPPER(D3)</f>
        <v>KRAKÓW</v>
      </c>
      <c r="K3" t="str">
        <f t="shared" ref="K3:K66" si="5">LOWER(J3)</f>
        <v>kraków</v>
      </c>
      <c r="L3">
        <f t="shared" ref="L3:L66" si="6">LEN(C3)</f>
        <v>9</v>
      </c>
      <c r="M3" t="str">
        <f t="shared" ref="M3:M66" si="7">TRIM(C3)</f>
        <v>Wholesale</v>
      </c>
      <c r="N3">
        <f t="shared" ref="N3:N66" si="8">LEN(M3)</f>
        <v>9</v>
      </c>
      <c r="O3" t="str">
        <f t="shared" ref="O3:O66" si="9">CONCATENATE(E3,"-",D3)</f>
        <v>Poland-Kraków</v>
      </c>
    </row>
    <row r="4" spans="1:15" x14ac:dyDescent="0.3">
      <c r="A4" t="s">
        <v>202</v>
      </c>
      <c r="B4" t="s">
        <v>203</v>
      </c>
      <c r="C4" t="s">
        <v>20</v>
      </c>
      <c r="D4" t="s">
        <v>21</v>
      </c>
      <c r="E4" t="s">
        <v>12</v>
      </c>
      <c r="F4" t="str">
        <f t="shared" si="0"/>
        <v>ort</v>
      </c>
      <c r="G4" t="str">
        <f t="shared" si="1"/>
        <v>Exp</v>
      </c>
      <c r="H4">
        <f t="shared" si="2"/>
        <v>5</v>
      </c>
      <c r="I4" t="str">
        <f t="shared" si="3"/>
        <v>eds</v>
      </c>
      <c r="J4" t="str">
        <f t="shared" si="4"/>
        <v>LEEDS</v>
      </c>
      <c r="K4" t="str">
        <f t="shared" si="5"/>
        <v>leeds</v>
      </c>
      <c r="L4">
        <f t="shared" si="6"/>
        <v>6</v>
      </c>
      <c r="M4" t="str">
        <f t="shared" si="7"/>
        <v>Export</v>
      </c>
      <c r="N4">
        <f t="shared" si="8"/>
        <v>6</v>
      </c>
      <c r="O4" t="str">
        <f t="shared" si="9"/>
        <v>UK-Leeds</v>
      </c>
    </row>
    <row r="5" spans="1:15" x14ac:dyDescent="0.3">
      <c r="A5" t="s">
        <v>204</v>
      </c>
      <c r="B5" t="s">
        <v>205</v>
      </c>
      <c r="C5" t="s">
        <v>20</v>
      </c>
      <c r="D5" t="s">
        <v>24</v>
      </c>
      <c r="E5" t="s">
        <v>25</v>
      </c>
      <c r="F5" t="str">
        <f t="shared" si="0"/>
        <v>ort</v>
      </c>
      <c r="G5" t="str">
        <f t="shared" si="1"/>
        <v>Exp</v>
      </c>
      <c r="H5">
        <f t="shared" si="2"/>
        <v>14</v>
      </c>
      <c r="I5" t="str">
        <f t="shared" si="3"/>
        <v>epr</v>
      </c>
      <c r="J5" t="str">
        <f t="shared" si="4"/>
        <v>DNEPROPETROVSK</v>
      </c>
      <c r="K5" t="str">
        <f t="shared" si="5"/>
        <v>dnepropetrovsk</v>
      </c>
      <c r="L5">
        <f t="shared" si="6"/>
        <v>6</v>
      </c>
      <c r="M5" t="str">
        <f t="shared" si="7"/>
        <v>Export</v>
      </c>
      <c r="N5">
        <f t="shared" si="8"/>
        <v>6</v>
      </c>
      <c r="O5" t="str">
        <f t="shared" si="9"/>
        <v>Ukraine-Dnepropetrovsk</v>
      </c>
    </row>
    <row r="6" spans="1:15" x14ac:dyDescent="0.3">
      <c r="A6" t="s">
        <v>206</v>
      </c>
      <c r="B6" t="s">
        <v>203</v>
      </c>
      <c r="C6" t="s">
        <v>15</v>
      </c>
      <c r="D6" t="s">
        <v>24</v>
      </c>
      <c r="E6" t="s">
        <v>25</v>
      </c>
      <c r="F6" t="str">
        <f t="shared" si="0"/>
        <v>ale</v>
      </c>
      <c r="G6" t="str">
        <f t="shared" si="1"/>
        <v>Who</v>
      </c>
      <c r="H6">
        <f t="shared" si="2"/>
        <v>14</v>
      </c>
      <c r="I6" t="str">
        <f t="shared" si="3"/>
        <v>epr</v>
      </c>
      <c r="J6" t="str">
        <f t="shared" si="4"/>
        <v>DNEPROPETROVSK</v>
      </c>
      <c r="K6" t="str">
        <f t="shared" si="5"/>
        <v>dnepropetrovsk</v>
      </c>
      <c r="L6">
        <f t="shared" si="6"/>
        <v>9</v>
      </c>
      <c r="M6" t="str">
        <f t="shared" si="7"/>
        <v>Wholesale</v>
      </c>
      <c r="N6">
        <f t="shared" si="8"/>
        <v>9</v>
      </c>
      <c r="O6" t="str">
        <f t="shared" si="9"/>
        <v>Ukraine-Dnepropetrovsk</v>
      </c>
    </row>
    <row r="7" spans="1:15" x14ac:dyDescent="0.3">
      <c r="A7" t="s">
        <v>207</v>
      </c>
      <c r="B7" t="s">
        <v>208</v>
      </c>
      <c r="C7" t="s">
        <v>15</v>
      </c>
      <c r="D7" t="s">
        <v>30</v>
      </c>
      <c r="E7" t="s">
        <v>31</v>
      </c>
      <c r="F7" t="str">
        <f t="shared" si="0"/>
        <v>ale</v>
      </c>
      <c r="G7" t="str">
        <f t="shared" si="1"/>
        <v>Who</v>
      </c>
      <c r="H7">
        <f t="shared" si="2"/>
        <v>9</v>
      </c>
      <c r="I7" t="str">
        <f t="shared" si="3"/>
        <v>utt</v>
      </c>
      <c r="J7" t="str">
        <f t="shared" si="4"/>
        <v>STUTTGART</v>
      </c>
      <c r="K7" t="str">
        <f t="shared" si="5"/>
        <v>stuttgart</v>
      </c>
      <c r="L7">
        <f t="shared" si="6"/>
        <v>9</v>
      </c>
      <c r="M7" t="str">
        <f t="shared" si="7"/>
        <v>Wholesale</v>
      </c>
      <c r="N7">
        <f t="shared" si="8"/>
        <v>9</v>
      </c>
      <c r="O7" t="str">
        <f t="shared" si="9"/>
        <v>Germany-Stuttgart</v>
      </c>
    </row>
    <row r="8" spans="1:15" x14ac:dyDescent="0.3">
      <c r="A8" t="s">
        <v>209</v>
      </c>
      <c r="B8" t="s">
        <v>200</v>
      </c>
      <c r="C8" t="s">
        <v>10</v>
      </c>
      <c r="D8" t="s">
        <v>34</v>
      </c>
      <c r="E8" t="s">
        <v>12</v>
      </c>
      <c r="F8" t="str">
        <f t="shared" si="0"/>
        <v>tor</v>
      </c>
      <c r="G8" t="str">
        <f t="shared" si="1"/>
        <v>Dis</v>
      </c>
      <c r="H8">
        <f t="shared" si="2"/>
        <v>6</v>
      </c>
      <c r="I8" t="str">
        <f t="shared" si="3"/>
        <v>NDO</v>
      </c>
      <c r="J8" t="str">
        <f t="shared" si="4"/>
        <v>LONDON</v>
      </c>
      <c r="K8" t="str">
        <f t="shared" si="5"/>
        <v>london</v>
      </c>
      <c r="L8">
        <f t="shared" si="6"/>
        <v>11</v>
      </c>
      <c r="M8" t="str">
        <f t="shared" si="7"/>
        <v>Distributor</v>
      </c>
      <c r="N8">
        <f t="shared" si="8"/>
        <v>11</v>
      </c>
      <c r="O8" t="str">
        <f t="shared" si="9"/>
        <v>UK-LONDON</v>
      </c>
    </row>
    <row r="9" spans="1:15" x14ac:dyDescent="0.3">
      <c r="A9" t="s">
        <v>210</v>
      </c>
      <c r="B9" t="s">
        <v>200</v>
      </c>
      <c r="C9" t="s">
        <v>10</v>
      </c>
      <c r="D9" t="s">
        <v>37</v>
      </c>
      <c r="E9" t="s">
        <v>31</v>
      </c>
      <c r="F9" t="str">
        <f t="shared" si="0"/>
        <v>tor</v>
      </c>
      <c r="G9" t="str">
        <f t="shared" si="1"/>
        <v>Dis</v>
      </c>
      <c r="H9">
        <f t="shared" si="2"/>
        <v>8</v>
      </c>
      <c r="I9" t="str">
        <f t="shared" si="3"/>
        <v>rtm</v>
      </c>
      <c r="J9" t="str">
        <f t="shared" si="4"/>
        <v>DORTMUND</v>
      </c>
      <c r="K9" t="str">
        <f t="shared" si="5"/>
        <v>dortmund</v>
      </c>
      <c r="L9">
        <f t="shared" si="6"/>
        <v>11</v>
      </c>
      <c r="M9" t="str">
        <f t="shared" si="7"/>
        <v>Distributor</v>
      </c>
      <c r="N9">
        <f t="shared" si="8"/>
        <v>11</v>
      </c>
      <c r="O9" t="str">
        <f t="shared" si="9"/>
        <v>Germany-Dortmund</v>
      </c>
    </row>
    <row r="10" spans="1:15" x14ac:dyDescent="0.3">
      <c r="A10" t="s">
        <v>211</v>
      </c>
      <c r="B10" t="s">
        <v>208</v>
      </c>
      <c r="C10" t="s">
        <v>15</v>
      </c>
      <c r="D10" t="s">
        <v>40</v>
      </c>
      <c r="E10" t="s">
        <v>17</v>
      </c>
      <c r="F10" t="str">
        <f t="shared" si="0"/>
        <v>ale</v>
      </c>
      <c r="G10" t="str">
        <f t="shared" si="1"/>
        <v>Who</v>
      </c>
      <c r="H10">
        <f t="shared" si="2"/>
        <v>6</v>
      </c>
      <c r="I10" t="str">
        <f t="shared" si="3"/>
        <v>zna</v>
      </c>
      <c r="J10" t="str">
        <f t="shared" si="4"/>
        <v>POZNAN</v>
      </c>
      <c r="K10" t="str">
        <f t="shared" si="5"/>
        <v>poznan</v>
      </c>
      <c r="L10">
        <f t="shared" si="6"/>
        <v>9</v>
      </c>
      <c r="M10" t="str">
        <f t="shared" si="7"/>
        <v>Wholesale</v>
      </c>
      <c r="N10">
        <f t="shared" si="8"/>
        <v>9</v>
      </c>
      <c r="O10" t="str">
        <f t="shared" si="9"/>
        <v>Poland-Poznan</v>
      </c>
    </row>
    <row r="11" spans="1:15" x14ac:dyDescent="0.3">
      <c r="A11" t="s">
        <v>212</v>
      </c>
      <c r="B11" t="s">
        <v>208</v>
      </c>
      <c r="C11" t="s">
        <v>15</v>
      </c>
      <c r="D11" t="s">
        <v>11</v>
      </c>
      <c r="E11" t="s">
        <v>12</v>
      </c>
      <c r="F11" t="str">
        <f t="shared" si="0"/>
        <v>ale</v>
      </c>
      <c r="G11" t="str">
        <f t="shared" si="1"/>
        <v>Who</v>
      </c>
      <c r="H11">
        <f t="shared" si="2"/>
        <v>7</v>
      </c>
      <c r="I11" t="str">
        <f t="shared" si="3"/>
        <v>asg</v>
      </c>
      <c r="J11" t="str">
        <f t="shared" si="4"/>
        <v>GLASGOW</v>
      </c>
      <c r="K11" t="str">
        <f t="shared" si="5"/>
        <v>glasgow</v>
      </c>
      <c r="L11">
        <f t="shared" si="6"/>
        <v>9</v>
      </c>
      <c r="M11" t="str">
        <f t="shared" si="7"/>
        <v>Wholesale</v>
      </c>
      <c r="N11">
        <f t="shared" si="8"/>
        <v>9</v>
      </c>
      <c r="O11" t="str">
        <f t="shared" si="9"/>
        <v>UK-Glasgow</v>
      </c>
    </row>
    <row r="12" spans="1:15" x14ac:dyDescent="0.3">
      <c r="A12" t="s">
        <v>213</v>
      </c>
      <c r="B12" t="s">
        <v>208</v>
      </c>
      <c r="C12" t="s">
        <v>20</v>
      </c>
      <c r="D12" t="s">
        <v>44</v>
      </c>
      <c r="E12" t="s">
        <v>45</v>
      </c>
      <c r="F12" t="str">
        <f t="shared" si="0"/>
        <v>ort</v>
      </c>
      <c r="G12" t="str">
        <f t="shared" si="1"/>
        <v>Exp</v>
      </c>
      <c r="H12">
        <f t="shared" si="2"/>
        <v>6</v>
      </c>
      <c r="I12" t="str">
        <f t="shared" si="3"/>
        <v>DRI</v>
      </c>
      <c r="J12" t="str">
        <f t="shared" si="4"/>
        <v>MADRID</v>
      </c>
      <c r="K12" t="str">
        <f t="shared" si="5"/>
        <v>madrid</v>
      </c>
      <c r="L12">
        <f t="shared" si="6"/>
        <v>6</v>
      </c>
      <c r="M12" t="str">
        <f t="shared" si="7"/>
        <v>Export</v>
      </c>
      <c r="N12">
        <f t="shared" si="8"/>
        <v>6</v>
      </c>
      <c r="O12" t="str">
        <f t="shared" si="9"/>
        <v>Spain-MADRID</v>
      </c>
    </row>
    <row r="13" spans="1:15" x14ac:dyDescent="0.3">
      <c r="A13" t="s">
        <v>214</v>
      </c>
      <c r="B13" t="s">
        <v>200</v>
      </c>
      <c r="C13" t="s">
        <v>10</v>
      </c>
      <c r="D13" t="s">
        <v>48</v>
      </c>
      <c r="E13" t="s">
        <v>25</v>
      </c>
      <c r="F13" t="str">
        <f t="shared" si="0"/>
        <v>tor</v>
      </c>
      <c r="G13" t="str">
        <f t="shared" si="1"/>
        <v>Dis</v>
      </c>
      <c r="H13">
        <f t="shared" si="2"/>
        <v>10</v>
      </c>
      <c r="I13" t="str">
        <f t="shared" si="3"/>
        <v>por</v>
      </c>
      <c r="J13" t="str">
        <f t="shared" si="4"/>
        <v>ZAPOROZHYE</v>
      </c>
      <c r="K13" t="str">
        <f t="shared" si="5"/>
        <v>zaporozhye</v>
      </c>
      <c r="L13">
        <f t="shared" si="6"/>
        <v>11</v>
      </c>
      <c r="M13" t="str">
        <f t="shared" si="7"/>
        <v>Distributor</v>
      </c>
      <c r="N13">
        <f t="shared" si="8"/>
        <v>11</v>
      </c>
      <c r="O13" t="str">
        <f t="shared" si="9"/>
        <v>Ukraine-Zaporozhye</v>
      </c>
    </row>
    <row r="14" spans="1:15" x14ac:dyDescent="0.3">
      <c r="A14" t="s">
        <v>213</v>
      </c>
      <c r="B14" t="s">
        <v>208</v>
      </c>
      <c r="C14" t="s">
        <v>20</v>
      </c>
      <c r="D14" t="s">
        <v>50</v>
      </c>
      <c r="E14" t="s">
        <v>51</v>
      </c>
      <c r="F14" t="str">
        <f t="shared" si="0"/>
        <v>ort</v>
      </c>
      <c r="G14" t="str">
        <f t="shared" si="1"/>
        <v>Exp</v>
      </c>
      <c r="H14">
        <f t="shared" si="2"/>
        <v>8</v>
      </c>
      <c r="I14" t="str">
        <f t="shared" si="3"/>
        <v>LSI</v>
      </c>
      <c r="J14" t="str">
        <f t="shared" si="4"/>
        <v>HELSINKI</v>
      </c>
      <c r="K14" t="str">
        <f t="shared" si="5"/>
        <v>helsinki</v>
      </c>
      <c r="L14">
        <f t="shared" si="6"/>
        <v>6</v>
      </c>
      <c r="M14" t="str">
        <f t="shared" si="7"/>
        <v>Export</v>
      </c>
      <c r="N14">
        <f t="shared" si="8"/>
        <v>6</v>
      </c>
      <c r="O14" t="str">
        <f t="shared" si="9"/>
        <v>Finland-HELSINKI</v>
      </c>
    </row>
    <row r="15" spans="1:15" x14ac:dyDescent="0.3">
      <c r="A15" t="s">
        <v>215</v>
      </c>
      <c r="B15" t="s">
        <v>208</v>
      </c>
      <c r="C15" t="s">
        <v>20</v>
      </c>
      <c r="D15" t="s">
        <v>54</v>
      </c>
      <c r="E15" t="s">
        <v>55</v>
      </c>
      <c r="F15" t="str">
        <f t="shared" si="0"/>
        <v>ort</v>
      </c>
      <c r="G15" t="str">
        <f t="shared" si="1"/>
        <v>Exp</v>
      </c>
      <c r="H15">
        <f t="shared" si="2"/>
        <v>7</v>
      </c>
      <c r="I15" t="str">
        <f t="shared" si="3"/>
        <v>LNI</v>
      </c>
      <c r="J15" t="str">
        <f t="shared" si="4"/>
        <v>VILNIUS</v>
      </c>
      <c r="K15" t="str">
        <f t="shared" si="5"/>
        <v>vilnius</v>
      </c>
      <c r="L15">
        <f t="shared" si="6"/>
        <v>6</v>
      </c>
      <c r="M15" t="str">
        <f t="shared" si="7"/>
        <v>Export</v>
      </c>
      <c r="N15">
        <f t="shared" si="8"/>
        <v>6</v>
      </c>
      <c r="O15" t="str">
        <f t="shared" si="9"/>
        <v>Lithuania-VILNIUS</v>
      </c>
    </row>
    <row r="16" spans="1:15" x14ac:dyDescent="0.3">
      <c r="A16" t="s">
        <v>216</v>
      </c>
      <c r="B16" t="s">
        <v>203</v>
      </c>
      <c r="C16" t="s">
        <v>10</v>
      </c>
      <c r="D16" t="s">
        <v>58</v>
      </c>
      <c r="E16" t="s">
        <v>31</v>
      </c>
      <c r="F16" t="str">
        <f t="shared" si="0"/>
        <v>tor</v>
      </c>
      <c r="G16" t="str">
        <f t="shared" si="1"/>
        <v>Dis</v>
      </c>
      <c r="H16">
        <f t="shared" si="2"/>
        <v>14</v>
      </c>
      <c r="I16" t="str">
        <f t="shared" si="3"/>
        <v xml:space="preserve">ln </v>
      </c>
      <c r="J16" t="str">
        <f t="shared" si="4"/>
        <v>KÖLN (COLOGNE)</v>
      </c>
      <c r="K16" t="str">
        <f t="shared" si="5"/>
        <v>köln (cologne)</v>
      </c>
      <c r="L16">
        <f t="shared" si="6"/>
        <v>11</v>
      </c>
      <c r="M16" t="str">
        <f t="shared" si="7"/>
        <v>Distributor</v>
      </c>
      <c r="N16">
        <f t="shared" si="8"/>
        <v>11</v>
      </c>
      <c r="O16" t="str">
        <f t="shared" si="9"/>
        <v>Germany-Köln (Cologne)</v>
      </c>
    </row>
    <row r="17" spans="1:15" x14ac:dyDescent="0.3">
      <c r="A17" t="s">
        <v>212</v>
      </c>
      <c r="B17" t="s">
        <v>208</v>
      </c>
      <c r="C17" t="s">
        <v>15</v>
      </c>
      <c r="D17" t="s">
        <v>60</v>
      </c>
      <c r="E17" t="s">
        <v>25</v>
      </c>
      <c r="F17" t="str">
        <f t="shared" si="0"/>
        <v>ale</v>
      </c>
      <c r="G17" t="str">
        <f t="shared" si="1"/>
        <v>Who</v>
      </c>
      <c r="H17">
        <f t="shared" si="2"/>
        <v>8</v>
      </c>
      <c r="I17" t="str">
        <f t="shared" si="3"/>
        <v>kol</v>
      </c>
      <c r="J17" t="str">
        <f t="shared" si="4"/>
        <v>MYKOLAIV</v>
      </c>
      <c r="K17" t="str">
        <f t="shared" si="5"/>
        <v>mykolaiv</v>
      </c>
      <c r="L17">
        <f t="shared" si="6"/>
        <v>9</v>
      </c>
      <c r="M17" t="str">
        <f t="shared" si="7"/>
        <v>Wholesale</v>
      </c>
      <c r="N17">
        <f t="shared" si="8"/>
        <v>9</v>
      </c>
      <c r="O17" t="str">
        <f t="shared" si="9"/>
        <v>Ukraine-Mykolaiv</v>
      </c>
    </row>
    <row r="18" spans="1:15" x14ac:dyDescent="0.3">
      <c r="A18" t="s">
        <v>212</v>
      </c>
      <c r="B18" t="s">
        <v>208</v>
      </c>
      <c r="C18" t="s">
        <v>15</v>
      </c>
      <c r="D18" t="s">
        <v>62</v>
      </c>
      <c r="E18" t="s">
        <v>45</v>
      </c>
      <c r="F18" t="str">
        <f t="shared" si="0"/>
        <v>ale</v>
      </c>
      <c r="G18" t="str">
        <f t="shared" si="1"/>
        <v>Who</v>
      </c>
      <c r="H18">
        <f t="shared" si="2"/>
        <v>6</v>
      </c>
      <c r="I18" t="str">
        <f t="shared" si="3"/>
        <v>lag</v>
      </c>
      <c r="J18" t="str">
        <f t="shared" si="4"/>
        <v>MÁLAGA</v>
      </c>
      <c r="K18" t="str">
        <f t="shared" si="5"/>
        <v>málaga</v>
      </c>
      <c r="L18">
        <f t="shared" si="6"/>
        <v>9</v>
      </c>
      <c r="M18" t="str">
        <f t="shared" si="7"/>
        <v>Wholesale</v>
      </c>
      <c r="N18">
        <f t="shared" si="8"/>
        <v>9</v>
      </c>
      <c r="O18" t="str">
        <f t="shared" si="9"/>
        <v>Spain-Málaga</v>
      </c>
    </row>
    <row r="19" spans="1:15" x14ac:dyDescent="0.3">
      <c r="A19" t="s">
        <v>217</v>
      </c>
      <c r="B19" t="s">
        <v>208</v>
      </c>
      <c r="C19" t="s">
        <v>20</v>
      </c>
      <c r="D19" t="s">
        <v>65</v>
      </c>
      <c r="E19" t="s">
        <v>66</v>
      </c>
      <c r="F19" t="str">
        <f t="shared" si="0"/>
        <v>ort</v>
      </c>
      <c r="G19" t="str">
        <f t="shared" si="1"/>
        <v>Exp</v>
      </c>
      <c r="H19">
        <f t="shared" si="2"/>
        <v>4</v>
      </c>
      <c r="I19" t="str">
        <f t="shared" si="3"/>
        <v>MA</v>
      </c>
      <c r="J19" t="str">
        <f t="shared" si="4"/>
        <v>ROMA</v>
      </c>
      <c r="K19" t="str">
        <f t="shared" si="5"/>
        <v>roma</v>
      </c>
      <c r="L19">
        <f t="shared" si="6"/>
        <v>6</v>
      </c>
      <c r="M19" t="str">
        <f t="shared" si="7"/>
        <v>Export</v>
      </c>
      <c r="N19">
        <f t="shared" si="8"/>
        <v>6</v>
      </c>
      <c r="O19" t="str">
        <f t="shared" si="9"/>
        <v>Italy-ROMA</v>
      </c>
    </row>
    <row r="20" spans="1:15" x14ac:dyDescent="0.3">
      <c r="A20" t="s">
        <v>218</v>
      </c>
      <c r="B20" t="s">
        <v>203</v>
      </c>
      <c r="C20" t="s">
        <v>10</v>
      </c>
      <c r="D20" t="s">
        <v>68</v>
      </c>
      <c r="E20" t="s">
        <v>31</v>
      </c>
      <c r="F20" t="str">
        <f t="shared" si="0"/>
        <v>tor</v>
      </c>
      <c r="G20" t="str">
        <f t="shared" si="1"/>
        <v>Dis</v>
      </c>
      <c r="H20">
        <f t="shared" si="2"/>
        <v>8</v>
      </c>
      <c r="I20" t="str">
        <f t="shared" si="3"/>
        <v>nno</v>
      </c>
      <c r="J20" t="str">
        <f t="shared" si="4"/>
        <v>HANNOVER</v>
      </c>
      <c r="K20" t="str">
        <f t="shared" si="5"/>
        <v>hannover</v>
      </c>
      <c r="L20">
        <f t="shared" si="6"/>
        <v>11</v>
      </c>
      <c r="M20" t="str">
        <f t="shared" si="7"/>
        <v>Distributor</v>
      </c>
      <c r="N20">
        <f t="shared" si="8"/>
        <v>11</v>
      </c>
      <c r="O20" t="str">
        <f t="shared" si="9"/>
        <v>Germany-Hannover</v>
      </c>
    </row>
    <row r="21" spans="1:15" x14ac:dyDescent="0.3">
      <c r="A21" t="s">
        <v>219</v>
      </c>
      <c r="B21" t="s">
        <v>203</v>
      </c>
      <c r="C21" t="s">
        <v>15</v>
      </c>
      <c r="D21" t="s">
        <v>58</v>
      </c>
      <c r="E21" t="s">
        <v>31</v>
      </c>
      <c r="F21" t="str">
        <f t="shared" si="0"/>
        <v>ale</v>
      </c>
      <c r="G21" t="str">
        <f t="shared" si="1"/>
        <v>Who</v>
      </c>
      <c r="H21">
        <f t="shared" si="2"/>
        <v>14</v>
      </c>
      <c r="I21" t="str">
        <f t="shared" si="3"/>
        <v xml:space="preserve">ln </v>
      </c>
      <c r="J21" t="str">
        <f t="shared" si="4"/>
        <v>KÖLN (COLOGNE)</v>
      </c>
      <c r="K21" t="str">
        <f t="shared" si="5"/>
        <v>köln (cologne)</v>
      </c>
      <c r="L21">
        <f t="shared" si="6"/>
        <v>9</v>
      </c>
      <c r="M21" t="str">
        <f t="shared" si="7"/>
        <v>Wholesale</v>
      </c>
      <c r="N21">
        <f t="shared" si="8"/>
        <v>9</v>
      </c>
      <c r="O21" t="str">
        <f t="shared" si="9"/>
        <v>Germany-Köln (Cologne)</v>
      </c>
    </row>
    <row r="22" spans="1:15" x14ac:dyDescent="0.3">
      <c r="A22" t="s">
        <v>220</v>
      </c>
      <c r="B22" t="s">
        <v>200</v>
      </c>
      <c r="C22" t="s">
        <v>20</v>
      </c>
      <c r="D22" t="s">
        <v>72</v>
      </c>
      <c r="E22" t="s">
        <v>73</v>
      </c>
      <c r="F22" t="str">
        <f t="shared" si="0"/>
        <v>ort</v>
      </c>
      <c r="G22" t="str">
        <f t="shared" si="1"/>
        <v>Exp</v>
      </c>
      <c r="H22">
        <f t="shared" si="2"/>
        <v>9</v>
      </c>
      <c r="I22" t="str">
        <f t="shared" si="3"/>
        <v>OCK</v>
      </c>
      <c r="J22" t="str">
        <f t="shared" si="4"/>
        <v>STOCKHOLM</v>
      </c>
      <c r="K22" t="str">
        <f t="shared" si="5"/>
        <v>stockholm</v>
      </c>
      <c r="L22">
        <f t="shared" si="6"/>
        <v>6</v>
      </c>
      <c r="M22" t="str">
        <f t="shared" si="7"/>
        <v>Export</v>
      </c>
      <c r="N22">
        <f t="shared" si="8"/>
        <v>6</v>
      </c>
      <c r="O22" t="str">
        <f t="shared" si="9"/>
        <v>Sweden-STOCKHOLM</v>
      </c>
    </row>
    <row r="23" spans="1:15" x14ac:dyDescent="0.3">
      <c r="A23" t="s">
        <v>221</v>
      </c>
      <c r="B23" t="s">
        <v>203</v>
      </c>
      <c r="C23" t="s">
        <v>20</v>
      </c>
      <c r="D23" t="s">
        <v>37</v>
      </c>
      <c r="E23" t="s">
        <v>31</v>
      </c>
      <c r="F23" t="str">
        <f t="shared" si="0"/>
        <v>ort</v>
      </c>
      <c r="G23" t="str">
        <f t="shared" si="1"/>
        <v>Exp</v>
      </c>
      <c r="H23">
        <f t="shared" si="2"/>
        <v>8</v>
      </c>
      <c r="I23" t="str">
        <f t="shared" si="3"/>
        <v>rtm</v>
      </c>
      <c r="J23" t="str">
        <f t="shared" si="4"/>
        <v>DORTMUND</v>
      </c>
      <c r="K23" t="str">
        <f t="shared" si="5"/>
        <v>dortmund</v>
      </c>
      <c r="L23">
        <f t="shared" si="6"/>
        <v>6</v>
      </c>
      <c r="M23" t="str">
        <f t="shared" si="7"/>
        <v>Export</v>
      </c>
      <c r="N23">
        <f t="shared" si="8"/>
        <v>6</v>
      </c>
      <c r="O23" t="str">
        <f t="shared" si="9"/>
        <v>Germany-Dortmund</v>
      </c>
    </row>
    <row r="24" spans="1:15" x14ac:dyDescent="0.3">
      <c r="A24" t="s">
        <v>222</v>
      </c>
      <c r="B24" t="s">
        <v>205</v>
      </c>
      <c r="C24" t="s">
        <v>10</v>
      </c>
      <c r="D24" t="s">
        <v>65</v>
      </c>
      <c r="E24" t="s">
        <v>66</v>
      </c>
      <c r="F24" t="str">
        <f t="shared" si="0"/>
        <v>tor</v>
      </c>
      <c r="G24" t="str">
        <f t="shared" si="1"/>
        <v>Dis</v>
      </c>
      <c r="H24">
        <f t="shared" si="2"/>
        <v>4</v>
      </c>
      <c r="I24" t="str">
        <f t="shared" si="3"/>
        <v>MA</v>
      </c>
      <c r="J24" t="str">
        <f t="shared" si="4"/>
        <v>ROMA</v>
      </c>
      <c r="K24" t="str">
        <f t="shared" si="5"/>
        <v>roma</v>
      </c>
      <c r="L24">
        <f t="shared" si="6"/>
        <v>11</v>
      </c>
      <c r="M24" t="str">
        <f t="shared" si="7"/>
        <v>Distributor</v>
      </c>
      <c r="N24">
        <f t="shared" si="8"/>
        <v>11</v>
      </c>
      <c r="O24" t="str">
        <f t="shared" si="9"/>
        <v>Italy-ROMA</v>
      </c>
    </row>
    <row r="25" spans="1:15" x14ac:dyDescent="0.3">
      <c r="A25" t="s">
        <v>223</v>
      </c>
      <c r="B25" t="s">
        <v>208</v>
      </c>
      <c r="C25" t="s">
        <v>15</v>
      </c>
      <c r="D25" t="s">
        <v>77</v>
      </c>
      <c r="E25" t="s">
        <v>25</v>
      </c>
      <c r="F25" t="str">
        <f t="shared" si="0"/>
        <v>ale</v>
      </c>
      <c r="G25" t="str">
        <f t="shared" si="1"/>
        <v>Who</v>
      </c>
      <c r="H25">
        <f t="shared" si="2"/>
        <v>9</v>
      </c>
      <c r="I25" t="str">
        <f t="shared" si="3"/>
        <v>yvy</v>
      </c>
      <c r="J25" t="str">
        <f t="shared" si="4"/>
        <v>KRYVY RIG</v>
      </c>
      <c r="K25" t="str">
        <f t="shared" si="5"/>
        <v>kryvy rig</v>
      </c>
      <c r="L25">
        <f t="shared" si="6"/>
        <v>9</v>
      </c>
      <c r="M25" t="str">
        <f t="shared" si="7"/>
        <v>Wholesale</v>
      </c>
      <c r="N25">
        <f t="shared" si="8"/>
        <v>9</v>
      </c>
      <c r="O25" t="str">
        <f t="shared" si="9"/>
        <v>Ukraine-Kryvy Rig</v>
      </c>
    </row>
    <row r="26" spans="1:15" x14ac:dyDescent="0.3">
      <c r="A26" t="s">
        <v>224</v>
      </c>
      <c r="B26" t="s">
        <v>208</v>
      </c>
      <c r="C26" t="s">
        <v>15</v>
      </c>
      <c r="D26" t="s">
        <v>79</v>
      </c>
      <c r="E26" t="s">
        <v>80</v>
      </c>
      <c r="F26" t="str">
        <f t="shared" si="0"/>
        <v>ale</v>
      </c>
      <c r="G26" t="str">
        <f t="shared" si="1"/>
        <v>Who</v>
      </c>
      <c r="H26">
        <f t="shared" si="2"/>
        <v>4</v>
      </c>
      <c r="I26" t="str">
        <f t="shared" si="3"/>
        <v>GA</v>
      </c>
      <c r="J26" t="str">
        <f t="shared" si="4"/>
        <v>RIGA</v>
      </c>
      <c r="K26" t="str">
        <f t="shared" si="5"/>
        <v>riga</v>
      </c>
      <c r="L26">
        <f t="shared" si="6"/>
        <v>9</v>
      </c>
      <c r="M26" t="str">
        <f t="shared" si="7"/>
        <v>Wholesale</v>
      </c>
      <c r="N26">
        <f t="shared" si="8"/>
        <v>9</v>
      </c>
      <c r="O26" t="str">
        <f t="shared" si="9"/>
        <v>Latvia-RIGA</v>
      </c>
    </row>
    <row r="27" spans="1:15" x14ac:dyDescent="0.3">
      <c r="A27" t="s">
        <v>225</v>
      </c>
      <c r="B27" t="s">
        <v>203</v>
      </c>
      <c r="C27" t="s">
        <v>15</v>
      </c>
      <c r="D27" t="s">
        <v>24</v>
      </c>
      <c r="E27" t="s">
        <v>25</v>
      </c>
      <c r="F27" t="str">
        <f t="shared" si="0"/>
        <v>ale</v>
      </c>
      <c r="G27" t="str">
        <f t="shared" si="1"/>
        <v>Who</v>
      </c>
      <c r="H27">
        <f t="shared" si="2"/>
        <v>14</v>
      </c>
      <c r="I27" t="str">
        <f t="shared" si="3"/>
        <v>epr</v>
      </c>
      <c r="J27" t="str">
        <f t="shared" si="4"/>
        <v>DNEPROPETROVSK</v>
      </c>
      <c r="K27" t="str">
        <f t="shared" si="5"/>
        <v>dnepropetrovsk</v>
      </c>
      <c r="L27">
        <f t="shared" si="6"/>
        <v>9</v>
      </c>
      <c r="M27" t="str">
        <f t="shared" si="7"/>
        <v>Wholesale</v>
      </c>
      <c r="N27">
        <f t="shared" si="8"/>
        <v>9</v>
      </c>
      <c r="O27" t="str">
        <f t="shared" si="9"/>
        <v>Ukraine-Dnepropetrovsk</v>
      </c>
    </row>
    <row r="28" spans="1:15" x14ac:dyDescent="0.3">
      <c r="A28" t="s">
        <v>226</v>
      </c>
      <c r="B28" t="s">
        <v>205</v>
      </c>
      <c r="C28" t="s">
        <v>10</v>
      </c>
      <c r="D28" t="s">
        <v>83</v>
      </c>
      <c r="E28" t="s">
        <v>66</v>
      </c>
      <c r="F28" t="str">
        <f t="shared" si="0"/>
        <v>tor</v>
      </c>
      <c r="G28" t="str">
        <f t="shared" si="1"/>
        <v>Dis</v>
      </c>
      <c r="H28">
        <f t="shared" si="2"/>
        <v>7</v>
      </c>
      <c r="I28" t="str">
        <f t="shared" si="3"/>
        <v>ler</v>
      </c>
      <c r="J28" t="str">
        <f t="shared" si="4"/>
        <v>PALERMO</v>
      </c>
      <c r="K28" t="str">
        <f t="shared" si="5"/>
        <v>palermo</v>
      </c>
      <c r="L28">
        <f t="shared" si="6"/>
        <v>11</v>
      </c>
      <c r="M28" t="str">
        <f t="shared" si="7"/>
        <v>Distributor</v>
      </c>
      <c r="N28">
        <f t="shared" si="8"/>
        <v>11</v>
      </c>
      <c r="O28" t="str">
        <f t="shared" si="9"/>
        <v>Italy-Palermo</v>
      </c>
    </row>
    <row r="29" spans="1:15" x14ac:dyDescent="0.3">
      <c r="A29" t="s">
        <v>210</v>
      </c>
      <c r="B29" t="s">
        <v>200</v>
      </c>
      <c r="C29" t="s">
        <v>15</v>
      </c>
      <c r="D29" t="s">
        <v>84</v>
      </c>
      <c r="E29" t="s">
        <v>85</v>
      </c>
      <c r="F29" t="str">
        <f t="shared" si="0"/>
        <v>ale</v>
      </c>
      <c r="G29" t="str">
        <f t="shared" si="1"/>
        <v>Who</v>
      </c>
      <c r="H29">
        <f t="shared" si="2"/>
        <v>8</v>
      </c>
      <c r="I29" t="str">
        <f t="shared" si="3"/>
        <v>SHI</v>
      </c>
      <c r="J29" t="str">
        <f t="shared" si="4"/>
        <v>KISHINEV</v>
      </c>
      <c r="K29" t="str">
        <f t="shared" si="5"/>
        <v>kishinev</v>
      </c>
      <c r="L29">
        <f t="shared" si="6"/>
        <v>9</v>
      </c>
      <c r="M29" t="str">
        <f t="shared" si="7"/>
        <v>Wholesale</v>
      </c>
      <c r="N29">
        <f t="shared" si="8"/>
        <v>9</v>
      </c>
      <c r="O29" t="str">
        <f t="shared" si="9"/>
        <v>Moldova-KISHINEV</v>
      </c>
    </row>
    <row r="30" spans="1:15" x14ac:dyDescent="0.3">
      <c r="A30" t="s">
        <v>213</v>
      </c>
      <c r="B30" t="s">
        <v>208</v>
      </c>
      <c r="C30" t="s">
        <v>10</v>
      </c>
      <c r="D30" t="s">
        <v>86</v>
      </c>
      <c r="E30" t="s">
        <v>87</v>
      </c>
      <c r="F30" t="str">
        <f t="shared" si="0"/>
        <v>tor</v>
      </c>
      <c r="G30" t="str">
        <f t="shared" si="1"/>
        <v>Dis</v>
      </c>
      <c r="H30">
        <f t="shared" si="2"/>
        <v>14</v>
      </c>
      <c r="I30" t="str">
        <f t="shared" si="3"/>
        <v>AHA</v>
      </c>
      <c r="J30" t="str">
        <f t="shared" si="4"/>
        <v>PRAHA (PRAGUE)</v>
      </c>
      <c r="K30" t="str">
        <f t="shared" si="5"/>
        <v>praha (prague)</v>
      </c>
      <c r="L30">
        <f t="shared" si="6"/>
        <v>11</v>
      </c>
      <c r="M30" t="str">
        <f t="shared" si="7"/>
        <v>Distributor</v>
      </c>
      <c r="N30">
        <f t="shared" si="8"/>
        <v>11</v>
      </c>
      <c r="O30" t="str">
        <f t="shared" si="9"/>
        <v>Czech Republic-PRAHA (Prague)</v>
      </c>
    </row>
    <row r="31" spans="1:15" x14ac:dyDescent="0.3">
      <c r="A31" t="s">
        <v>227</v>
      </c>
      <c r="B31" t="s">
        <v>200</v>
      </c>
      <c r="C31" t="s">
        <v>15</v>
      </c>
      <c r="D31" t="s">
        <v>90</v>
      </c>
      <c r="E31" t="s">
        <v>91</v>
      </c>
      <c r="F31" t="str">
        <f t="shared" si="0"/>
        <v>ale</v>
      </c>
      <c r="G31" t="str">
        <f t="shared" si="1"/>
        <v>Who</v>
      </c>
      <c r="H31">
        <f t="shared" si="2"/>
        <v>5</v>
      </c>
      <c r="I31" t="str">
        <f t="shared" si="3"/>
        <v>FIA</v>
      </c>
      <c r="J31" t="str">
        <f t="shared" si="4"/>
        <v>SOFIA</v>
      </c>
      <c r="K31" t="str">
        <f t="shared" si="5"/>
        <v>sofia</v>
      </c>
      <c r="L31">
        <f t="shared" si="6"/>
        <v>9</v>
      </c>
      <c r="M31" t="str">
        <f t="shared" si="7"/>
        <v>Wholesale</v>
      </c>
      <c r="N31">
        <f t="shared" si="8"/>
        <v>9</v>
      </c>
      <c r="O31" t="str">
        <f t="shared" si="9"/>
        <v>Bulgaria-SOFIA</v>
      </c>
    </row>
    <row r="32" spans="1:15" x14ac:dyDescent="0.3">
      <c r="A32" t="s">
        <v>225</v>
      </c>
      <c r="B32" t="s">
        <v>203</v>
      </c>
      <c r="C32" t="s">
        <v>10</v>
      </c>
      <c r="D32" t="s">
        <v>93</v>
      </c>
      <c r="E32" t="s">
        <v>31</v>
      </c>
      <c r="F32" t="str">
        <f t="shared" si="0"/>
        <v>tor</v>
      </c>
      <c r="G32" t="str">
        <f t="shared" si="1"/>
        <v>Dis</v>
      </c>
      <c r="H32">
        <f t="shared" si="2"/>
        <v>10</v>
      </c>
      <c r="I32" t="str">
        <f t="shared" si="3"/>
        <v>sse</v>
      </c>
      <c r="J32" t="str">
        <f t="shared" si="4"/>
        <v>DÜSSELDORF</v>
      </c>
      <c r="K32" t="str">
        <f t="shared" si="5"/>
        <v>düsseldorf</v>
      </c>
      <c r="L32">
        <f t="shared" si="6"/>
        <v>11</v>
      </c>
      <c r="M32" t="str">
        <f t="shared" si="7"/>
        <v>Distributor</v>
      </c>
      <c r="N32">
        <f t="shared" si="8"/>
        <v>11</v>
      </c>
      <c r="O32" t="str">
        <f t="shared" si="9"/>
        <v>Germany-Düsseldorf</v>
      </c>
    </row>
    <row r="33" spans="1:15" x14ac:dyDescent="0.3">
      <c r="A33" t="s">
        <v>228</v>
      </c>
      <c r="B33" t="s">
        <v>203</v>
      </c>
      <c r="C33" t="s">
        <v>10</v>
      </c>
      <c r="D33" t="s">
        <v>93</v>
      </c>
      <c r="E33" t="s">
        <v>31</v>
      </c>
      <c r="F33" t="str">
        <f t="shared" si="0"/>
        <v>tor</v>
      </c>
      <c r="G33" t="str">
        <f t="shared" si="1"/>
        <v>Dis</v>
      </c>
      <c r="H33">
        <f t="shared" si="2"/>
        <v>10</v>
      </c>
      <c r="I33" t="str">
        <f t="shared" si="3"/>
        <v>sse</v>
      </c>
      <c r="J33" t="str">
        <f t="shared" si="4"/>
        <v>DÜSSELDORF</v>
      </c>
      <c r="K33" t="str">
        <f t="shared" si="5"/>
        <v>düsseldorf</v>
      </c>
      <c r="L33">
        <f t="shared" si="6"/>
        <v>11</v>
      </c>
      <c r="M33" t="str">
        <f t="shared" si="7"/>
        <v>Distributor</v>
      </c>
      <c r="N33">
        <f t="shared" si="8"/>
        <v>11</v>
      </c>
      <c r="O33" t="str">
        <f t="shared" si="9"/>
        <v>Germany-Düsseldorf</v>
      </c>
    </row>
    <row r="34" spans="1:15" x14ac:dyDescent="0.3">
      <c r="A34" t="s">
        <v>229</v>
      </c>
      <c r="B34" t="s">
        <v>200</v>
      </c>
      <c r="C34" t="s">
        <v>20</v>
      </c>
      <c r="D34" t="s">
        <v>21</v>
      </c>
      <c r="E34" t="s">
        <v>12</v>
      </c>
      <c r="F34" t="str">
        <f t="shared" si="0"/>
        <v>ort</v>
      </c>
      <c r="G34" t="str">
        <f t="shared" si="1"/>
        <v>Exp</v>
      </c>
      <c r="H34">
        <f t="shared" si="2"/>
        <v>5</v>
      </c>
      <c r="I34" t="str">
        <f t="shared" si="3"/>
        <v>eds</v>
      </c>
      <c r="J34" t="str">
        <f t="shared" si="4"/>
        <v>LEEDS</v>
      </c>
      <c r="K34" t="str">
        <f t="shared" si="5"/>
        <v>leeds</v>
      </c>
      <c r="L34">
        <f t="shared" si="6"/>
        <v>6</v>
      </c>
      <c r="M34" t="str">
        <f t="shared" si="7"/>
        <v>Export</v>
      </c>
      <c r="N34">
        <f t="shared" si="8"/>
        <v>6</v>
      </c>
      <c r="O34" t="str">
        <f t="shared" si="9"/>
        <v>UK-Leeds</v>
      </c>
    </row>
    <row r="35" spans="1:15" x14ac:dyDescent="0.3">
      <c r="A35" t="s">
        <v>230</v>
      </c>
      <c r="B35" t="s">
        <v>200</v>
      </c>
      <c r="C35" t="s">
        <v>10</v>
      </c>
      <c r="D35" t="s">
        <v>98</v>
      </c>
      <c r="E35" t="s">
        <v>99</v>
      </c>
      <c r="F35" t="str">
        <f t="shared" si="0"/>
        <v>tor</v>
      </c>
      <c r="G35" t="str">
        <f t="shared" si="1"/>
        <v>Dis</v>
      </c>
      <c r="H35">
        <f t="shared" si="2"/>
        <v>22</v>
      </c>
      <c r="I35" t="str">
        <f t="shared" si="3"/>
        <v>BEN</v>
      </c>
      <c r="J35" t="str">
        <f t="shared" si="4"/>
        <v>KOBENHAVN (COPENHAGEN)</v>
      </c>
      <c r="K35" t="str">
        <f t="shared" si="5"/>
        <v>kobenhavn (copenhagen)</v>
      </c>
      <c r="L35">
        <f t="shared" si="6"/>
        <v>11</v>
      </c>
      <c r="M35" t="str">
        <f t="shared" si="7"/>
        <v>Distributor</v>
      </c>
      <c r="N35">
        <f t="shared" si="8"/>
        <v>11</v>
      </c>
      <c r="O35" t="str">
        <f t="shared" si="9"/>
        <v>Denmark-KOBENHAVN (Copenhagen)</v>
      </c>
    </row>
    <row r="36" spans="1:15" x14ac:dyDescent="0.3">
      <c r="A36" t="s">
        <v>231</v>
      </c>
      <c r="B36" t="s">
        <v>205</v>
      </c>
      <c r="C36" t="s">
        <v>15</v>
      </c>
      <c r="D36" t="s">
        <v>101</v>
      </c>
      <c r="E36" t="s">
        <v>102</v>
      </c>
      <c r="F36" t="str">
        <f t="shared" si="0"/>
        <v>ale</v>
      </c>
      <c r="G36" t="str">
        <f t="shared" si="1"/>
        <v>Who</v>
      </c>
      <c r="H36">
        <f t="shared" si="2"/>
        <v>8</v>
      </c>
      <c r="I36" t="str">
        <f t="shared" si="3"/>
        <v>RAJ</v>
      </c>
      <c r="J36" t="str">
        <f t="shared" si="4"/>
        <v>SARAJEVO</v>
      </c>
      <c r="K36" t="str">
        <f t="shared" si="5"/>
        <v>sarajevo</v>
      </c>
      <c r="L36">
        <f t="shared" si="6"/>
        <v>9</v>
      </c>
      <c r="M36" t="str">
        <f t="shared" si="7"/>
        <v>Wholesale</v>
      </c>
      <c r="N36">
        <f t="shared" si="8"/>
        <v>9</v>
      </c>
      <c r="O36" t="str">
        <f t="shared" si="9"/>
        <v>Bosnia-SARAJEVO</v>
      </c>
    </row>
    <row r="37" spans="1:15" x14ac:dyDescent="0.3">
      <c r="A37" t="s">
        <v>232</v>
      </c>
      <c r="B37" t="s">
        <v>200</v>
      </c>
      <c r="C37" t="s">
        <v>15</v>
      </c>
      <c r="D37" t="s">
        <v>104</v>
      </c>
      <c r="E37" t="s">
        <v>45</v>
      </c>
      <c r="F37" t="str">
        <f t="shared" si="0"/>
        <v>ale</v>
      </c>
      <c r="G37" t="str">
        <f t="shared" si="1"/>
        <v>Who</v>
      </c>
      <c r="H37">
        <f t="shared" si="2"/>
        <v>9</v>
      </c>
      <c r="I37" t="str">
        <f t="shared" si="3"/>
        <v>rce</v>
      </c>
      <c r="J37" t="str">
        <f t="shared" si="4"/>
        <v>BARCELONA</v>
      </c>
      <c r="K37" t="str">
        <f t="shared" si="5"/>
        <v>barcelona</v>
      </c>
      <c r="L37">
        <f t="shared" si="6"/>
        <v>9</v>
      </c>
      <c r="M37" t="str">
        <f t="shared" si="7"/>
        <v>Wholesale</v>
      </c>
      <c r="N37">
        <f t="shared" si="8"/>
        <v>9</v>
      </c>
      <c r="O37" t="str">
        <f t="shared" si="9"/>
        <v>Spain-Barcelona</v>
      </c>
    </row>
    <row r="38" spans="1:15" x14ac:dyDescent="0.3">
      <c r="A38" t="s">
        <v>233</v>
      </c>
      <c r="B38" t="s">
        <v>200</v>
      </c>
      <c r="C38" t="s">
        <v>15</v>
      </c>
      <c r="D38" t="s">
        <v>106</v>
      </c>
      <c r="E38" t="s">
        <v>17</v>
      </c>
      <c r="F38" t="str">
        <f t="shared" si="0"/>
        <v>ale</v>
      </c>
      <c r="G38" t="str">
        <f t="shared" si="1"/>
        <v>Who</v>
      </c>
      <c r="H38">
        <f t="shared" si="2"/>
        <v>17</v>
      </c>
      <c r="I38" t="str">
        <f t="shared" si="3"/>
        <v>ocl</v>
      </c>
      <c r="J38" t="str">
        <f t="shared" si="4"/>
        <v>WROCLAW (BRESLAU)</v>
      </c>
      <c r="K38" t="str">
        <f t="shared" si="5"/>
        <v>wroclaw (breslau)</v>
      </c>
      <c r="L38">
        <f t="shared" si="6"/>
        <v>9</v>
      </c>
      <c r="M38" t="str">
        <f t="shared" si="7"/>
        <v>Wholesale</v>
      </c>
      <c r="N38">
        <f t="shared" si="8"/>
        <v>9</v>
      </c>
      <c r="O38" t="str">
        <f t="shared" si="9"/>
        <v>Poland-Wroclaw (Breslau)</v>
      </c>
    </row>
    <row r="39" spans="1:15" x14ac:dyDescent="0.3">
      <c r="A39" t="s">
        <v>234</v>
      </c>
      <c r="B39" t="s">
        <v>205</v>
      </c>
      <c r="C39" t="s">
        <v>15</v>
      </c>
      <c r="D39" t="s">
        <v>108</v>
      </c>
      <c r="E39" t="s">
        <v>109</v>
      </c>
      <c r="F39" t="str">
        <f t="shared" si="0"/>
        <v>ale</v>
      </c>
      <c r="G39" t="str">
        <f t="shared" si="1"/>
        <v>Who</v>
      </c>
      <c r="H39">
        <f t="shared" si="2"/>
        <v>4</v>
      </c>
      <c r="I39" t="str">
        <f t="shared" si="3"/>
        <v>LO</v>
      </c>
      <c r="J39" t="str">
        <f t="shared" si="4"/>
        <v>OSLO</v>
      </c>
      <c r="K39" t="str">
        <f t="shared" si="5"/>
        <v>oslo</v>
      </c>
      <c r="L39">
        <f t="shared" si="6"/>
        <v>9</v>
      </c>
      <c r="M39" t="str">
        <f t="shared" si="7"/>
        <v>Wholesale</v>
      </c>
      <c r="N39">
        <f t="shared" si="8"/>
        <v>9</v>
      </c>
      <c r="O39" t="str">
        <f t="shared" si="9"/>
        <v>Norway-OSLO</v>
      </c>
    </row>
    <row r="40" spans="1:15" x14ac:dyDescent="0.3">
      <c r="A40" t="s">
        <v>235</v>
      </c>
      <c r="B40" t="s">
        <v>203</v>
      </c>
      <c r="C40" t="s">
        <v>15</v>
      </c>
      <c r="D40" t="s">
        <v>111</v>
      </c>
      <c r="E40" t="s">
        <v>31</v>
      </c>
      <c r="F40" t="str">
        <f t="shared" si="0"/>
        <v>ale</v>
      </c>
      <c r="G40" t="str">
        <f t="shared" si="1"/>
        <v>Who</v>
      </c>
      <c r="H40">
        <f t="shared" si="2"/>
        <v>16</v>
      </c>
      <c r="I40" t="str">
        <f t="shared" si="3"/>
        <v>nch</v>
      </c>
      <c r="J40" t="str">
        <f t="shared" si="4"/>
        <v>MÜNCHEN (MUNICH)</v>
      </c>
      <c r="K40" t="str">
        <f t="shared" si="5"/>
        <v>münchen (munich)</v>
      </c>
      <c r="L40">
        <f t="shared" si="6"/>
        <v>9</v>
      </c>
      <c r="M40" t="str">
        <f t="shared" si="7"/>
        <v>Wholesale</v>
      </c>
      <c r="N40">
        <f t="shared" si="8"/>
        <v>9</v>
      </c>
      <c r="O40" t="str">
        <f t="shared" si="9"/>
        <v>Germany-München (Munich)</v>
      </c>
    </row>
    <row r="41" spans="1:15" x14ac:dyDescent="0.3">
      <c r="A41" t="s">
        <v>236</v>
      </c>
      <c r="B41" t="s">
        <v>200</v>
      </c>
      <c r="C41" t="s">
        <v>15</v>
      </c>
      <c r="D41" t="s">
        <v>16</v>
      </c>
      <c r="E41" t="s">
        <v>17</v>
      </c>
      <c r="F41" t="str">
        <f t="shared" si="0"/>
        <v>ale</v>
      </c>
      <c r="G41" t="str">
        <f t="shared" si="1"/>
        <v>Who</v>
      </c>
      <c r="H41">
        <f t="shared" si="2"/>
        <v>6</v>
      </c>
      <c r="I41" t="str">
        <f t="shared" si="3"/>
        <v>akó</v>
      </c>
      <c r="J41" t="str">
        <f t="shared" si="4"/>
        <v>KRAKÓW</v>
      </c>
      <c r="K41" t="str">
        <f t="shared" si="5"/>
        <v>kraków</v>
      </c>
      <c r="L41">
        <f t="shared" si="6"/>
        <v>9</v>
      </c>
      <c r="M41" t="str">
        <f t="shared" si="7"/>
        <v>Wholesale</v>
      </c>
      <c r="N41">
        <f t="shared" si="8"/>
        <v>9</v>
      </c>
      <c r="O41" t="str">
        <f t="shared" si="9"/>
        <v>Poland-Kraków</v>
      </c>
    </row>
    <row r="42" spans="1:15" x14ac:dyDescent="0.3">
      <c r="A42" t="s">
        <v>237</v>
      </c>
      <c r="B42" t="s">
        <v>205</v>
      </c>
      <c r="C42" t="s">
        <v>15</v>
      </c>
      <c r="D42" t="s">
        <v>114</v>
      </c>
      <c r="E42" t="s">
        <v>115</v>
      </c>
      <c r="F42" t="str">
        <f t="shared" si="0"/>
        <v>ale</v>
      </c>
      <c r="G42" t="str">
        <f t="shared" si="1"/>
        <v>Who</v>
      </c>
      <c r="H42">
        <f t="shared" si="2"/>
        <v>8</v>
      </c>
      <c r="I42" t="str">
        <f t="shared" si="3"/>
        <v>DAP</v>
      </c>
      <c r="J42" t="str">
        <f t="shared" si="4"/>
        <v>BUDAPEST</v>
      </c>
      <c r="K42" t="str">
        <f t="shared" si="5"/>
        <v>budapest</v>
      </c>
      <c r="L42">
        <f t="shared" si="6"/>
        <v>9</v>
      </c>
      <c r="M42" t="str">
        <f t="shared" si="7"/>
        <v>Wholesale</v>
      </c>
      <c r="N42">
        <f t="shared" si="8"/>
        <v>9</v>
      </c>
      <c r="O42" t="str">
        <f t="shared" si="9"/>
        <v>Hungary-BUDAPEST</v>
      </c>
    </row>
    <row r="43" spans="1:15" x14ac:dyDescent="0.3">
      <c r="A43" t="s">
        <v>201</v>
      </c>
      <c r="B43" t="s">
        <v>200</v>
      </c>
      <c r="C43" t="s">
        <v>10</v>
      </c>
      <c r="D43" t="s">
        <v>98</v>
      </c>
      <c r="E43" t="s">
        <v>99</v>
      </c>
      <c r="F43" t="str">
        <f t="shared" si="0"/>
        <v>tor</v>
      </c>
      <c r="G43" t="str">
        <f t="shared" si="1"/>
        <v>Dis</v>
      </c>
      <c r="H43">
        <f t="shared" si="2"/>
        <v>22</v>
      </c>
      <c r="I43" t="str">
        <f t="shared" si="3"/>
        <v>BEN</v>
      </c>
      <c r="J43" t="str">
        <f t="shared" si="4"/>
        <v>KOBENHAVN (COPENHAGEN)</v>
      </c>
      <c r="K43" t="str">
        <f t="shared" si="5"/>
        <v>kobenhavn (copenhagen)</v>
      </c>
      <c r="L43">
        <f t="shared" si="6"/>
        <v>11</v>
      </c>
      <c r="M43" t="str">
        <f t="shared" si="7"/>
        <v>Distributor</v>
      </c>
      <c r="N43">
        <f t="shared" si="8"/>
        <v>11</v>
      </c>
      <c r="O43" t="str">
        <f t="shared" si="9"/>
        <v>Denmark-KOBENHAVN (Copenhagen)</v>
      </c>
    </row>
    <row r="44" spans="1:15" x14ac:dyDescent="0.3">
      <c r="A44" t="s">
        <v>238</v>
      </c>
      <c r="B44" t="s">
        <v>208</v>
      </c>
      <c r="C44" t="s">
        <v>10</v>
      </c>
      <c r="D44" t="s">
        <v>117</v>
      </c>
      <c r="E44" t="s">
        <v>31</v>
      </c>
      <c r="F44" t="str">
        <f t="shared" si="0"/>
        <v>tor</v>
      </c>
      <c r="G44" t="str">
        <f t="shared" si="1"/>
        <v>Dis</v>
      </c>
      <c r="H44">
        <f t="shared" si="2"/>
        <v>17</v>
      </c>
      <c r="I44" t="str">
        <f t="shared" si="3"/>
        <v>ank</v>
      </c>
      <c r="J44" t="str">
        <f t="shared" si="4"/>
        <v>FRANKFURT AM MAIN</v>
      </c>
      <c r="K44" t="str">
        <f t="shared" si="5"/>
        <v>frankfurt am main</v>
      </c>
      <c r="L44">
        <f t="shared" si="6"/>
        <v>11</v>
      </c>
      <c r="M44" t="str">
        <f t="shared" si="7"/>
        <v>Distributor</v>
      </c>
      <c r="N44">
        <f t="shared" si="8"/>
        <v>11</v>
      </c>
      <c r="O44" t="str">
        <f t="shared" si="9"/>
        <v>Germany-Frankfurt am Main</v>
      </c>
    </row>
    <row r="45" spans="1:15" x14ac:dyDescent="0.3">
      <c r="A45" t="s">
        <v>239</v>
      </c>
      <c r="B45" t="s">
        <v>208</v>
      </c>
      <c r="C45" t="s">
        <v>15</v>
      </c>
      <c r="D45" t="s">
        <v>119</v>
      </c>
      <c r="E45" t="s">
        <v>31</v>
      </c>
      <c r="F45" t="str">
        <f t="shared" si="0"/>
        <v>ale</v>
      </c>
      <c r="G45" t="str">
        <f t="shared" si="1"/>
        <v>Who</v>
      </c>
      <c r="H45">
        <f t="shared" si="2"/>
        <v>6</v>
      </c>
      <c r="I45" t="str">
        <f t="shared" si="3"/>
        <v>RLI</v>
      </c>
      <c r="J45" t="str">
        <f t="shared" si="4"/>
        <v>BERLIN</v>
      </c>
      <c r="K45" t="str">
        <f t="shared" si="5"/>
        <v>berlin</v>
      </c>
      <c r="L45">
        <f t="shared" si="6"/>
        <v>9</v>
      </c>
      <c r="M45" t="str">
        <f t="shared" si="7"/>
        <v>Wholesale</v>
      </c>
      <c r="N45">
        <f t="shared" si="8"/>
        <v>9</v>
      </c>
      <c r="O45" t="str">
        <f t="shared" si="9"/>
        <v>Germany-BERLIN</v>
      </c>
    </row>
    <row r="46" spans="1:15" x14ac:dyDescent="0.3">
      <c r="A46" t="s">
        <v>221</v>
      </c>
      <c r="B46" t="s">
        <v>203</v>
      </c>
      <c r="C46" t="s">
        <v>20</v>
      </c>
      <c r="D46" t="s">
        <v>120</v>
      </c>
      <c r="E46" t="s">
        <v>121</v>
      </c>
      <c r="F46" t="str">
        <f t="shared" si="0"/>
        <v>ort</v>
      </c>
      <c r="G46" t="str">
        <f t="shared" si="1"/>
        <v>Exp</v>
      </c>
      <c r="H46">
        <f t="shared" si="2"/>
        <v>9</v>
      </c>
      <c r="I46" t="str">
        <f t="shared" si="3"/>
        <v>STE</v>
      </c>
      <c r="J46" t="str">
        <f t="shared" si="4"/>
        <v>AMSTERDAM</v>
      </c>
      <c r="K46" t="str">
        <f t="shared" si="5"/>
        <v>amsterdam</v>
      </c>
      <c r="L46">
        <f t="shared" si="6"/>
        <v>6</v>
      </c>
      <c r="M46" t="str">
        <f t="shared" si="7"/>
        <v>Export</v>
      </c>
      <c r="N46">
        <f t="shared" si="8"/>
        <v>6</v>
      </c>
      <c r="O46" t="str">
        <f t="shared" si="9"/>
        <v>Netherlands-AMSTERDAM</v>
      </c>
    </row>
    <row r="47" spans="1:15" x14ac:dyDescent="0.3">
      <c r="A47" t="s">
        <v>240</v>
      </c>
      <c r="B47" t="s">
        <v>205</v>
      </c>
      <c r="C47" t="s">
        <v>10</v>
      </c>
      <c r="D47" t="s">
        <v>123</v>
      </c>
      <c r="E47" t="s">
        <v>124</v>
      </c>
      <c r="F47" t="str">
        <f t="shared" si="0"/>
        <v>tor</v>
      </c>
      <c r="G47" t="str">
        <f t="shared" si="1"/>
        <v>Dis</v>
      </c>
      <c r="H47">
        <f t="shared" si="2"/>
        <v>21</v>
      </c>
      <c r="I47" t="str">
        <f t="shared" si="3"/>
        <v>CUR</v>
      </c>
      <c r="J47" t="str">
        <f t="shared" si="4"/>
        <v>BUCURESTI (BUCHAREST)</v>
      </c>
      <c r="K47" t="str">
        <f t="shared" si="5"/>
        <v>bucuresti (bucharest)</v>
      </c>
      <c r="L47">
        <f t="shared" si="6"/>
        <v>11</v>
      </c>
      <c r="M47" t="str">
        <f t="shared" si="7"/>
        <v>Distributor</v>
      </c>
      <c r="N47">
        <f t="shared" si="8"/>
        <v>11</v>
      </c>
      <c r="O47" t="str">
        <f t="shared" si="9"/>
        <v>Romania-BUCURESTI (Bucharest)</v>
      </c>
    </row>
    <row r="48" spans="1:15" x14ac:dyDescent="0.3">
      <c r="A48" t="s">
        <v>241</v>
      </c>
      <c r="B48" t="s">
        <v>205</v>
      </c>
      <c r="C48" t="s">
        <v>10</v>
      </c>
      <c r="D48" t="s">
        <v>123</v>
      </c>
      <c r="E48" t="s">
        <v>124</v>
      </c>
      <c r="F48" t="str">
        <f t="shared" si="0"/>
        <v>tor</v>
      </c>
      <c r="G48" t="str">
        <f t="shared" si="1"/>
        <v>Dis</v>
      </c>
      <c r="H48">
        <f t="shared" si="2"/>
        <v>21</v>
      </c>
      <c r="I48" t="str">
        <f t="shared" si="3"/>
        <v>CUR</v>
      </c>
      <c r="J48" t="str">
        <f t="shared" si="4"/>
        <v>BUCURESTI (BUCHAREST)</v>
      </c>
      <c r="K48" t="str">
        <f t="shared" si="5"/>
        <v>bucuresti (bucharest)</v>
      </c>
      <c r="L48">
        <f t="shared" si="6"/>
        <v>11</v>
      </c>
      <c r="M48" t="str">
        <f t="shared" si="7"/>
        <v>Distributor</v>
      </c>
      <c r="N48">
        <f t="shared" si="8"/>
        <v>11</v>
      </c>
      <c r="O48" t="str">
        <f t="shared" si="9"/>
        <v>Romania-BUCURESTI (Bucharest)</v>
      </c>
    </row>
    <row r="49" spans="1:15" x14ac:dyDescent="0.3">
      <c r="A49" t="s">
        <v>242</v>
      </c>
      <c r="B49" t="s">
        <v>200</v>
      </c>
      <c r="C49" t="s">
        <v>15</v>
      </c>
      <c r="D49" t="s">
        <v>54</v>
      </c>
      <c r="E49" t="s">
        <v>55</v>
      </c>
      <c r="F49" t="str">
        <f t="shared" si="0"/>
        <v>ale</v>
      </c>
      <c r="G49" t="str">
        <f t="shared" si="1"/>
        <v>Who</v>
      </c>
      <c r="H49">
        <f t="shared" si="2"/>
        <v>7</v>
      </c>
      <c r="I49" t="str">
        <f t="shared" si="3"/>
        <v>LNI</v>
      </c>
      <c r="J49" t="str">
        <f t="shared" si="4"/>
        <v>VILNIUS</v>
      </c>
      <c r="K49" t="str">
        <f t="shared" si="5"/>
        <v>vilnius</v>
      </c>
      <c r="L49">
        <f t="shared" si="6"/>
        <v>9</v>
      </c>
      <c r="M49" t="str">
        <f t="shared" si="7"/>
        <v>Wholesale</v>
      </c>
      <c r="N49">
        <f t="shared" si="8"/>
        <v>9</v>
      </c>
      <c r="O49" t="str">
        <f t="shared" si="9"/>
        <v>Lithuania-VILNIUS</v>
      </c>
    </row>
    <row r="50" spans="1:15" x14ac:dyDescent="0.3">
      <c r="A50" t="s">
        <v>243</v>
      </c>
      <c r="B50" t="s">
        <v>200</v>
      </c>
      <c r="C50" t="s">
        <v>20</v>
      </c>
      <c r="D50" t="s">
        <v>90</v>
      </c>
      <c r="E50" t="s">
        <v>91</v>
      </c>
      <c r="F50" t="str">
        <f t="shared" si="0"/>
        <v>ort</v>
      </c>
      <c r="G50" t="str">
        <f t="shared" si="1"/>
        <v>Exp</v>
      </c>
      <c r="H50">
        <f t="shared" si="2"/>
        <v>5</v>
      </c>
      <c r="I50" t="str">
        <f t="shared" si="3"/>
        <v>FIA</v>
      </c>
      <c r="J50" t="str">
        <f t="shared" si="4"/>
        <v>SOFIA</v>
      </c>
      <c r="K50" t="str">
        <f t="shared" si="5"/>
        <v>sofia</v>
      </c>
      <c r="L50">
        <f t="shared" si="6"/>
        <v>6</v>
      </c>
      <c r="M50" t="str">
        <f t="shared" si="7"/>
        <v>Export</v>
      </c>
      <c r="N50">
        <f t="shared" si="8"/>
        <v>6</v>
      </c>
      <c r="O50" t="str">
        <f t="shared" si="9"/>
        <v>Bulgaria-SOFIA</v>
      </c>
    </row>
    <row r="51" spans="1:15" x14ac:dyDescent="0.3">
      <c r="A51" t="s">
        <v>244</v>
      </c>
      <c r="B51" t="s">
        <v>205</v>
      </c>
      <c r="C51" t="s">
        <v>15</v>
      </c>
      <c r="D51" t="s">
        <v>65</v>
      </c>
      <c r="E51" t="s">
        <v>66</v>
      </c>
      <c r="F51" t="str">
        <f t="shared" si="0"/>
        <v>ale</v>
      </c>
      <c r="G51" t="str">
        <f t="shared" si="1"/>
        <v>Who</v>
      </c>
      <c r="H51">
        <f t="shared" si="2"/>
        <v>4</v>
      </c>
      <c r="I51" t="str">
        <f t="shared" si="3"/>
        <v>MA</v>
      </c>
      <c r="J51" t="str">
        <f t="shared" si="4"/>
        <v>ROMA</v>
      </c>
      <c r="K51" t="str">
        <f t="shared" si="5"/>
        <v>roma</v>
      </c>
      <c r="L51">
        <f t="shared" si="6"/>
        <v>9</v>
      </c>
      <c r="M51" t="str">
        <f t="shared" si="7"/>
        <v>Wholesale</v>
      </c>
      <c r="N51">
        <f t="shared" si="8"/>
        <v>9</v>
      </c>
      <c r="O51" t="str">
        <f t="shared" si="9"/>
        <v>Italy-ROMA</v>
      </c>
    </row>
    <row r="52" spans="1:15" x14ac:dyDescent="0.3">
      <c r="A52" t="s">
        <v>245</v>
      </c>
      <c r="B52" t="s">
        <v>208</v>
      </c>
      <c r="C52" t="s">
        <v>20</v>
      </c>
      <c r="D52" t="s">
        <v>24</v>
      </c>
      <c r="E52" t="s">
        <v>25</v>
      </c>
      <c r="F52" t="str">
        <f t="shared" si="0"/>
        <v>ort</v>
      </c>
      <c r="G52" t="str">
        <f t="shared" si="1"/>
        <v>Exp</v>
      </c>
      <c r="H52">
        <f t="shared" si="2"/>
        <v>14</v>
      </c>
      <c r="I52" t="str">
        <f t="shared" si="3"/>
        <v>epr</v>
      </c>
      <c r="J52" t="str">
        <f t="shared" si="4"/>
        <v>DNEPROPETROVSK</v>
      </c>
      <c r="K52" t="str">
        <f t="shared" si="5"/>
        <v>dnepropetrovsk</v>
      </c>
      <c r="L52">
        <f t="shared" si="6"/>
        <v>6</v>
      </c>
      <c r="M52" t="str">
        <f t="shared" si="7"/>
        <v>Export</v>
      </c>
      <c r="N52">
        <f t="shared" si="8"/>
        <v>6</v>
      </c>
      <c r="O52" t="str">
        <f t="shared" si="9"/>
        <v>Ukraine-Dnepropetrovsk</v>
      </c>
    </row>
    <row r="53" spans="1:15" x14ac:dyDescent="0.3">
      <c r="A53" t="s">
        <v>246</v>
      </c>
      <c r="B53" t="s">
        <v>200</v>
      </c>
      <c r="C53" t="s">
        <v>10</v>
      </c>
      <c r="D53" t="s">
        <v>133</v>
      </c>
      <c r="E53" t="s">
        <v>66</v>
      </c>
      <c r="F53" t="str">
        <f t="shared" si="0"/>
        <v>tor</v>
      </c>
      <c r="G53" t="str">
        <f t="shared" si="1"/>
        <v>Dis</v>
      </c>
      <c r="H53">
        <f t="shared" si="2"/>
        <v>14</v>
      </c>
      <c r="I53" t="str">
        <f t="shared" si="3"/>
        <v>rin</v>
      </c>
      <c r="J53" t="str">
        <f t="shared" si="4"/>
        <v>TORINO (TURIN)</v>
      </c>
      <c r="K53" t="str">
        <f t="shared" si="5"/>
        <v>torino (turin)</v>
      </c>
      <c r="L53">
        <f t="shared" si="6"/>
        <v>11</v>
      </c>
      <c r="M53" t="str">
        <f t="shared" si="7"/>
        <v>Distributor</v>
      </c>
      <c r="N53">
        <f t="shared" si="8"/>
        <v>11</v>
      </c>
      <c r="O53" t="str">
        <f t="shared" si="9"/>
        <v>Italy-Torino (Turin)</v>
      </c>
    </row>
    <row r="54" spans="1:15" x14ac:dyDescent="0.3">
      <c r="A54" t="s">
        <v>247</v>
      </c>
      <c r="B54" t="s">
        <v>203</v>
      </c>
      <c r="C54" t="s">
        <v>15</v>
      </c>
      <c r="D54" t="s">
        <v>24</v>
      </c>
      <c r="E54" t="s">
        <v>25</v>
      </c>
      <c r="F54" t="str">
        <f t="shared" si="0"/>
        <v>ale</v>
      </c>
      <c r="G54" t="str">
        <f t="shared" si="1"/>
        <v>Who</v>
      </c>
      <c r="H54">
        <f t="shared" si="2"/>
        <v>14</v>
      </c>
      <c r="I54" t="str">
        <f t="shared" si="3"/>
        <v>epr</v>
      </c>
      <c r="J54" t="str">
        <f t="shared" si="4"/>
        <v>DNEPROPETROVSK</v>
      </c>
      <c r="K54" t="str">
        <f t="shared" si="5"/>
        <v>dnepropetrovsk</v>
      </c>
      <c r="L54">
        <f t="shared" si="6"/>
        <v>9</v>
      </c>
      <c r="M54" t="str">
        <f t="shared" si="7"/>
        <v>Wholesale</v>
      </c>
      <c r="N54">
        <f t="shared" si="8"/>
        <v>9</v>
      </c>
      <c r="O54" t="str">
        <f t="shared" si="9"/>
        <v>Ukraine-Dnepropetrovsk</v>
      </c>
    </row>
    <row r="55" spans="1:15" x14ac:dyDescent="0.3">
      <c r="A55" t="s">
        <v>248</v>
      </c>
      <c r="B55" t="s">
        <v>208</v>
      </c>
      <c r="C55" t="s">
        <v>20</v>
      </c>
      <c r="D55" t="s">
        <v>68</v>
      </c>
      <c r="E55" t="s">
        <v>31</v>
      </c>
      <c r="F55" t="str">
        <f t="shared" si="0"/>
        <v>ort</v>
      </c>
      <c r="G55" t="str">
        <f t="shared" si="1"/>
        <v>Exp</v>
      </c>
      <c r="H55">
        <f t="shared" si="2"/>
        <v>8</v>
      </c>
      <c r="I55" t="str">
        <f t="shared" si="3"/>
        <v>nno</v>
      </c>
      <c r="J55" t="str">
        <f t="shared" si="4"/>
        <v>HANNOVER</v>
      </c>
      <c r="K55" t="str">
        <f t="shared" si="5"/>
        <v>hannover</v>
      </c>
      <c r="L55">
        <f t="shared" si="6"/>
        <v>6</v>
      </c>
      <c r="M55" t="str">
        <f t="shared" si="7"/>
        <v>Export</v>
      </c>
      <c r="N55">
        <f t="shared" si="8"/>
        <v>6</v>
      </c>
      <c r="O55" t="str">
        <f t="shared" si="9"/>
        <v>Germany-Hannover</v>
      </c>
    </row>
    <row r="56" spans="1:15" x14ac:dyDescent="0.3">
      <c r="A56" t="s">
        <v>249</v>
      </c>
      <c r="B56" t="s">
        <v>208</v>
      </c>
      <c r="C56" t="s">
        <v>15</v>
      </c>
      <c r="D56" t="s">
        <v>108</v>
      </c>
      <c r="E56" t="s">
        <v>109</v>
      </c>
      <c r="F56" t="str">
        <f t="shared" si="0"/>
        <v>ale</v>
      </c>
      <c r="G56" t="str">
        <f t="shared" si="1"/>
        <v>Who</v>
      </c>
      <c r="H56">
        <f t="shared" si="2"/>
        <v>4</v>
      </c>
      <c r="I56" t="str">
        <f t="shared" si="3"/>
        <v>LO</v>
      </c>
      <c r="J56" t="str">
        <f t="shared" si="4"/>
        <v>OSLO</v>
      </c>
      <c r="K56" t="str">
        <f t="shared" si="5"/>
        <v>oslo</v>
      </c>
      <c r="L56">
        <f t="shared" si="6"/>
        <v>9</v>
      </c>
      <c r="M56" t="str">
        <f t="shared" si="7"/>
        <v>Wholesale</v>
      </c>
      <c r="N56">
        <f t="shared" si="8"/>
        <v>9</v>
      </c>
      <c r="O56" t="str">
        <f t="shared" si="9"/>
        <v>Norway-OSLO</v>
      </c>
    </row>
    <row r="57" spans="1:15" x14ac:dyDescent="0.3">
      <c r="A57" t="s">
        <v>250</v>
      </c>
      <c r="B57" t="s">
        <v>200</v>
      </c>
      <c r="C57" t="s">
        <v>15</v>
      </c>
      <c r="D57" t="s">
        <v>139</v>
      </c>
      <c r="E57" t="s">
        <v>140</v>
      </c>
      <c r="F57" t="str">
        <f t="shared" si="0"/>
        <v>ale</v>
      </c>
      <c r="G57" t="str">
        <f t="shared" si="1"/>
        <v>Who</v>
      </c>
      <c r="H57">
        <f t="shared" si="2"/>
        <v>6</v>
      </c>
      <c r="I57" t="str">
        <f t="shared" si="3"/>
        <v>GRE</v>
      </c>
      <c r="J57" t="str">
        <f t="shared" si="4"/>
        <v>ZAGREB</v>
      </c>
      <c r="K57" t="str">
        <f t="shared" si="5"/>
        <v>zagreb</v>
      </c>
      <c r="L57">
        <f t="shared" si="6"/>
        <v>9</v>
      </c>
      <c r="M57" t="str">
        <f t="shared" si="7"/>
        <v>Wholesale</v>
      </c>
      <c r="N57">
        <f t="shared" si="8"/>
        <v>9</v>
      </c>
      <c r="O57" t="str">
        <f t="shared" si="9"/>
        <v>Croatia-ZAGREB</v>
      </c>
    </row>
    <row r="58" spans="1:15" x14ac:dyDescent="0.3">
      <c r="A58" t="s">
        <v>204</v>
      </c>
      <c r="B58" t="s">
        <v>205</v>
      </c>
      <c r="C58" t="s">
        <v>15</v>
      </c>
      <c r="D58" t="s">
        <v>90</v>
      </c>
      <c r="E58" t="s">
        <v>91</v>
      </c>
      <c r="F58" t="str">
        <f t="shared" si="0"/>
        <v>ale</v>
      </c>
      <c r="G58" t="str">
        <f t="shared" si="1"/>
        <v>Who</v>
      </c>
      <c r="H58">
        <f t="shared" si="2"/>
        <v>5</v>
      </c>
      <c r="I58" t="str">
        <f t="shared" si="3"/>
        <v>FIA</v>
      </c>
      <c r="J58" t="str">
        <f t="shared" si="4"/>
        <v>SOFIA</v>
      </c>
      <c r="K58" t="str">
        <f t="shared" si="5"/>
        <v>sofia</v>
      </c>
      <c r="L58">
        <f t="shared" si="6"/>
        <v>9</v>
      </c>
      <c r="M58" t="str">
        <f t="shared" si="7"/>
        <v>Wholesale</v>
      </c>
      <c r="N58">
        <f t="shared" si="8"/>
        <v>9</v>
      </c>
      <c r="O58" t="str">
        <f t="shared" si="9"/>
        <v>Bulgaria-SOFIA</v>
      </c>
    </row>
    <row r="59" spans="1:15" x14ac:dyDescent="0.3">
      <c r="A59" t="s">
        <v>250</v>
      </c>
      <c r="B59" t="s">
        <v>200</v>
      </c>
      <c r="C59" t="s">
        <v>10</v>
      </c>
      <c r="D59" t="s">
        <v>142</v>
      </c>
      <c r="E59" t="s">
        <v>17</v>
      </c>
      <c r="F59" t="str">
        <f t="shared" si="0"/>
        <v>tor</v>
      </c>
      <c r="G59" t="str">
        <f t="shared" si="1"/>
        <v>Dis</v>
      </c>
      <c r="H59">
        <f t="shared" si="2"/>
        <v>17</v>
      </c>
      <c r="I59" t="str">
        <f t="shared" si="3"/>
        <v>RSZ</v>
      </c>
      <c r="J59" t="str">
        <f t="shared" si="4"/>
        <v>WARSZAWA (WARSAW)</v>
      </c>
      <c r="K59" t="str">
        <f t="shared" si="5"/>
        <v>warszawa (warsaw)</v>
      </c>
      <c r="L59">
        <f t="shared" si="6"/>
        <v>11</v>
      </c>
      <c r="M59" t="str">
        <f t="shared" si="7"/>
        <v>Distributor</v>
      </c>
      <c r="N59">
        <f t="shared" si="8"/>
        <v>11</v>
      </c>
      <c r="O59" t="str">
        <f t="shared" si="9"/>
        <v>Poland-WARSZAWA (Warsaw)</v>
      </c>
    </row>
    <row r="60" spans="1:15" x14ac:dyDescent="0.3">
      <c r="A60" t="s">
        <v>251</v>
      </c>
      <c r="B60" t="s">
        <v>208</v>
      </c>
      <c r="C60" t="s">
        <v>15</v>
      </c>
      <c r="D60" t="s">
        <v>142</v>
      </c>
      <c r="E60" t="s">
        <v>17</v>
      </c>
      <c r="F60" t="str">
        <f t="shared" si="0"/>
        <v>ale</v>
      </c>
      <c r="G60" t="str">
        <f t="shared" si="1"/>
        <v>Who</v>
      </c>
      <c r="H60">
        <f t="shared" si="2"/>
        <v>17</v>
      </c>
      <c r="I60" t="str">
        <f t="shared" si="3"/>
        <v>RSZ</v>
      </c>
      <c r="J60" t="str">
        <f t="shared" si="4"/>
        <v>WARSZAWA (WARSAW)</v>
      </c>
      <c r="K60" t="str">
        <f t="shared" si="5"/>
        <v>warszawa (warsaw)</v>
      </c>
      <c r="L60">
        <f t="shared" si="6"/>
        <v>9</v>
      </c>
      <c r="M60" t="str">
        <f t="shared" si="7"/>
        <v>Wholesale</v>
      </c>
      <c r="N60">
        <f t="shared" si="8"/>
        <v>9</v>
      </c>
      <c r="O60" t="str">
        <f t="shared" si="9"/>
        <v>Poland-WARSZAWA (Warsaw)</v>
      </c>
    </row>
    <row r="61" spans="1:15" x14ac:dyDescent="0.3">
      <c r="A61" t="s">
        <v>252</v>
      </c>
      <c r="B61" t="s">
        <v>200</v>
      </c>
      <c r="C61" t="s">
        <v>15</v>
      </c>
      <c r="D61" t="s">
        <v>84</v>
      </c>
      <c r="E61" t="s">
        <v>85</v>
      </c>
      <c r="F61" t="str">
        <f t="shared" si="0"/>
        <v>ale</v>
      </c>
      <c r="G61" t="str">
        <f t="shared" si="1"/>
        <v>Who</v>
      </c>
      <c r="H61">
        <f t="shared" si="2"/>
        <v>8</v>
      </c>
      <c r="I61" t="str">
        <f t="shared" si="3"/>
        <v>SHI</v>
      </c>
      <c r="J61" t="str">
        <f t="shared" si="4"/>
        <v>KISHINEV</v>
      </c>
      <c r="K61" t="str">
        <f t="shared" si="5"/>
        <v>kishinev</v>
      </c>
      <c r="L61">
        <f t="shared" si="6"/>
        <v>9</v>
      </c>
      <c r="M61" t="str">
        <f t="shared" si="7"/>
        <v>Wholesale</v>
      </c>
      <c r="N61">
        <f t="shared" si="8"/>
        <v>9</v>
      </c>
      <c r="O61" t="str">
        <f t="shared" si="9"/>
        <v>Moldova-KISHINEV</v>
      </c>
    </row>
    <row r="62" spans="1:15" x14ac:dyDescent="0.3">
      <c r="A62" t="s">
        <v>253</v>
      </c>
      <c r="B62" t="s">
        <v>208</v>
      </c>
      <c r="C62" t="s">
        <v>10</v>
      </c>
      <c r="D62" t="s">
        <v>48</v>
      </c>
      <c r="E62" t="s">
        <v>25</v>
      </c>
      <c r="F62" t="str">
        <f t="shared" si="0"/>
        <v>tor</v>
      </c>
      <c r="G62" t="str">
        <f t="shared" si="1"/>
        <v>Dis</v>
      </c>
      <c r="H62">
        <f t="shared" si="2"/>
        <v>10</v>
      </c>
      <c r="I62" t="str">
        <f t="shared" si="3"/>
        <v>por</v>
      </c>
      <c r="J62" t="str">
        <f t="shared" si="4"/>
        <v>ZAPOROZHYE</v>
      </c>
      <c r="K62" t="str">
        <f t="shared" si="5"/>
        <v>zaporozhye</v>
      </c>
      <c r="L62">
        <f t="shared" si="6"/>
        <v>11</v>
      </c>
      <c r="M62" t="str">
        <f t="shared" si="7"/>
        <v>Distributor</v>
      </c>
      <c r="N62">
        <f t="shared" si="8"/>
        <v>11</v>
      </c>
      <c r="O62" t="str">
        <f t="shared" si="9"/>
        <v>Ukraine-Zaporozhye</v>
      </c>
    </row>
    <row r="63" spans="1:15" x14ac:dyDescent="0.3">
      <c r="A63" t="s">
        <v>254</v>
      </c>
      <c r="B63" t="s">
        <v>200</v>
      </c>
      <c r="C63" t="s">
        <v>10</v>
      </c>
      <c r="D63" t="s">
        <v>48</v>
      </c>
      <c r="E63" t="s">
        <v>25</v>
      </c>
      <c r="F63" t="str">
        <f t="shared" si="0"/>
        <v>tor</v>
      </c>
      <c r="G63" t="str">
        <f t="shared" si="1"/>
        <v>Dis</v>
      </c>
      <c r="H63">
        <f t="shared" si="2"/>
        <v>10</v>
      </c>
      <c r="I63" t="str">
        <f t="shared" si="3"/>
        <v>por</v>
      </c>
      <c r="J63" t="str">
        <f t="shared" si="4"/>
        <v>ZAPOROZHYE</v>
      </c>
      <c r="K63" t="str">
        <f t="shared" si="5"/>
        <v>zaporozhye</v>
      </c>
      <c r="L63">
        <f t="shared" si="6"/>
        <v>11</v>
      </c>
      <c r="M63" t="str">
        <f t="shared" si="7"/>
        <v>Distributor</v>
      </c>
      <c r="N63">
        <f t="shared" si="8"/>
        <v>11</v>
      </c>
      <c r="O63" t="str">
        <f t="shared" si="9"/>
        <v>Ukraine-Zaporozhye</v>
      </c>
    </row>
    <row r="64" spans="1:15" x14ac:dyDescent="0.3">
      <c r="A64" t="s">
        <v>216</v>
      </c>
      <c r="B64" t="s">
        <v>203</v>
      </c>
      <c r="C64" t="s">
        <v>15</v>
      </c>
      <c r="D64" t="s">
        <v>149</v>
      </c>
      <c r="E64" t="s">
        <v>45</v>
      </c>
      <c r="F64" t="str">
        <f t="shared" si="0"/>
        <v>ale</v>
      </c>
      <c r="G64" t="str">
        <f t="shared" si="1"/>
        <v>Who</v>
      </c>
      <c r="H64">
        <f t="shared" si="2"/>
        <v>8</v>
      </c>
      <c r="I64" t="str">
        <f t="shared" si="3"/>
        <v>rag</v>
      </c>
      <c r="J64" t="str">
        <f t="shared" si="4"/>
        <v>ZARAGOZA</v>
      </c>
      <c r="K64" t="str">
        <f t="shared" si="5"/>
        <v>zaragoza</v>
      </c>
      <c r="L64">
        <f t="shared" si="6"/>
        <v>9</v>
      </c>
      <c r="M64" t="str">
        <f t="shared" si="7"/>
        <v>Wholesale</v>
      </c>
      <c r="N64">
        <f t="shared" si="8"/>
        <v>9</v>
      </c>
      <c r="O64" t="str">
        <f t="shared" si="9"/>
        <v>Spain-Zaragoza</v>
      </c>
    </row>
    <row r="65" spans="1:15" x14ac:dyDescent="0.3">
      <c r="A65" t="s">
        <v>211</v>
      </c>
      <c r="B65" t="s">
        <v>208</v>
      </c>
      <c r="C65" t="s">
        <v>15</v>
      </c>
      <c r="D65" t="s">
        <v>150</v>
      </c>
      <c r="E65" t="s">
        <v>66</v>
      </c>
      <c r="F65" t="str">
        <f t="shared" si="0"/>
        <v>ale</v>
      </c>
      <c r="G65" t="str">
        <f t="shared" si="1"/>
        <v>Who</v>
      </c>
      <c r="H65">
        <f t="shared" si="2"/>
        <v>15</v>
      </c>
      <c r="I65" t="str">
        <f t="shared" si="3"/>
        <v>pol</v>
      </c>
      <c r="J65" t="str">
        <f t="shared" si="4"/>
        <v>NAPOLI (NAPLES)</v>
      </c>
      <c r="K65" t="str">
        <f t="shared" si="5"/>
        <v>napoli (naples)</v>
      </c>
      <c r="L65">
        <f t="shared" si="6"/>
        <v>9</v>
      </c>
      <c r="M65" t="str">
        <f t="shared" si="7"/>
        <v>Wholesale</v>
      </c>
      <c r="N65">
        <f t="shared" si="8"/>
        <v>9</v>
      </c>
      <c r="O65" t="str">
        <f t="shared" si="9"/>
        <v>Italy-Napoli (Naples)</v>
      </c>
    </row>
    <row r="66" spans="1:15" x14ac:dyDescent="0.3">
      <c r="A66" t="s">
        <v>255</v>
      </c>
      <c r="B66" t="s">
        <v>205</v>
      </c>
      <c r="C66" t="s">
        <v>10</v>
      </c>
      <c r="D66" t="s">
        <v>83</v>
      </c>
      <c r="E66" t="s">
        <v>66</v>
      </c>
      <c r="F66" t="str">
        <f t="shared" si="0"/>
        <v>tor</v>
      </c>
      <c r="G66" t="str">
        <f t="shared" si="1"/>
        <v>Dis</v>
      </c>
      <c r="H66">
        <f t="shared" si="2"/>
        <v>7</v>
      </c>
      <c r="I66" t="str">
        <f t="shared" si="3"/>
        <v>ler</v>
      </c>
      <c r="J66" t="str">
        <f t="shared" si="4"/>
        <v>PALERMO</v>
      </c>
      <c r="K66" t="str">
        <f t="shared" si="5"/>
        <v>palermo</v>
      </c>
      <c r="L66">
        <f t="shared" si="6"/>
        <v>11</v>
      </c>
      <c r="M66" t="str">
        <f t="shared" si="7"/>
        <v>Distributor</v>
      </c>
      <c r="N66">
        <f t="shared" si="8"/>
        <v>11</v>
      </c>
      <c r="O66" t="str">
        <f t="shared" si="9"/>
        <v>Italy-Palermo</v>
      </c>
    </row>
    <row r="67" spans="1:15" x14ac:dyDescent="0.3">
      <c r="A67" t="s">
        <v>256</v>
      </c>
      <c r="B67" t="s">
        <v>203</v>
      </c>
      <c r="C67" t="s">
        <v>15</v>
      </c>
      <c r="D67" t="s">
        <v>153</v>
      </c>
      <c r="E67" t="s">
        <v>25</v>
      </c>
      <c r="F67" t="str">
        <f t="shared" ref="F67:F110" si="10">RIGHT(C67,3)</f>
        <v>ale</v>
      </c>
      <c r="G67" t="str">
        <f t="shared" ref="G67:G110" si="11">LEFT(C67,3)</f>
        <v>Who</v>
      </c>
      <c r="H67">
        <f t="shared" ref="H67:H110" si="12">LEN(D67)</f>
        <v>7</v>
      </c>
      <c r="I67" t="str">
        <f t="shared" ref="I67:I110" si="13">MID(D67,3,3)</f>
        <v>ark</v>
      </c>
      <c r="J67" t="str">
        <f t="shared" ref="J67:J110" si="14">UPPER(D67)</f>
        <v>KHARKOV</v>
      </c>
      <c r="K67" t="str">
        <f t="shared" ref="K67:K110" si="15">LOWER(J67)</f>
        <v>kharkov</v>
      </c>
      <c r="L67">
        <f t="shared" ref="L67:L110" si="16">LEN(C67)</f>
        <v>9</v>
      </c>
      <c r="M67" t="str">
        <f t="shared" ref="M67:M110" si="17">TRIM(C67)</f>
        <v>Wholesale</v>
      </c>
      <c r="N67">
        <f t="shared" ref="N67:N110" si="18">LEN(M67)</f>
        <v>9</v>
      </c>
      <c r="O67" t="str">
        <f t="shared" ref="O67:O110" si="19">CONCATENATE(E67,"-",D67)</f>
        <v>Ukraine-Kharkov</v>
      </c>
    </row>
    <row r="68" spans="1:15" x14ac:dyDescent="0.3">
      <c r="A68" t="s">
        <v>210</v>
      </c>
      <c r="B68" t="s">
        <v>200</v>
      </c>
      <c r="C68" t="s">
        <v>15</v>
      </c>
      <c r="D68" t="s">
        <v>154</v>
      </c>
      <c r="E68" t="s">
        <v>155</v>
      </c>
      <c r="F68" t="str">
        <f t="shared" si="10"/>
        <v>ale</v>
      </c>
      <c r="G68" t="str">
        <f t="shared" si="11"/>
        <v>Who</v>
      </c>
      <c r="H68">
        <f t="shared" si="12"/>
        <v>13</v>
      </c>
      <c r="I68" t="str">
        <f t="shared" si="13"/>
        <v xml:space="preserve">EN </v>
      </c>
      <c r="J68" t="str">
        <f t="shared" si="14"/>
        <v>WIEN (VIENNA)</v>
      </c>
      <c r="K68" t="str">
        <f t="shared" si="15"/>
        <v>wien (vienna)</v>
      </c>
      <c r="L68">
        <f t="shared" si="16"/>
        <v>9</v>
      </c>
      <c r="M68" t="str">
        <f t="shared" si="17"/>
        <v>Wholesale</v>
      </c>
      <c r="N68">
        <f t="shared" si="18"/>
        <v>9</v>
      </c>
      <c r="O68" t="str">
        <f t="shared" si="19"/>
        <v>Austria-WIEN (Vienna)</v>
      </c>
    </row>
    <row r="69" spans="1:15" x14ac:dyDescent="0.3">
      <c r="A69" t="s">
        <v>257</v>
      </c>
      <c r="B69" t="s">
        <v>203</v>
      </c>
      <c r="C69" t="s">
        <v>15</v>
      </c>
      <c r="D69" t="s">
        <v>21</v>
      </c>
      <c r="E69" t="s">
        <v>12</v>
      </c>
      <c r="F69" t="str">
        <f t="shared" si="10"/>
        <v>ale</v>
      </c>
      <c r="G69" t="str">
        <f t="shared" si="11"/>
        <v>Who</v>
      </c>
      <c r="H69">
        <f t="shared" si="12"/>
        <v>5</v>
      </c>
      <c r="I69" t="str">
        <f t="shared" si="13"/>
        <v>eds</v>
      </c>
      <c r="J69" t="str">
        <f t="shared" si="14"/>
        <v>LEEDS</v>
      </c>
      <c r="K69" t="str">
        <f t="shared" si="15"/>
        <v>leeds</v>
      </c>
      <c r="L69">
        <f t="shared" si="16"/>
        <v>9</v>
      </c>
      <c r="M69" t="str">
        <f t="shared" si="17"/>
        <v>Wholesale</v>
      </c>
      <c r="N69">
        <f t="shared" si="18"/>
        <v>9</v>
      </c>
      <c r="O69" t="str">
        <f t="shared" si="19"/>
        <v>UK-Leeds</v>
      </c>
    </row>
    <row r="70" spans="1:15" x14ac:dyDescent="0.3">
      <c r="A70" t="s">
        <v>238</v>
      </c>
      <c r="B70" t="s">
        <v>208</v>
      </c>
      <c r="C70" t="s">
        <v>10</v>
      </c>
      <c r="D70" t="s">
        <v>157</v>
      </c>
      <c r="E70" t="s">
        <v>158</v>
      </c>
      <c r="F70" t="str">
        <f t="shared" si="10"/>
        <v>tor</v>
      </c>
      <c r="G70" t="str">
        <f t="shared" si="11"/>
        <v>Dis</v>
      </c>
      <c r="H70">
        <f t="shared" si="12"/>
        <v>5</v>
      </c>
      <c r="I70" t="str">
        <f t="shared" si="13"/>
        <v>RIS</v>
      </c>
      <c r="J70" t="str">
        <f t="shared" si="14"/>
        <v>PARIS</v>
      </c>
      <c r="K70" t="str">
        <f t="shared" si="15"/>
        <v>paris</v>
      </c>
      <c r="L70">
        <f t="shared" si="16"/>
        <v>11</v>
      </c>
      <c r="M70" t="str">
        <f t="shared" si="17"/>
        <v>Distributor</v>
      </c>
      <c r="N70">
        <f t="shared" si="18"/>
        <v>11</v>
      </c>
      <c r="O70" t="str">
        <f t="shared" si="19"/>
        <v>France-PARIS</v>
      </c>
    </row>
    <row r="71" spans="1:15" x14ac:dyDescent="0.3">
      <c r="A71" t="s">
        <v>258</v>
      </c>
      <c r="B71" t="s">
        <v>208</v>
      </c>
      <c r="C71" t="s">
        <v>10</v>
      </c>
      <c r="D71" t="s">
        <v>79</v>
      </c>
      <c r="E71" t="s">
        <v>80</v>
      </c>
      <c r="F71" t="str">
        <f t="shared" si="10"/>
        <v>tor</v>
      </c>
      <c r="G71" t="str">
        <f t="shared" si="11"/>
        <v>Dis</v>
      </c>
      <c r="H71">
        <f t="shared" si="12"/>
        <v>4</v>
      </c>
      <c r="I71" t="str">
        <f t="shared" si="13"/>
        <v>GA</v>
      </c>
      <c r="J71" t="str">
        <f t="shared" si="14"/>
        <v>RIGA</v>
      </c>
      <c r="K71" t="str">
        <f t="shared" si="15"/>
        <v>riga</v>
      </c>
      <c r="L71">
        <f t="shared" si="16"/>
        <v>11</v>
      </c>
      <c r="M71" t="str">
        <f t="shared" si="17"/>
        <v>Distributor</v>
      </c>
      <c r="N71">
        <f t="shared" si="18"/>
        <v>11</v>
      </c>
      <c r="O71" t="str">
        <f t="shared" si="19"/>
        <v>Latvia-RIGA</v>
      </c>
    </row>
    <row r="72" spans="1:15" x14ac:dyDescent="0.3">
      <c r="A72" t="s">
        <v>259</v>
      </c>
      <c r="B72" t="s">
        <v>203</v>
      </c>
      <c r="C72" t="s">
        <v>15</v>
      </c>
      <c r="D72" t="s">
        <v>161</v>
      </c>
      <c r="E72" t="s">
        <v>12</v>
      </c>
      <c r="F72" t="str">
        <f t="shared" si="10"/>
        <v>ale</v>
      </c>
      <c r="G72" t="str">
        <f t="shared" si="11"/>
        <v>Who</v>
      </c>
      <c r="H72">
        <f t="shared" si="12"/>
        <v>9</v>
      </c>
      <c r="I72" t="str">
        <f t="shared" si="13"/>
        <v>eff</v>
      </c>
      <c r="J72" t="str">
        <f t="shared" si="14"/>
        <v>SHEFFIELD</v>
      </c>
      <c r="K72" t="str">
        <f t="shared" si="15"/>
        <v>sheffield</v>
      </c>
      <c r="L72">
        <f t="shared" si="16"/>
        <v>9</v>
      </c>
      <c r="M72" t="str">
        <f t="shared" si="17"/>
        <v>Wholesale</v>
      </c>
      <c r="N72">
        <f t="shared" si="18"/>
        <v>9</v>
      </c>
      <c r="O72" t="str">
        <f t="shared" si="19"/>
        <v>UK-Sheffield</v>
      </c>
    </row>
    <row r="73" spans="1:15" x14ac:dyDescent="0.3">
      <c r="A73" t="s">
        <v>251</v>
      </c>
      <c r="B73" t="s">
        <v>208</v>
      </c>
      <c r="C73" t="s">
        <v>15</v>
      </c>
      <c r="D73" t="s">
        <v>86</v>
      </c>
      <c r="E73" t="s">
        <v>87</v>
      </c>
      <c r="F73" t="str">
        <f t="shared" si="10"/>
        <v>ale</v>
      </c>
      <c r="G73" t="str">
        <f t="shared" si="11"/>
        <v>Who</v>
      </c>
      <c r="H73">
        <f t="shared" si="12"/>
        <v>14</v>
      </c>
      <c r="I73" t="str">
        <f t="shared" si="13"/>
        <v>AHA</v>
      </c>
      <c r="J73" t="str">
        <f t="shared" si="14"/>
        <v>PRAHA (PRAGUE)</v>
      </c>
      <c r="K73" t="str">
        <f t="shared" si="15"/>
        <v>praha (prague)</v>
      </c>
      <c r="L73">
        <f t="shared" si="16"/>
        <v>9</v>
      </c>
      <c r="M73" t="str">
        <f t="shared" si="17"/>
        <v>Wholesale</v>
      </c>
      <c r="N73">
        <f t="shared" si="18"/>
        <v>9</v>
      </c>
      <c r="O73" t="str">
        <f t="shared" si="19"/>
        <v>Czech Republic-PRAHA (Prague)</v>
      </c>
    </row>
    <row r="74" spans="1:15" x14ac:dyDescent="0.3">
      <c r="A74" t="s">
        <v>222</v>
      </c>
      <c r="B74" t="s">
        <v>205</v>
      </c>
      <c r="C74" t="s">
        <v>10</v>
      </c>
      <c r="D74" t="s">
        <v>30</v>
      </c>
      <c r="E74" t="s">
        <v>31</v>
      </c>
      <c r="F74" t="str">
        <f t="shared" si="10"/>
        <v>tor</v>
      </c>
      <c r="G74" t="str">
        <f t="shared" si="11"/>
        <v>Dis</v>
      </c>
      <c r="H74">
        <f t="shared" si="12"/>
        <v>9</v>
      </c>
      <c r="I74" t="str">
        <f t="shared" si="13"/>
        <v>utt</v>
      </c>
      <c r="J74" t="str">
        <f t="shared" si="14"/>
        <v>STUTTGART</v>
      </c>
      <c r="K74" t="str">
        <f t="shared" si="15"/>
        <v>stuttgart</v>
      </c>
      <c r="L74">
        <f t="shared" si="16"/>
        <v>11</v>
      </c>
      <c r="M74" t="str">
        <f t="shared" si="17"/>
        <v>Distributor</v>
      </c>
      <c r="N74">
        <f t="shared" si="18"/>
        <v>11</v>
      </c>
      <c r="O74" t="str">
        <f t="shared" si="19"/>
        <v>Germany-Stuttgart</v>
      </c>
    </row>
    <row r="75" spans="1:15" x14ac:dyDescent="0.3">
      <c r="A75" t="s">
        <v>260</v>
      </c>
      <c r="B75" t="s">
        <v>208</v>
      </c>
      <c r="C75" t="s">
        <v>10</v>
      </c>
      <c r="D75" t="s">
        <v>133</v>
      </c>
      <c r="E75" t="s">
        <v>66</v>
      </c>
      <c r="F75" t="str">
        <f t="shared" si="10"/>
        <v>tor</v>
      </c>
      <c r="G75" t="str">
        <f t="shared" si="11"/>
        <v>Dis</v>
      </c>
      <c r="H75">
        <f t="shared" si="12"/>
        <v>14</v>
      </c>
      <c r="I75" t="str">
        <f t="shared" si="13"/>
        <v>rin</v>
      </c>
      <c r="J75" t="str">
        <f t="shared" si="14"/>
        <v>TORINO (TURIN)</v>
      </c>
      <c r="K75" t="str">
        <f t="shared" si="15"/>
        <v>torino (turin)</v>
      </c>
      <c r="L75">
        <f t="shared" si="16"/>
        <v>11</v>
      </c>
      <c r="M75" t="str">
        <f t="shared" si="17"/>
        <v>Distributor</v>
      </c>
      <c r="N75">
        <f t="shared" si="18"/>
        <v>11</v>
      </c>
      <c r="O75" t="str">
        <f t="shared" si="19"/>
        <v>Italy-Torino (Turin)</v>
      </c>
    </row>
    <row r="76" spans="1:15" x14ac:dyDescent="0.3">
      <c r="A76" t="s">
        <v>261</v>
      </c>
      <c r="B76" t="s">
        <v>208</v>
      </c>
      <c r="C76" t="s">
        <v>15</v>
      </c>
      <c r="D76" t="s">
        <v>24</v>
      </c>
      <c r="E76" t="s">
        <v>25</v>
      </c>
      <c r="F76" t="str">
        <f t="shared" si="10"/>
        <v>ale</v>
      </c>
      <c r="G76" t="str">
        <f t="shared" si="11"/>
        <v>Who</v>
      </c>
      <c r="H76">
        <f t="shared" si="12"/>
        <v>14</v>
      </c>
      <c r="I76" t="str">
        <f t="shared" si="13"/>
        <v>epr</v>
      </c>
      <c r="J76" t="str">
        <f t="shared" si="14"/>
        <v>DNEPROPETROVSK</v>
      </c>
      <c r="K76" t="str">
        <f t="shared" si="15"/>
        <v>dnepropetrovsk</v>
      </c>
      <c r="L76">
        <f t="shared" si="16"/>
        <v>9</v>
      </c>
      <c r="M76" t="str">
        <f t="shared" si="17"/>
        <v>Wholesale</v>
      </c>
      <c r="N76">
        <f t="shared" si="18"/>
        <v>9</v>
      </c>
      <c r="O76" t="str">
        <f t="shared" si="19"/>
        <v>Ukraine-Dnepropetrovsk</v>
      </c>
    </row>
    <row r="77" spans="1:15" x14ac:dyDescent="0.3">
      <c r="A77" t="s">
        <v>262</v>
      </c>
      <c r="B77" t="s">
        <v>208</v>
      </c>
      <c r="C77" t="s">
        <v>15</v>
      </c>
      <c r="D77" t="s">
        <v>101</v>
      </c>
      <c r="E77" t="s">
        <v>102</v>
      </c>
      <c r="F77" t="str">
        <f t="shared" si="10"/>
        <v>ale</v>
      </c>
      <c r="G77" t="str">
        <f t="shared" si="11"/>
        <v>Who</v>
      </c>
      <c r="H77">
        <f t="shared" si="12"/>
        <v>8</v>
      </c>
      <c r="I77" t="str">
        <f t="shared" si="13"/>
        <v>RAJ</v>
      </c>
      <c r="J77" t="str">
        <f t="shared" si="14"/>
        <v>SARAJEVO</v>
      </c>
      <c r="K77" t="str">
        <f t="shared" si="15"/>
        <v>sarajevo</v>
      </c>
      <c r="L77">
        <f t="shared" si="16"/>
        <v>9</v>
      </c>
      <c r="M77" t="str">
        <f t="shared" si="17"/>
        <v>Wholesale</v>
      </c>
      <c r="N77">
        <f t="shared" si="18"/>
        <v>9</v>
      </c>
      <c r="O77" t="str">
        <f t="shared" si="19"/>
        <v>Bosnia-SARAJEVO</v>
      </c>
    </row>
    <row r="78" spans="1:15" x14ac:dyDescent="0.3">
      <c r="A78" t="s">
        <v>263</v>
      </c>
      <c r="B78" t="s">
        <v>200</v>
      </c>
      <c r="C78" t="s">
        <v>15</v>
      </c>
      <c r="D78" t="s">
        <v>83</v>
      </c>
      <c r="E78" t="s">
        <v>66</v>
      </c>
      <c r="F78" t="str">
        <f t="shared" si="10"/>
        <v>ale</v>
      </c>
      <c r="G78" t="str">
        <f t="shared" si="11"/>
        <v>Who</v>
      </c>
      <c r="H78">
        <f t="shared" si="12"/>
        <v>7</v>
      </c>
      <c r="I78" t="str">
        <f t="shared" si="13"/>
        <v>ler</v>
      </c>
      <c r="J78" t="str">
        <f t="shared" si="14"/>
        <v>PALERMO</v>
      </c>
      <c r="K78" t="str">
        <f t="shared" si="15"/>
        <v>palermo</v>
      </c>
      <c r="L78">
        <f t="shared" si="16"/>
        <v>9</v>
      </c>
      <c r="M78" t="str">
        <f t="shared" si="17"/>
        <v>Wholesale</v>
      </c>
      <c r="N78">
        <f t="shared" si="18"/>
        <v>9</v>
      </c>
      <c r="O78" t="str">
        <f t="shared" si="19"/>
        <v>Italy-Palermo</v>
      </c>
    </row>
    <row r="79" spans="1:15" x14ac:dyDescent="0.3">
      <c r="A79" t="s">
        <v>225</v>
      </c>
      <c r="B79" t="s">
        <v>203</v>
      </c>
      <c r="C79" t="s">
        <v>15</v>
      </c>
      <c r="D79" t="s">
        <v>83</v>
      </c>
      <c r="E79" t="s">
        <v>66</v>
      </c>
      <c r="F79" t="str">
        <f t="shared" si="10"/>
        <v>ale</v>
      </c>
      <c r="G79" t="str">
        <f t="shared" si="11"/>
        <v>Who</v>
      </c>
      <c r="H79">
        <f t="shared" si="12"/>
        <v>7</v>
      </c>
      <c r="I79" t="str">
        <f t="shared" si="13"/>
        <v>ler</v>
      </c>
      <c r="J79" t="str">
        <f t="shared" si="14"/>
        <v>PALERMO</v>
      </c>
      <c r="K79" t="str">
        <f t="shared" si="15"/>
        <v>palermo</v>
      </c>
      <c r="L79">
        <f t="shared" si="16"/>
        <v>9</v>
      </c>
      <c r="M79" t="str">
        <f t="shared" si="17"/>
        <v>Wholesale</v>
      </c>
      <c r="N79">
        <f t="shared" si="18"/>
        <v>9</v>
      </c>
      <c r="O79" t="str">
        <f t="shared" si="19"/>
        <v>Italy-Palermo</v>
      </c>
    </row>
    <row r="80" spans="1:15" x14ac:dyDescent="0.3">
      <c r="A80" t="s">
        <v>264</v>
      </c>
      <c r="B80" t="s">
        <v>208</v>
      </c>
      <c r="C80" t="s">
        <v>10</v>
      </c>
      <c r="D80" t="s">
        <v>168</v>
      </c>
      <c r="E80" t="s">
        <v>17</v>
      </c>
      <c r="F80" t="str">
        <f t="shared" si="10"/>
        <v>tor</v>
      </c>
      <c r="G80" t="str">
        <f t="shared" si="11"/>
        <v>Dis</v>
      </c>
      <c r="H80">
        <f t="shared" si="12"/>
        <v>4</v>
      </c>
      <c r="I80" t="str">
        <f t="shared" si="13"/>
        <v>dz</v>
      </c>
      <c r="J80" t="str">
        <f t="shared" si="14"/>
        <v>LÓDZ</v>
      </c>
      <c r="K80" t="str">
        <f t="shared" si="15"/>
        <v>lódz</v>
      </c>
      <c r="L80">
        <f t="shared" si="16"/>
        <v>11</v>
      </c>
      <c r="M80" t="str">
        <f t="shared" si="17"/>
        <v>Distributor</v>
      </c>
      <c r="N80">
        <f t="shared" si="18"/>
        <v>11</v>
      </c>
      <c r="O80" t="str">
        <f t="shared" si="19"/>
        <v>Poland-Lódz</v>
      </c>
    </row>
    <row r="81" spans="1:15" x14ac:dyDescent="0.3">
      <c r="A81" t="s">
        <v>265</v>
      </c>
      <c r="B81" t="s">
        <v>200</v>
      </c>
      <c r="C81" t="s">
        <v>20</v>
      </c>
      <c r="D81" t="s">
        <v>123</v>
      </c>
      <c r="E81" t="s">
        <v>124</v>
      </c>
      <c r="F81" t="str">
        <f t="shared" si="10"/>
        <v>ort</v>
      </c>
      <c r="G81" t="str">
        <f t="shared" si="11"/>
        <v>Exp</v>
      </c>
      <c r="H81">
        <f t="shared" si="12"/>
        <v>21</v>
      </c>
      <c r="I81" t="str">
        <f t="shared" si="13"/>
        <v>CUR</v>
      </c>
      <c r="J81" t="str">
        <f t="shared" si="14"/>
        <v>BUCURESTI (BUCHAREST)</v>
      </c>
      <c r="K81" t="str">
        <f t="shared" si="15"/>
        <v>bucuresti (bucharest)</v>
      </c>
      <c r="L81">
        <f t="shared" si="16"/>
        <v>6</v>
      </c>
      <c r="M81" t="str">
        <f t="shared" si="17"/>
        <v>Export</v>
      </c>
      <c r="N81">
        <f t="shared" si="18"/>
        <v>6</v>
      </c>
      <c r="O81" t="str">
        <f t="shared" si="19"/>
        <v>Romania-BUCURESTI (Bucharest)</v>
      </c>
    </row>
    <row r="82" spans="1:15" x14ac:dyDescent="0.3">
      <c r="A82" t="s">
        <v>266</v>
      </c>
      <c r="B82" t="s">
        <v>200</v>
      </c>
      <c r="C82" t="s">
        <v>10</v>
      </c>
      <c r="D82" t="s">
        <v>120</v>
      </c>
      <c r="E82" t="s">
        <v>121</v>
      </c>
      <c r="F82" t="str">
        <f t="shared" si="10"/>
        <v>tor</v>
      </c>
      <c r="G82" t="str">
        <f t="shared" si="11"/>
        <v>Dis</v>
      </c>
      <c r="H82">
        <f t="shared" si="12"/>
        <v>9</v>
      </c>
      <c r="I82" t="str">
        <f t="shared" si="13"/>
        <v>STE</v>
      </c>
      <c r="J82" t="str">
        <f t="shared" si="14"/>
        <v>AMSTERDAM</v>
      </c>
      <c r="K82" t="str">
        <f t="shared" si="15"/>
        <v>amsterdam</v>
      </c>
      <c r="L82">
        <f t="shared" si="16"/>
        <v>11</v>
      </c>
      <c r="M82" t="str">
        <f t="shared" si="17"/>
        <v>Distributor</v>
      </c>
      <c r="N82">
        <f t="shared" si="18"/>
        <v>11</v>
      </c>
      <c r="O82" t="str">
        <f t="shared" si="19"/>
        <v>Netherlands-AMSTERDAM</v>
      </c>
    </row>
    <row r="83" spans="1:15" x14ac:dyDescent="0.3">
      <c r="A83" t="s">
        <v>222</v>
      </c>
      <c r="B83" t="s">
        <v>205</v>
      </c>
      <c r="C83" t="s">
        <v>15</v>
      </c>
      <c r="D83" t="s">
        <v>106</v>
      </c>
      <c r="E83" t="s">
        <v>17</v>
      </c>
      <c r="F83" t="str">
        <f t="shared" si="10"/>
        <v>ale</v>
      </c>
      <c r="G83" t="str">
        <f t="shared" si="11"/>
        <v>Who</v>
      </c>
      <c r="H83">
        <f t="shared" si="12"/>
        <v>17</v>
      </c>
      <c r="I83" t="str">
        <f t="shared" si="13"/>
        <v>ocl</v>
      </c>
      <c r="J83" t="str">
        <f t="shared" si="14"/>
        <v>WROCLAW (BRESLAU)</v>
      </c>
      <c r="K83" t="str">
        <f t="shared" si="15"/>
        <v>wroclaw (breslau)</v>
      </c>
      <c r="L83">
        <f t="shared" si="16"/>
        <v>9</v>
      </c>
      <c r="M83" t="str">
        <f t="shared" si="17"/>
        <v>Wholesale</v>
      </c>
      <c r="N83">
        <f t="shared" si="18"/>
        <v>9</v>
      </c>
      <c r="O83" t="str">
        <f t="shared" si="19"/>
        <v>Poland-Wroclaw (Breslau)</v>
      </c>
    </row>
    <row r="84" spans="1:15" x14ac:dyDescent="0.3">
      <c r="A84" t="s">
        <v>267</v>
      </c>
      <c r="B84" t="s">
        <v>203</v>
      </c>
      <c r="C84" t="s">
        <v>20</v>
      </c>
      <c r="D84" t="s">
        <v>101</v>
      </c>
      <c r="E84" t="s">
        <v>102</v>
      </c>
      <c r="F84" t="str">
        <f t="shared" si="10"/>
        <v>ort</v>
      </c>
      <c r="G84" t="str">
        <f t="shared" si="11"/>
        <v>Exp</v>
      </c>
      <c r="H84">
        <f t="shared" si="12"/>
        <v>8</v>
      </c>
      <c r="I84" t="str">
        <f t="shared" si="13"/>
        <v>RAJ</v>
      </c>
      <c r="J84" t="str">
        <f t="shared" si="14"/>
        <v>SARAJEVO</v>
      </c>
      <c r="K84" t="str">
        <f t="shared" si="15"/>
        <v>sarajevo</v>
      </c>
      <c r="L84">
        <f t="shared" si="16"/>
        <v>6</v>
      </c>
      <c r="M84" t="str">
        <f t="shared" si="17"/>
        <v>Export</v>
      </c>
      <c r="N84">
        <f t="shared" si="18"/>
        <v>6</v>
      </c>
      <c r="O84" t="str">
        <f t="shared" si="19"/>
        <v>Bosnia-SARAJEVO</v>
      </c>
    </row>
    <row r="85" spans="1:15" x14ac:dyDescent="0.3">
      <c r="A85" t="s">
        <v>250</v>
      </c>
      <c r="B85" t="s">
        <v>200</v>
      </c>
      <c r="C85" t="s">
        <v>15</v>
      </c>
      <c r="D85" t="s">
        <v>173</v>
      </c>
      <c r="E85" t="s">
        <v>174</v>
      </c>
      <c r="F85" t="str">
        <f t="shared" si="10"/>
        <v>ale</v>
      </c>
      <c r="G85" t="str">
        <f t="shared" si="11"/>
        <v>Who</v>
      </c>
      <c r="H85">
        <f t="shared" si="12"/>
        <v>15</v>
      </c>
      <c r="I85" t="str">
        <f t="shared" si="13"/>
        <v>SBO</v>
      </c>
      <c r="J85" t="str">
        <f t="shared" si="14"/>
        <v>LISBOA (LISBON)</v>
      </c>
      <c r="K85" t="str">
        <f t="shared" si="15"/>
        <v>lisboa (lisbon)</v>
      </c>
      <c r="L85">
        <f t="shared" si="16"/>
        <v>9</v>
      </c>
      <c r="M85" t="str">
        <f t="shared" si="17"/>
        <v>Wholesale</v>
      </c>
      <c r="N85">
        <f t="shared" si="18"/>
        <v>9</v>
      </c>
      <c r="O85" t="str">
        <f t="shared" si="19"/>
        <v>Portugal-LISBOA (Lisbon)</v>
      </c>
    </row>
    <row r="86" spans="1:15" x14ac:dyDescent="0.3">
      <c r="A86" t="s">
        <v>268</v>
      </c>
      <c r="B86" t="s">
        <v>200</v>
      </c>
      <c r="C86" t="s">
        <v>20</v>
      </c>
      <c r="D86" t="s">
        <v>119</v>
      </c>
      <c r="E86" t="s">
        <v>31</v>
      </c>
      <c r="F86" t="str">
        <f t="shared" si="10"/>
        <v>ort</v>
      </c>
      <c r="G86" t="str">
        <f t="shared" si="11"/>
        <v>Exp</v>
      </c>
      <c r="H86">
        <f t="shared" si="12"/>
        <v>6</v>
      </c>
      <c r="I86" t="str">
        <f t="shared" si="13"/>
        <v>RLI</v>
      </c>
      <c r="J86" t="str">
        <f t="shared" si="14"/>
        <v>BERLIN</v>
      </c>
      <c r="K86" t="str">
        <f t="shared" si="15"/>
        <v>berlin</v>
      </c>
      <c r="L86">
        <f t="shared" si="16"/>
        <v>6</v>
      </c>
      <c r="M86" t="str">
        <f t="shared" si="17"/>
        <v>Export</v>
      </c>
      <c r="N86">
        <f t="shared" si="18"/>
        <v>6</v>
      </c>
      <c r="O86" t="str">
        <f t="shared" si="19"/>
        <v>Germany-BERLIN</v>
      </c>
    </row>
    <row r="87" spans="1:15" x14ac:dyDescent="0.3">
      <c r="A87" t="s">
        <v>269</v>
      </c>
      <c r="B87" t="s">
        <v>200</v>
      </c>
      <c r="C87" t="s">
        <v>15</v>
      </c>
      <c r="D87" t="s">
        <v>16</v>
      </c>
      <c r="E87" t="s">
        <v>17</v>
      </c>
      <c r="F87" t="str">
        <f t="shared" si="10"/>
        <v>ale</v>
      </c>
      <c r="G87" t="str">
        <f t="shared" si="11"/>
        <v>Who</v>
      </c>
      <c r="H87">
        <f t="shared" si="12"/>
        <v>6</v>
      </c>
      <c r="I87" t="str">
        <f t="shared" si="13"/>
        <v>akó</v>
      </c>
      <c r="J87" t="str">
        <f t="shared" si="14"/>
        <v>KRAKÓW</v>
      </c>
      <c r="K87" t="str">
        <f t="shared" si="15"/>
        <v>kraków</v>
      </c>
      <c r="L87">
        <f t="shared" si="16"/>
        <v>9</v>
      </c>
      <c r="M87" t="str">
        <f t="shared" si="17"/>
        <v>Wholesale</v>
      </c>
      <c r="N87">
        <f t="shared" si="18"/>
        <v>9</v>
      </c>
      <c r="O87" t="str">
        <f t="shared" si="19"/>
        <v>Poland-Kraków</v>
      </c>
    </row>
    <row r="88" spans="1:15" x14ac:dyDescent="0.3">
      <c r="A88" t="s">
        <v>270</v>
      </c>
      <c r="B88" t="s">
        <v>205</v>
      </c>
      <c r="C88" t="s">
        <v>15</v>
      </c>
      <c r="D88" t="s">
        <v>101</v>
      </c>
      <c r="E88" t="s">
        <v>102</v>
      </c>
      <c r="F88" t="str">
        <f t="shared" si="10"/>
        <v>ale</v>
      </c>
      <c r="G88" t="str">
        <f t="shared" si="11"/>
        <v>Who</v>
      </c>
      <c r="H88">
        <f t="shared" si="12"/>
        <v>8</v>
      </c>
      <c r="I88" t="str">
        <f t="shared" si="13"/>
        <v>RAJ</v>
      </c>
      <c r="J88" t="str">
        <f t="shared" si="14"/>
        <v>SARAJEVO</v>
      </c>
      <c r="K88" t="str">
        <f t="shared" si="15"/>
        <v>sarajevo</v>
      </c>
      <c r="L88">
        <f t="shared" si="16"/>
        <v>9</v>
      </c>
      <c r="M88" t="str">
        <f t="shared" si="17"/>
        <v>Wholesale</v>
      </c>
      <c r="N88">
        <f t="shared" si="18"/>
        <v>9</v>
      </c>
      <c r="O88" t="str">
        <f t="shared" si="19"/>
        <v>Bosnia-SARAJEVO</v>
      </c>
    </row>
    <row r="89" spans="1:15" x14ac:dyDescent="0.3">
      <c r="A89" t="s">
        <v>271</v>
      </c>
      <c r="B89" t="s">
        <v>205</v>
      </c>
      <c r="C89" t="s">
        <v>20</v>
      </c>
      <c r="D89" t="s">
        <v>168</v>
      </c>
      <c r="E89" t="s">
        <v>17</v>
      </c>
      <c r="F89" t="str">
        <f t="shared" si="10"/>
        <v>ort</v>
      </c>
      <c r="G89" t="str">
        <f t="shared" si="11"/>
        <v>Exp</v>
      </c>
      <c r="H89">
        <f t="shared" si="12"/>
        <v>4</v>
      </c>
      <c r="I89" t="str">
        <f t="shared" si="13"/>
        <v>dz</v>
      </c>
      <c r="J89" t="str">
        <f t="shared" si="14"/>
        <v>LÓDZ</v>
      </c>
      <c r="K89" t="str">
        <f t="shared" si="15"/>
        <v>lódz</v>
      </c>
      <c r="L89">
        <f t="shared" si="16"/>
        <v>6</v>
      </c>
      <c r="M89" t="str">
        <f t="shared" si="17"/>
        <v>Export</v>
      </c>
      <c r="N89">
        <f t="shared" si="18"/>
        <v>6</v>
      </c>
      <c r="O89" t="str">
        <f t="shared" si="19"/>
        <v>Poland-Lódz</v>
      </c>
    </row>
    <row r="90" spans="1:15" x14ac:dyDescent="0.3">
      <c r="A90" t="s">
        <v>246</v>
      </c>
      <c r="B90" t="s">
        <v>200</v>
      </c>
      <c r="C90" t="s">
        <v>20</v>
      </c>
      <c r="D90" t="s">
        <v>117</v>
      </c>
      <c r="E90" t="s">
        <v>31</v>
      </c>
      <c r="F90" t="str">
        <f t="shared" si="10"/>
        <v>ort</v>
      </c>
      <c r="G90" t="str">
        <f t="shared" si="11"/>
        <v>Exp</v>
      </c>
      <c r="H90">
        <f t="shared" si="12"/>
        <v>17</v>
      </c>
      <c r="I90" t="str">
        <f t="shared" si="13"/>
        <v>ank</v>
      </c>
      <c r="J90" t="str">
        <f t="shared" si="14"/>
        <v>FRANKFURT AM MAIN</v>
      </c>
      <c r="K90" t="str">
        <f t="shared" si="15"/>
        <v>frankfurt am main</v>
      </c>
      <c r="L90">
        <f t="shared" si="16"/>
        <v>6</v>
      </c>
      <c r="M90" t="str">
        <f t="shared" si="17"/>
        <v>Export</v>
      </c>
      <c r="N90">
        <f t="shared" si="18"/>
        <v>6</v>
      </c>
      <c r="O90" t="str">
        <f t="shared" si="19"/>
        <v>Germany-Frankfurt am Main</v>
      </c>
    </row>
    <row r="91" spans="1:15" x14ac:dyDescent="0.3">
      <c r="A91" t="s">
        <v>272</v>
      </c>
      <c r="B91" t="s">
        <v>203</v>
      </c>
      <c r="C91" t="s">
        <v>15</v>
      </c>
      <c r="D91" t="s">
        <v>180</v>
      </c>
      <c r="E91" t="s">
        <v>181</v>
      </c>
      <c r="F91" t="str">
        <f t="shared" si="10"/>
        <v>ale</v>
      </c>
      <c r="G91" t="str">
        <f t="shared" si="11"/>
        <v>Who</v>
      </c>
      <c r="H91">
        <f t="shared" si="12"/>
        <v>8</v>
      </c>
      <c r="I91" t="str">
        <f t="shared" si="13"/>
        <v>lon</v>
      </c>
      <c r="J91" t="str">
        <f t="shared" si="14"/>
        <v>SALONIKA</v>
      </c>
      <c r="K91" t="str">
        <f t="shared" si="15"/>
        <v>salonika</v>
      </c>
      <c r="L91">
        <f t="shared" si="16"/>
        <v>9</v>
      </c>
      <c r="M91" t="str">
        <f t="shared" si="17"/>
        <v>Wholesale</v>
      </c>
      <c r="N91">
        <f t="shared" si="18"/>
        <v>9</v>
      </c>
      <c r="O91" t="str">
        <f t="shared" si="19"/>
        <v>Greece-Salonika</v>
      </c>
    </row>
    <row r="92" spans="1:15" x14ac:dyDescent="0.3">
      <c r="A92" t="s">
        <v>273</v>
      </c>
      <c r="B92" t="s">
        <v>200</v>
      </c>
      <c r="C92" t="s">
        <v>10</v>
      </c>
      <c r="D92" t="s">
        <v>180</v>
      </c>
      <c r="E92" t="s">
        <v>181</v>
      </c>
      <c r="F92" t="str">
        <f t="shared" si="10"/>
        <v>tor</v>
      </c>
      <c r="G92" t="str">
        <f t="shared" si="11"/>
        <v>Dis</v>
      </c>
      <c r="H92">
        <f t="shared" si="12"/>
        <v>8</v>
      </c>
      <c r="I92" t="str">
        <f t="shared" si="13"/>
        <v>lon</v>
      </c>
      <c r="J92" t="str">
        <f t="shared" si="14"/>
        <v>SALONIKA</v>
      </c>
      <c r="K92" t="str">
        <f t="shared" si="15"/>
        <v>salonika</v>
      </c>
      <c r="L92">
        <f t="shared" si="16"/>
        <v>11</v>
      </c>
      <c r="M92" t="str">
        <f t="shared" si="17"/>
        <v>Distributor</v>
      </c>
      <c r="N92">
        <f t="shared" si="18"/>
        <v>11</v>
      </c>
      <c r="O92" t="str">
        <f t="shared" si="19"/>
        <v>Greece-Salonika</v>
      </c>
    </row>
    <row r="93" spans="1:15" x14ac:dyDescent="0.3">
      <c r="A93" t="s">
        <v>274</v>
      </c>
      <c r="B93" t="s">
        <v>208</v>
      </c>
      <c r="C93" t="s">
        <v>15</v>
      </c>
      <c r="D93" t="s">
        <v>79</v>
      </c>
      <c r="E93" t="s">
        <v>80</v>
      </c>
      <c r="F93" t="str">
        <f t="shared" si="10"/>
        <v>ale</v>
      </c>
      <c r="G93" t="str">
        <f t="shared" si="11"/>
        <v>Who</v>
      </c>
      <c r="H93">
        <f t="shared" si="12"/>
        <v>4</v>
      </c>
      <c r="I93" t="str">
        <f t="shared" si="13"/>
        <v>GA</v>
      </c>
      <c r="J93" t="str">
        <f t="shared" si="14"/>
        <v>RIGA</v>
      </c>
      <c r="K93" t="str">
        <f t="shared" si="15"/>
        <v>riga</v>
      </c>
      <c r="L93">
        <f t="shared" si="16"/>
        <v>9</v>
      </c>
      <c r="M93" t="str">
        <f t="shared" si="17"/>
        <v>Wholesale</v>
      </c>
      <c r="N93">
        <f t="shared" si="18"/>
        <v>9</v>
      </c>
      <c r="O93" t="str">
        <f t="shared" si="19"/>
        <v>Latvia-RIGA</v>
      </c>
    </row>
    <row r="94" spans="1:15" x14ac:dyDescent="0.3">
      <c r="A94" t="s">
        <v>275</v>
      </c>
      <c r="B94" t="s">
        <v>205</v>
      </c>
      <c r="C94" t="s">
        <v>15</v>
      </c>
      <c r="D94" t="s">
        <v>185</v>
      </c>
      <c r="E94" t="s">
        <v>25</v>
      </c>
      <c r="F94" t="str">
        <f t="shared" si="10"/>
        <v>ale</v>
      </c>
      <c r="G94" t="str">
        <f t="shared" si="11"/>
        <v>Who</v>
      </c>
      <c r="H94">
        <f t="shared" si="12"/>
        <v>6</v>
      </c>
      <c r="I94" t="str">
        <f t="shared" si="13"/>
        <v>ess</v>
      </c>
      <c r="J94" t="str">
        <f t="shared" si="14"/>
        <v>ODESSA</v>
      </c>
      <c r="K94" t="str">
        <f t="shared" si="15"/>
        <v>odessa</v>
      </c>
      <c r="L94">
        <f t="shared" si="16"/>
        <v>9</v>
      </c>
      <c r="M94" t="str">
        <f t="shared" si="17"/>
        <v>Wholesale</v>
      </c>
      <c r="N94">
        <f t="shared" si="18"/>
        <v>9</v>
      </c>
      <c r="O94" t="str">
        <f t="shared" si="19"/>
        <v>Ukraine-Odessa</v>
      </c>
    </row>
    <row r="95" spans="1:15" x14ac:dyDescent="0.3">
      <c r="A95" t="s">
        <v>276</v>
      </c>
      <c r="B95" t="s">
        <v>205</v>
      </c>
      <c r="C95" t="s">
        <v>15</v>
      </c>
      <c r="D95" t="s">
        <v>139</v>
      </c>
      <c r="E95" t="s">
        <v>140</v>
      </c>
      <c r="F95" t="str">
        <f t="shared" si="10"/>
        <v>ale</v>
      </c>
      <c r="G95" t="str">
        <f t="shared" si="11"/>
        <v>Who</v>
      </c>
      <c r="H95">
        <f t="shared" si="12"/>
        <v>6</v>
      </c>
      <c r="I95" t="str">
        <f t="shared" si="13"/>
        <v>GRE</v>
      </c>
      <c r="J95" t="str">
        <f t="shared" si="14"/>
        <v>ZAGREB</v>
      </c>
      <c r="K95" t="str">
        <f t="shared" si="15"/>
        <v>zagreb</v>
      </c>
      <c r="L95">
        <f t="shared" si="16"/>
        <v>9</v>
      </c>
      <c r="M95" t="str">
        <f t="shared" si="17"/>
        <v>Wholesale</v>
      </c>
      <c r="N95">
        <f t="shared" si="18"/>
        <v>9</v>
      </c>
      <c r="O95" t="str">
        <f t="shared" si="19"/>
        <v>Croatia-ZAGREB</v>
      </c>
    </row>
    <row r="96" spans="1:15" x14ac:dyDescent="0.3">
      <c r="A96" t="s">
        <v>261</v>
      </c>
      <c r="B96" t="s">
        <v>208</v>
      </c>
      <c r="C96" t="s">
        <v>15</v>
      </c>
      <c r="D96" t="s">
        <v>86</v>
      </c>
      <c r="E96" t="s">
        <v>87</v>
      </c>
      <c r="F96" t="str">
        <f t="shared" si="10"/>
        <v>ale</v>
      </c>
      <c r="G96" t="str">
        <f t="shared" si="11"/>
        <v>Who</v>
      </c>
      <c r="H96">
        <f t="shared" si="12"/>
        <v>14</v>
      </c>
      <c r="I96" t="str">
        <f t="shared" si="13"/>
        <v>AHA</v>
      </c>
      <c r="J96" t="str">
        <f t="shared" si="14"/>
        <v>PRAHA (PRAGUE)</v>
      </c>
      <c r="K96" t="str">
        <f t="shared" si="15"/>
        <v>praha (prague)</v>
      </c>
      <c r="L96">
        <f t="shared" si="16"/>
        <v>9</v>
      </c>
      <c r="M96" t="str">
        <f t="shared" si="17"/>
        <v>Wholesale</v>
      </c>
      <c r="N96">
        <f t="shared" si="18"/>
        <v>9</v>
      </c>
      <c r="O96" t="str">
        <f t="shared" si="19"/>
        <v>Czech Republic-PRAHA (Prague)</v>
      </c>
    </row>
    <row r="97" spans="1:15" x14ac:dyDescent="0.3">
      <c r="A97" t="s">
        <v>277</v>
      </c>
      <c r="B97" t="s">
        <v>203</v>
      </c>
      <c r="C97" t="s">
        <v>20</v>
      </c>
      <c r="D97" t="s">
        <v>65</v>
      </c>
      <c r="E97" t="s">
        <v>66</v>
      </c>
      <c r="F97" t="str">
        <f t="shared" si="10"/>
        <v>ort</v>
      </c>
      <c r="G97" t="str">
        <f t="shared" si="11"/>
        <v>Exp</v>
      </c>
      <c r="H97">
        <f t="shared" si="12"/>
        <v>4</v>
      </c>
      <c r="I97" t="str">
        <f t="shared" si="13"/>
        <v>MA</v>
      </c>
      <c r="J97" t="str">
        <f t="shared" si="14"/>
        <v>ROMA</v>
      </c>
      <c r="K97" t="str">
        <f t="shared" si="15"/>
        <v>roma</v>
      </c>
      <c r="L97">
        <f t="shared" si="16"/>
        <v>6</v>
      </c>
      <c r="M97" t="str">
        <f t="shared" si="17"/>
        <v>Export</v>
      </c>
      <c r="N97">
        <f t="shared" si="18"/>
        <v>6</v>
      </c>
      <c r="O97" t="str">
        <f t="shared" si="19"/>
        <v>Italy-ROMA</v>
      </c>
    </row>
    <row r="98" spans="1:15" x14ac:dyDescent="0.3">
      <c r="A98" t="s">
        <v>278</v>
      </c>
      <c r="B98" t="s">
        <v>205</v>
      </c>
      <c r="C98" t="s">
        <v>20</v>
      </c>
      <c r="D98" t="s">
        <v>111</v>
      </c>
      <c r="E98" t="s">
        <v>31</v>
      </c>
      <c r="F98" t="str">
        <f t="shared" si="10"/>
        <v>ort</v>
      </c>
      <c r="G98" t="str">
        <f t="shared" si="11"/>
        <v>Exp</v>
      </c>
      <c r="H98">
        <f t="shared" si="12"/>
        <v>16</v>
      </c>
      <c r="I98" t="str">
        <f t="shared" si="13"/>
        <v>nch</v>
      </c>
      <c r="J98" t="str">
        <f t="shared" si="14"/>
        <v>MÜNCHEN (MUNICH)</v>
      </c>
      <c r="K98" t="str">
        <f t="shared" si="15"/>
        <v>münchen (munich)</v>
      </c>
      <c r="L98">
        <f t="shared" si="16"/>
        <v>6</v>
      </c>
      <c r="M98" t="str">
        <f t="shared" si="17"/>
        <v>Export</v>
      </c>
      <c r="N98">
        <f t="shared" si="18"/>
        <v>6</v>
      </c>
      <c r="O98" t="str">
        <f t="shared" si="19"/>
        <v>Germany-München (Munich)</v>
      </c>
    </row>
    <row r="99" spans="1:15" x14ac:dyDescent="0.3">
      <c r="A99" t="s">
        <v>245</v>
      </c>
      <c r="B99" t="s">
        <v>208</v>
      </c>
      <c r="C99" t="s">
        <v>20</v>
      </c>
      <c r="D99" t="s">
        <v>108</v>
      </c>
      <c r="E99" t="s">
        <v>109</v>
      </c>
      <c r="F99" t="str">
        <f t="shared" si="10"/>
        <v>ort</v>
      </c>
      <c r="G99" t="str">
        <f t="shared" si="11"/>
        <v>Exp</v>
      </c>
      <c r="H99">
        <f t="shared" si="12"/>
        <v>4</v>
      </c>
      <c r="I99" t="str">
        <f t="shared" si="13"/>
        <v>LO</v>
      </c>
      <c r="J99" t="str">
        <f t="shared" si="14"/>
        <v>OSLO</v>
      </c>
      <c r="K99" t="str">
        <f t="shared" si="15"/>
        <v>oslo</v>
      </c>
      <c r="L99">
        <f t="shared" si="16"/>
        <v>6</v>
      </c>
      <c r="M99" t="str">
        <f t="shared" si="17"/>
        <v>Export</v>
      </c>
      <c r="N99">
        <f t="shared" si="18"/>
        <v>6</v>
      </c>
      <c r="O99" t="str">
        <f t="shared" si="19"/>
        <v>Norway-OSLO</v>
      </c>
    </row>
    <row r="100" spans="1:15" x14ac:dyDescent="0.3">
      <c r="A100" t="s">
        <v>232</v>
      </c>
      <c r="B100" t="s">
        <v>200</v>
      </c>
      <c r="C100" t="s">
        <v>15</v>
      </c>
      <c r="D100" t="s">
        <v>189</v>
      </c>
      <c r="E100" t="s">
        <v>25</v>
      </c>
      <c r="F100" t="str">
        <f t="shared" si="10"/>
        <v>ale</v>
      </c>
      <c r="G100" t="str">
        <f t="shared" si="11"/>
        <v>Who</v>
      </c>
      <c r="H100">
        <f t="shared" si="12"/>
        <v>4</v>
      </c>
      <c r="I100" t="str">
        <f t="shared" si="13"/>
        <v>EV</v>
      </c>
      <c r="J100" t="str">
        <f t="shared" si="14"/>
        <v>KIEV</v>
      </c>
      <c r="K100" t="str">
        <f t="shared" si="15"/>
        <v>kiev</v>
      </c>
      <c r="L100">
        <f t="shared" si="16"/>
        <v>9</v>
      </c>
      <c r="M100" t="str">
        <f t="shared" si="17"/>
        <v>Wholesale</v>
      </c>
      <c r="N100">
        <f t="shared" si="18"/>
        <v>9</v>
      </c>
      <c r="O100" t="str">
        <f t="shared" si="19"/>
        <v>Ukraine-KIEV</v>
      </c>
    </row>
    <row r="101" spans="1:15" x14ac:dyDescent="0.3">
      <c r="A101" t="s">
        <v>270</v>
      </c>
      <c r="B101" t="s">
        <v>205</v>
      </c>
      <c r="C101" t="s">
        <v>10</v>
      </c>
      <c r="D101" t="s">
        <v>133</v>
      </c>
      <c r="E101" t="s">
        <v>66</v>
      </c>
      <c r="F101" t="str">
        <f t="shared" si="10"/>
        <v>tor</v>
      </c>
      <c r="G101" t="str">
        <f t="shared" si="11"/>
        <v>Dis</v>
      </c>
      <c r="H101">
        <f t="shared" si="12"/>
        <v>14</v>
      </c>
      <c r="I101" t="str">
        <f t="shared" si="13"/>
        <v>rin</v>
      </c>
      <c r="J101" t="str">
        <f t="shared" si="14"/>
        <v>TORINO (TURIN)</v>
      </c>
      <c r="K101" t="str">
        <f t="shared" si="15"/>
        <v>torino (turin)</v>
      </c>
      <c r="L101">
        <f t="shared" si="16"/>
        <v>11</v>
      </c>
      <c r="M101" t="str">
        <f t="shared" si="17"/>
        <v>Distributor</v>
      </c>
      <c r="N101">
        <f t="shared" si="18"/>
        <v>11</v>
      </c>
      <c r="O101" t="str">
        <f t="shared" si="19"/>
        <v>Italy-Torino (Turin)</v>
      </c>
    </row>
    <row r="102" spans="1:15" x14ac:dyDescent="0.3">
      <c r="A102" t="s">
        <v>211</v>
      </c>
      <c r="B102" t="s">
        <v>208</v>
      </c>
      <c r="C102" t="s">
        <v>15</v>
      </c>
      <c r="D102" t="s">
        <v>58</v>
      </c>
      <c r="E102" t="s">
        <v>31</v>
      </c>
      <c r="F102" t="str">
        <f t="shared" si="10"/>
        <v>ale</v>
      </c>
      <c r="G102" t="str">
        <f t="shared" si="11"/>
        <v>Who</v>
      </c>
      <c r="H102">
        <f t="shared" si="12"/>
        <v>14</v>
      </c>
      <c r="I102" t="str">
        <f t="shared" si="13"/>
        <v xml:space="preserve">ln </v>
      </c>
      <c r="J102" t="str">
        <f t="shared" si="14"/>
        <v>KÖLN (COLOGNE)</v>
      </c>
      <c r="K102" t="str">
        <f t="shared" si="15"/>
        <v>köln (cologne)</v>
      </c>
      <c r="L102">
        <f t="shared" si="16"/>
        <v>9</v>
      </c>
      <c r="M102" t="str">
        <f t="shared" si="17"/>
        <v>Wholesale</v>
      </c>
      <c r="N102">
        <f t="shared" si="18"/>
        <v>9</v>
      </c>
      <c r="O102" t="str">
        <f t="shared" si="19"/>
        <v>Germany-Köln (Cologne)</v>
      </c>
    </row>
    <row r="103" spans="1:15" x14ac:dyDescent="0.3">
      <c r="A103" t="s">
        <v>237</v>
      </c>
      <c r="B103" t="s">
        <v>205</v>
      </c>
      <c r="C103" t="s">
        <v>15</v>
      </c>
      <c r="D103" t="s">
        <v>190</v>
      </c>
      <c r="E103" t="s">
        <v>181</v>
      </c>
      <c r="F103" t="str">
        <f t="shared" si="10"/>
        <v>ale</v>
      </c>
      <c r="G103" t="str">
        <f t="shared" si="11"/>
        <v>Who</v>
      </c>
      <c r="H103">
        <f t="shared" si="12"/>
        <v>16</v>
      </c>
      <c r="I103" t="str">
        <f t="shared" si="13"/>
        <v>HIN</v>
      </c>
      <c r="J103" t="str">
        <f t="shared" si="14"/>
        <v>ATHINAI (ATHENS)</v>
      </c>
      <c r="K103" t="str">
        <f t="shared" si="15"/>
        <v>athinai (athens)</v>
      </c>
      <c r="L103">
        <f t="shared" si="16"/>
        <v>9</v>
      </c>
      <c r="M103" t="str">
        <f t="shared" si="17"/>
        <v>Wholesale</v>
      </c>
      <c r="N103">
        <f t="shared" si="18"/>
        <v>9</v>
      </c>
      <c r="O103" t="str">
        <f t="shared" si="19"/>
        <v>Greece-ATHINAI (Athens)</v>
      </c>
    </row>
    <row r="104" spans="1:15" x14ac:dyDescent="0.3">
      <c r="A104" t="s">
        <v>207</v>
      </c>
      <c r="B104" t="s">
        <v>208</v>
      </c>
      <c r="C104" t="s">
        <v>20</v>
      </c>
      <c r="D104" t="s">
        <v>142</v>
      </c>
      <c r="E104" t="s">
        <v>17</v>
      </c>
      <c r="F104" t="str">
        <f t="shared" si="10"/>
        <v>ort</v>
      </c>
      <c r="G104" t="str">
        <f t="shared" si="11"/>
        <v>Exp</v>
      </c>
      <c r="H104">
        <f t="shared" si="12"/>
        <v>17</v>
      </c>
      <c r="I104" t="str">
        <f t="shared" si="13"/>
        <v>RSZ</v>
      </c>
      <c r="J104" t="str">
        <f t="shared" si="14"/>
        <v>WARSZAWA (WARSAW)</v>
      </c>
      <c r="K104" t="str">
        <f t="shared" si="15"/>
        <v>warszawa (warsaw)</v>
      </c>
      <c r="L104">
        <f t="shared" si="16"/>
        <v>6</v>
      </c>
      <c r="M104" t="str">
        <f t="shared" si="17"/>
        <v>Export</v>
      </c>
      <c r="N104">
        <f t="shared" si="18"/>
        <v>6</v>
      </c>
      <c r="O104" t="str">
        <f t="shared" si="19"/>
        <v>Poland-WARSZAWA (Warsaw)</v>
      </c>
    </row>
    <row r="105" spans="1:15" x14ac:dyDescent="0.3">
      <c r="A105" t="s">
        <v>279</v>
      </c>
      <c r="B105" t="s">
        <v>208</v>
      </c>
      <c r="C105" t="s">
        <v>15</v>
      </c>
      <c r="D105" t="s">
        <v>192</v>
      </c>
      <c r="E105" t="s">
        <v>25</v>
      </c>
      <c r="F105" t="str">
        <f t="shared" si="10"/>
        <v>ale</v>
      </c>
      <c r="G105" t="str">
        <f t="shared" si="11"/>
        <v>Who</v>
      </c>
      <c r="H105">
        <f t="shared" si="12"/>
        <v>4</v>
      </c>
      <c r="I105" t="str">
        <f t="shared" si="13"/>
        <v>ov</v>
      </c>
      <c r="J105" t="str">
        <f t="shared" si="14"/>
        <v>LVOV</v>
      </c>
      <c r="K105" t="str">
        <f t="shared" si="15"/>
        <v>lvov</v>
      </c>
      <c r="L105">
        <f t="shared" si="16"/>
        <v>9</v>
      </c>
      <c r="M105" t="str">
        <f t="shared" si="17"/>
        <v>Wholesale</v>
      </c>
      <c r="N105">
        <f t="shared" si="18"/>
        <v>9</v>
      </c>
      <c r="O105" t="str">
        <f t="shared" si="19"/>
        <v>Ukraine-Lvov</v>
      </c>
    </row>
    <row r="106" spans="1:15" x14ac:dyDescent="0.3">
      <c r="A106" t="s">
        <v>280</v>
      </c>
      <c r="B106" t="s">
        <v>208</v>
      </c>
      <c r="C106" t="s">
        <v>15</v>
      </c>
      <c r="D106" t="s">
        <v>111</v>
      </c>
      <c r="E106" t="s">
        <v>31</v>
      </c>
      <c r="F106" t="str">
        <f t="shared" si="10"/>
        <v>ale</v>
      </c>
      <c r="G106" t="str">
        <f t="shared" si="11"/>
        <v>Who</v>
      </c>
      <c r="H106">
        <f t="shared" si="12"/>
        <v>16</v>
      </c>
      <c r="I106" t="str">
        <f t="shared" si="13"/>
        <v>nch</v>
      </c>
      <c r="J106" t="str">
        <f t="shared" si="14"/>
        <v>MÜNCHEN (MUNICH)</v>
      </c>
      <c r="K106" t="str">
        <f t="shared" si="15"/>
        <v>münchen (munich)</v>
      </c>
      <c r="L106">
        <f t="shared" si="16"/>
        <v>9</v>
      </c>
      <c r="M106" t="str">
        <f t="shared" si="17"/>
        <v>Wholesale</v>
      </c>
      <c r="N106">
        <f t="shared" si="18"/>
        <v>9</v>
      </c>
      <c r="O106" t="str">
        <f t="shared" si="19"/>
        <v>Germany-München (Munich)</v>
      </c>
    </row>
    <row r="107" spans="1:15" x14ac:dyDescent="0.3">
      <c r="A107" t="s">
        <v>258</v>
      </c>
      <c r="B107" t="s">
        <v>208</v>
      </c>
      <c r="C107" t="s">
        <v>15</v>
      </c>
      <c r="D107" t="s">
        <v>83</v>
      </c>
      <c r="E107" t="s">
        <v>66</v>
      </c>
      <c r="F107" t="str">
        <f t="shared" si="10"/>
        <v>ale</v>
      </c>
      <c r="G107" t="str">
        <f t="shared" si="11"/>
        <v>Who</v>
      </c>
      <c r="H107">
        <f t="shared" si="12"/>
        <v>7</v>
      </c>
      <c r="I107" t="str">
        <f t="shared" si="13"/>
        <v>ler</v>
      </c>
      <c r="J107" t="str">
        <f t="shared" si="14"/>
        <v>PALERMO</v>
      </c>
      <c r="K107" t="str">
        <f t="shared" si="15"/>
        <v>palermo</v>
      </c>
      <c r="L107">
        <f t="shared" si="16"/>
        <v>9</v>
      </c>
      <c r="M107" t="str">
        <f t="shared" si="17"/>
        <v>Wholesale</v>
      </c>
      <c r="N107">
        <f t="shared" si="18"/>
        <v>9</v>
      </c>
      <c r="O107" t="str">
        <f t="shared" si="19"/>
        <v>Italy-Palermo</v>
      </c>
    </row>
    <row r="108" spans="1:15" x14ac:dyDescent="0.3">
      <c r="A108" t="s">
        <v>277</v>
      </c>
      <c r="B108" t="s">
        <v>203</v>
      </c>
      <c r="C108" t="s">
        <v>15</v>
      </c>
      <c r="D108" t="s">
        <v>16</v>
      </c>
      <c r="E108" t="s">
        <v>17</v>
      </c>
      <c r="F108" t="str">
        <f t="shared" si="10"/>
        <v>ale</v>
      </c>
      <c r="G108" t="str">
        <f t="shared" si="11"/>
        <v>Who</v>
      </c>
      <c r="H108">
        <f t="shared" si="12"/>
        <v>6</v>
      </c>
      <c r="I108" t="str">
        <f t="shared" si="13"/>
        <v>akó</v>
      </c>
      <c r="J108" t="str">
        <f t="shared" si="14"/>
        <v>KRAKÓW</v>
      </c>
      <c r="K108" t="str">
        <f t="shared" si="15"/>
        <v>kraków</v>
      </c>
      <c r="L108">
        <f t="shared" si="16"/>
        <v>9</v>
      </c>
      <c r="M108" t="str">
        <f t="shared" si="17"/>
        <v>Wholesale</v>
      </c>
      <c r="N108">
        <f t="shared" si="18"/>
        <v>9</v>
      </c>
      <c r="O108" t="str">
        <f t="shared" si="19"/>
        <v>Poland-Kraków</v>
      </c>
    </row>
    <row r="109" spans="1:15" x14ac:dyDescent="0.3">
      <c r="A109" t="s">
        <v>260</v>
      </c>
      <c r="B109" t="s">
        <v>208</v>
      </c>
      <c r="C109" t="s">
        <v>10</v>
      </c>
      <c r="D109" t="s">
        <v>142</v>
      </c>
      <c r="E109" t="s">
        <v>17</v>
      </c>
      <c r="F109" t="str">
        <f t="shared" si="10"/>
        <v>tor</v>
      </c>
      <c r="G109" t="str">
        <f t="shared" si="11"/>
        <v>Dis</v>
      </c>
      <c r="H109">
        <f t="shared" si="12"/>
        <v>17</v>
      </c>
      <c r="I109" t="str">
        <f t="shared" si="13"/>
        <v>RSZ</v>
      </c>
      <c r="J109" t="str">
        <f t="shared" si="14"/>
        <v>WARSZAWA (WARSAW)</v>
      </c>
      <c r="K109" t="str">
        <f t="shared" si="15"/>
        <v>warszawa (warsaw)</v>
      </c>
      <c r="L109">
        <f t="shared" si="16"/>
        <v>11</v>
      </c>
      <c r="M109" t="str">
        <f t="shared" si="17"/>
        <v>Distributor</v>
      </c>
      <c r="N109">
        <f t="shared" si="18"/>
        <v>11</v>
      </c>
      <c r="O109" t="str">
        <f t="shared" si="19"/>
        <v>Poland-WARSZAWA (Warsaw)</v>
      </c>
    </row>
    <row r="110" spans="1:15" x14ac:dyDescent="0.3">
      <c r="A110" t="s">
        <v>232</v>
      </c>
      <c r="B110" t="s">
        <v>200</v>
      </c>
      <c r="C110" t="s">
        <v>15</v>
      </c>
      <c r="D110" t="s">
        <v>194</v>
      </c>
      <c r="E110" t="s">
        <v>31</v>
      </c>
      <c r="F110" t="str">
        <f t="shared" si="10"/>
        <v>ale</v>
      </c>
      <c r="G110" t="str">
        <f t="shared" si="11"/>
        <v>Who</v>
      </c>
      <c r="H110">
        <f t="shared" si="12"/>
        <v>8</v>
      </c>
      <c r="I110" t="str">
        <f t="shared" si="13"/>
        <v>isb</v>
      </c>
      <c r="J110" t="str">
        <f t="shared" si="14"/>
        <v>DUISBURG</v>
      </c>
      <c r="K110" t="str">
        <f t="shared" si="15"/>
        <v>duisburg</v>
      </c>
      <c r="L110">
        <f t="shared" si="16"/>
        <v>9</v>
      </c>
      <c r="M110" t="str">
        <f t="shared" si="17"/>
        <v>Wholesale</v>
      </c>
      <c r="N110">
        <f t="shared" si="18"/>
        <v>9</v>
      </c>
      <c r="O110" t="str">
        <f t="shared" si="19"/>
        <v>Germany-Duisburg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10th_Feb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6288</dc:creator>
  <cp:lastModifiedBy>Roshan Khulat</cp:lastModifiedBy>
  <dcterms:created xsi:type="dcterms:W3CDTF">2023-11-03T14:11:19Z</dcterms:created>
  <dcterms:modified xsi:type="dcterms:W3CDTF">2024-02-10T05:50:56Z</dcterms:modified>
</cp:coreProperties>
</file>