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Data Science\Excel\"/>
    </mc:Choice>
  </mc:AlternateContent>
  <xr:revisionPtr revIDLastSave="0" documentId="13_ncr:1_{92958DBC-F635-47C6-A61B-34B9E5FCD2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duct" sheetId="1" r:id="rId1"/>
    <sheet name="ProductSubcategoryKey" sheetId="2" r:id="rId2"/>
    <sheet name="ProductCategoryKe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D2" i="1"/>
  <c r="C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2" i="2"/>
</calcChain>
</file>

<file path=xl/sharedStrings.xml><?xml version="1.0" encoding="utf-8"?>
<sst xmlns="http://schemas.openxmlformats.org/spreadsheetml/2006/main" count="3822" uniqueCount="741">
  <si>
    <t>ProductCategoryKey</t>
  </si>
  <si>
    <t>ProductCategoryName</t>
  </si>
  <si>
    <t>Audio</t>
  </si>
  <si>
    <t>TV and Video</t>
  </si>
  <si>
    <t>Computers</t>
  </si>
  <si>
    <t xml:space="preserve">Cameras and camcorders </t>
  </si>
  <si>
    <t>Cell phones</t>
  </si>
  <si>
    <t>Music, Movies and Audio Books</t>
  </si>
  <si>
    <t>Games and Toys</t>
  </si>
  <si>
    <t>Home Appliances</t>
  </si>
  <si>
    <t>ProductSubcategoryKey</t>
  </si>
  <si>
    <t>ProductSubcategoryName</t>
  </si>
  <si>
    <t>MP4&amp;MP3</t>
  </si>
  <si>
    <t>Recorder</t>
  </si>
  <si>
    <t>Radio</t>
  </si>
  <si>
    <t>Recording Pen</t>
  </si>
  <si>
    <t>Headphones</t>
  </si>
  <si>
    <t>Bluetooth Headphones</t>
  </si>
  <si>
    <t>Speakers</t>
  </si>
  <si>
    <t>Audio Accessories</t>
  </si>
  <si>
    <t>Televisions</t>
  </si>
  <si>
    <t>VCD &amp; DVD</t>
  </si>
  <si>
    <t>Home Theater System</t>
  </si>
  <si>
    <t>Car Video</t>
  </si>
  <si>
    <t>TV &amp; Video Accessories</t>
  </si>
  <si>
    <t>Laptops</t>
  </si>
  <si>
    <t>Netbooks</t>
  </si>
  <si>
    <t>Desktops</t>
  </si>
  <si>
    <t>Monitors</t>
  </si>
  <si>
    <t>Projectors &amp; Screens</t>
  </si>
  <si>
    <t>Printers, Scanners &amp; Fax</t>
  </si>
  <si>
    <t>Computer Setup &amp; Service</t>
  </si>
  <si>
    <t>Computers Accessories</t>
  </si>
  <si>
    <t>Digital Cameras</t>
  </si>
  <si>
    <t>Digital SLR Cameras</t>
  </si>
  <si>
    <t>Film Cameras</t>
  </si>
  <si>
    <t>Camcorders</t>
  </si>
  <si>
    <t>Cameras &amp; Camcorders Accessories</t>
  </si>
  <si>
    <t>Home &amp; Office Phones</t>
  </si>
  <si>
    <t xml:space="preserve">Touch Screen Phones </t>
  </si>
  <si>
    <t xml:space="preserve">Smart phones &amp; PDAs </t>
  </si>
  <si>
    <t>Cell phones Accessories</t>
  </si>
  <si>
    <t>Music CD</t>
  </si>
  <si>
    <t>Movie DVD</t>
  </si>
  <si>
    <t>Audio Books</t>
  </si>
  <si>
    <t>Boxed Games</t>
  </si>
  <si>
    <t>Download Games</t>
  </si>
  <si>
    <t>Games Accessories</t>
  </si>
  <si>
    <t>Washers &amp; Dryers</t>
  </si>
  <si>
    <t>Refrigerators</t>
  </si>
  <si>
    <t>Microwaves</t>
  </si>
  <si>
    <t>Water Heaters</t>
  </si>
  <si>
    <t>Coffee Machines</t>
  </si>
  <si>
    <t>Lamps</t>
  </si>
  <si>
    <t>Air Conditioners</t>
  </si>
  <si>
    <t>Fans</t>
  </si>
  <si>
    <t>ProductName</t>
  </si>
  <si>
    <t>Manufacturer</t>
  </si>
  <si>
    <t>BrandName</t>
  </si>
  <si>
    <t>ClassName</t>
  </si>
  <si>
    <t>ColorName</t>
  </si>
  <si>
    <t>Weight</t>
  </si>
  <si>
    <t>WeightUnitMeasureID</t>
  </si>
  <si>
    <t>UnitCost</t>
  </si>
  <si>
    <t>UnitPrice</t>
  </si>
  <si>
    <t>Contoso 2G MP3 Player E200 Silver</t>
  </si>
  <si>
    <t>Contoso, Ltd</t>
  </si>
  <si>
    <t>Contoso</t>
  </si>
  <si>
    <t>Economy</t>
  </si>
  <si>
    <t>Silver</t>
  </si>
  <si>
    <t>ounces</t>
  </si>
  <si>
    <t>Contoso 4G MP3 Player E400 Silver</t>
  </si>
  <si>
    <t>Contoso 4GB Flash MP3 Player E401 Blue</t>
  </si>
  <si>
    <t>Blue</t>
  </si>
  <si>
    <t>Contoso 8GB Super-Slim MP3/Video Player M800 White</t>
  </si>
  <si>
    <t>Regular</t>
  </si>
  <si>
    <t>White</t>
  </si>
  <si>
    <t>Contoso 8GB MP3 Player new model M820 Black</t>
  </si>
  <si>
    <t>Black</t>
  </si>
  <si>
    <t>pounds</t>
  </si>
  <si>
    <t>Contoso 16GB Mp5 Player M1600 Blue</t>
  </si>
  <si>
    <t>Contoso 16GB Mp5 Player M1600 Red</t>
  </si>
  <si>
    <t>Red</t>
  </si>
  <si>
    <t>Contoso 32GB Video MP3 Player M3200 Pink</t>
  </si>
  <si>
    <t>Pink</t>
  </si>
  <si>
    <t>Contoso 4GB Portable MP3 Player M450 Yellow</t>
  </si>
  <si>
    <t>Yellow</t>
  </si>
  <si>
    <t>Contoso 8GB Clock &amp; Radio MP3 Player X850 Blue</t>
  </si>
  <si>
    <t>Deluxe</t>
  </si>
  <si>
    <t>Contoso 16GB New Generation MP5 Player M1650 blue</t>
  </si>
  <si>
    <t>blue</t>
  </si>
  <si>
    <t>WWI 1GB Pulse Smart pen E50 Silver</t>
  </si>
  <si>
    <t>Wide World Importers</t>
  </si>
  <si>
    <t>grams</t>
  </si>
  <si>
    <t>WWI 2GB Pulse Smart pen M100 Silver</t>
  </si>
  <si>
    <t>WWI 4GB Video Recording Pen X200 Yellow</t>
  </si>
  <si>
    <t>WWI 1GB Digital Voice Recorder Pen E100 White</t>
  </si>
  <si>
    <t>WWI 2GB Spy Video Recorder Pen M300 Silver</t>
  </si>
  <si>
    <t>NT Bluetooth Stereo Headphones E52 Yellow</t>
  </si>
  <si>
    <t>Northwind Traders</t>
  </si>
  <si>
    <t>NT Wireless Bluetooth Stereo Headphones E102 Blue</t>
  </si>
  <si>
    <t>NT Bluetooth Active Headphones E202 Red</t>
  </si>
  <si>
    <t>NT Wireless Bluetooth Stereo Headphones E302 Yellow</t>
  </si>
  <si>
    <t>NT Wireless Bluetooth Stereo Headphones M402 Red</t>
  </si>
  <si>
    <t>NT Wireless Transmitter and Bluetooth Headphones M150 Black</t>
  </si>
  <si>
    <t>NT Wireless Transmitter and Bluetooth Headphones M150 Red</t>
  </si>
  <si>
    <t>WWI Stereo Bluetooth Headphones E1000 White</t>
  </si>
  <si>
    <t>WWI Wireless Bluetooth Stereo Headphones M170 White</t>
  </si>
  <si>
    <t>WWI Wireless Bluetooth Stereo Headphones M270 White</t>
  </si>
  <si>
    <t>WWI Stereo Bluetooth Headphones New Generation M370 Yellow</t>
  </si>
  <si>
    <t>WWI Wireless Transmitter and Bluetooth Headphones X250 Blue</t>
  </si>
  <si>
    <t>Adventure Works 20" CRT TV E15 Silver</t>
  </si>
  <si>
    <t>Adventure Works</t>
  </si>
  <si>
    <t xml:space="preserve">Adventure Works </t>
  </si>
  <si>
    <t>Adventure Works 13" Color TV E25 Black</t>
  </si>
  <si>
    <t>Adventure Works 19" Portable LCD HDTV M110 White</t>
  </si>
  <si>
    <t>Adventure Works 19" Color Digital TV E35 Brown</t>
  </si>
  <si>
    <t>Brown</t>
  </si>
  <si>
    <t>Adventure Works 20" Analog CRT TV E45 Brown</t>
  </si>
  <si>
    <t>Adventure Works 20" LCD HDTV M120 Brown</t>
  </si>
  <si>
    <t>Adventure Works 32" LCD HDTV M130 Brown</t>
  </si>
  <si>
    <t>Adventure Works 15.6" LCD TV M130W Brown</t>
  </si>
  <si>
    <t>Adventure Works 52" LCD HDTV X590 Brown</t>
  </si>
  <si>
    <t>Adventure Works 40" LCD HDTV M690 Brown</t>
  </si>
  <si>
    <t>Adventure Works 26" 720p LCD HDTV M140 Brown</t>
  </si>
  <si>
    <t>Adventure Works 37" 1080p LCD HDTV M150W Brown</t>
  </si>
  <si>
    <t>Adventure Works 52" LCD HDTV X790W Brown</t>
  </si>
  <si>
    <t>SV 16xDVD M310 Black</t>
  </si>
  <si>
    <t>Southridge Video</t>
  </si>
  <si>
    <t>SV 22xDVD X680 Black</t>
  </si>
  <si>
    <t>SV 16xDVD M360 Black</t>
  </si>
  <si>
    <t>SV 8xDVD E100 Silver</t>
  </si>
  <si>
    <t>SV 16xDVD E340 Silver</t>
  </si>
  <si>
    <t>SV 16xDVD M350 Silver</t>
  </si>
  <si>
    <t>Litware Home Theater System 4.1 Channel M410 Black</t>
  </si>
  <si>
    <t>Litware, Inc.</t>
  </si>
  <si>
    <t>Litware</t>
  </si>
  <si>
    <t>Litware Home Theater System 2.1 Channel E211 Black</t>
  </si>
  <si>
    <t xml:space="preserve">Litware </t>
  </si>
  <si>
    <t>Litware Home Theater System 4.1 Channel M413 Black</t>
  </si>
  <si>
    <t>Litware Home Theater System 7.1 Channel X711 Black</t>
  </si>
  <si>
    <t>Litware Home Theater System 4.1 Channel M410 Silver</t>
  </si>
  <si>
    <t>Litware Home Theater System 2.1 Channel E211 Silver</t>
  </si>
  <si>
    <t>Litware Home Theater System 4.1 Channel M413 Silver</t>
  </si>
  <si>
    <t>Litware Home Theater System 7.1 Channel X711 Silver</t>
  </si>
  <si>
    <t>Litware Home Theater System 4.1 Channel M410 Brown</t>
  </si>
  <si>
    <t>Litware Home Theater System 2.1 Channel E211 Brown</t>
  </si>
  <si>
    <t>Litware Home Theater System 4.1 Channel M413 Brown</t>
  </si>
  <si>
    <t>Litware Home Theater System 7.1 Channel X711 Brown</t>
  </si>
  <si>
    <t>Contoso Home Theater System 2.1 Channel E1200 Black</t>
  </si>
  <si>
    <t>Contoso Home Theater System 5.1 Channel M1500 Black</t>
  </si>
  <si>
    <t>Contoso Home Theater System 5.1 Channel M1530 Black</t>
  </si>
  <si>
    <t>Contoso Home Theater System 2.1 Channel M1230 Black</t>
  </si>
  <si>
    <t>Contoso Home Theater System 4.1 Channel M1400 Silver</t>
  </si>
  <si>
    <t>Contoso Home Theater System 5.1 Channel M1520 Silver</t>
  </si>
  <si>
    <t>Contoso Home Theater System 4.1 Channel M1420 Silver</t>
  </si>
  <si>
    <t>Contoso Home Theater System 7.1 Channel M1700 White</t>
  </si>
  <si>
    <t>Contoso Home Theater System 4.1 Channel M1410 White</t>
  </si>
  <si>
    <t>Contoso Home Theater System 5.1 Channel M1540 White</t>
  </si>
  <si>
    <t>Contoso Home Theater System 2.1 Channel M1210 Brown</t>
  </si>
  <si>
    <t>Contoso Home Theater System 5.1 Channel M1510 Brown</t>
  </si>
  <si>
    <t>Contoso Home Theater System 2.1 Channel E1220 Brown</t>
  </si>
  <si>
    <t>SV Car Video LCD7W M7080 Black</t>
  </si>
  <si>
    <t>SV Car Video TFT6.2W E6281 Black</t>
  </si>
  <si>
    <t>SV Car Video AM/FM E1001 Black</t>
  </si>
  <si>
    <t>SV Car Video LCD7W M7082 Black</t>
  </si>
  <si>
    <t>SV Car Video LCD7W M7080 Silver</t>
  </si>
  <si>
    <t>SV Car Video TFT6.2W E6281 Silver</t>
  </si>
  <si>
    <t>SV Car Video AM/FM E1001 Silver</t>
  </si>
  <si>
    <t>SV Car Video LCD7W M7082 Silver</t>
  </si>
  <si>
    <t>SV Car Video LCD7W M7080 Brown</t>
  </si>
  <si>
    <t>SV Car Video TFT6.2W E6281 Brown</t>
  </si>
  <si>
    <t>SV Car Video AM/FM E1001 Brown</t>
  </si>
  <si>
    <t>SV Car Video LCD7W M7082 Brown</t>
  </si>
  <si>
    <t>Fabrikam Laptop17 M7000 Black</t>
  </si>
  <si>
    <t>Fabrikam, Inc.</t>
  </si>
  <si>
    <t>Fabrikam</t>
  </si>
  <si>
    <t>Fabrikam Laptop12 M2000 White</t>
  </si>
  <si>
    <t>Fabrikam Laptop15.4W M5480 White</t>
  </si>
  <si>
    <t>Fabrikam Laptop8.9 E0800 Silver</t>
  </si>
  <si>
    <t>Fabrikam Laptop14.1W M4180 Red</t>
  </si>
  <si>
    <t>Fabrikam Laptop13.3 M3000 Red</t>
  </si>
  <si>
    <t>Adventure Works Laptop12 M1200 Black</t>
  </si>
  <si>
    <t>Adventure Works Laptop19W X1980 White</t>
  </si>
  <si>
    <t>Adventure Works Laptop15.4W M1548 White</t>
  </si>
  <si>
    <t>Adventure Works Laptop12 M1201 Silver</t>
  </si>
  <si>
    <t>Adventure Works Laptop19W X1980 Red</t>
  </si>
  <si>
    <t>Adventure Works Laptop15.4W M1548 Red</t>
  </si>
  <si>
    <t>Adventure Works Laptop12 M1201 Blue</t>
  </si>
  <si>
    <t>WWI Laptop12 M0120 Black</t>
  </si>
  <si>
    <t>WWI Laptop19W X0196 White</t>
  </si>
  <si>
    <t>WWI Laptop15.4W M0156 White</t>
  </si>
  <si>
    <t>Proseware Laptop19 X910 Black</t>
  </si>
  <si>
    <t>Proseware, Inc.</t>
  </si>
  <si>
    <t>Proseware</t>
  </si>
  <si>
    <t>Proseware Laptop15.4W M518 Black</t>
  </si>
  <si>
    <t>Proseware Laptop12 M210 White</t>
  </si>
  <si>
    <t>Adventure Works Desktop PC2.33 XD233 Silver</t>
  </si>
  <si>
    <t>Adventure Works Desktop PC1.80 ED182 Silver</t>
  </si>
  <si>
    <t>Adventure Works Desktop PC1.60 ED160 Black</t>
  </si>
  <si>
    <t>Adventure Works Desktop PC2.33 XD233 Brown</t>
  </si>
  <si>
    <t>Adventure Works Desktop PC1.80 ED182 Brown</t>
  </si>
  <si>
    <t>Adventure Works Desktop PC1.80 ED180 White</t>
  </si>
  <si>
    <t>WWI Desktop PC1.60 E1600 Silver</t>
  </si>
  <si>
    <t>WWI Desktop PC2.33 X2330 Black</t>
  </si>
  <si>
    <t>WWI Desktop PC1.80 E1801 Black</t>
  </si>
  <si>
    <t>WWI Desktop PC1.60 E1600 Red</t>
  </si>
  <si>
    <t>WWI Desktop PC2.30 M2300 White</t>
  </si>
  <si>
    <t>WWI Desktop PC1.80 E1802 White</t>
  </si>
  <si>
    <t>Proseware LCD22W M2001 Black</t>
  </si>
  <si>
    <t>Proseware LCD19W M100 Black</t>
  </si>
  <si>
    <t>Proseware CRT19 E201 Black</t>
  </si>
  <si>
    <t>Proseware LCD24W X300 White</t>
  </si>
  <si>
    <t>Proseware LCD20W M230 White</t>
  </si>
  <si>
    <t>Proseware LCD17W E202 White</t>
  </si>
  <si>
    <t>Proseware CRT15 E10 White</t>
  </si>
  <si>
    <t>Adventure Works LCD22W M200 Black</t>
  </si>
  <si>
    <t>Adventure Works LCD19W M100 Black</t>
  </si>
  <si>
    <t>Adventure Works CRT19 E10 Black</t>
  </si>
  <si>
    <t>Adventure Works LCD24W X300 White</t>
  </si>
  <si>
    <t>Adventure Works LCD20W M240 White</t>
  </si>
  <si>
    <t>Adventure Works LCD17W E203 White</t>
  </si>
  <si>
    <t>Adventure Works CRT15 E101 White</t>
  </si>
  <si>
    <t>WWI LCD22W M2003 Black</t>
  </si>
  <si>
    <t>WWI LCD19W M100 Black</t>
  </si>
  <si>
    <t>WWI LCD24 X300 White</t>
  </si>
  <si>
    <t>WWI LCD20 M220 White</t>
  </si>
  <si>
    <t>WWI LCD17 E205 White</t>
  </si>
  <si>
    <t>Proseware Projector 1080p DLP86 Black</t>
  </si>
  <si>
    <t>Proseware Projector 480p DLP12 Black</t>
  </si>
  <si>
    <t>Proseware Screen 100in M1609 Black</t>
  </si>
  <si>
    <t>Proseware Projector 1080p DLP86 White</t>
  </si>
  <si>
    <t>Proseware Projector 480p DLP12 White</t>
  </si>
  <si>
    <t>Proseware Screen 100in M1609 White</t>
  </si>
  <si>
    <t>Proseware Projector 1080p DLP86 Silver</t>
  </si>
  <si>
    <t>Proseware Projector 480p DLP12 Silver</t>
  </si>
  <si>
    <t>Proseware Screen 100in M1609 Silver</t>
  </si>
  <si>
    <t>Contoso Projector 1080p X981 Black</t>
  </si>
  <si>
    <t>Contoso Projector 480p M481 Black</t>
  </si>
  <si>
    <t>Contoso Screen 100in E010 Black</t>
  </si>
  <si>
    <t>Contoso Projector 1080p X981 White</t>
  </si>
  <si>
    <t>Contoso Projector 480p M481 White</t>
  </si>
  <si>
    <t>Contoso Screen 100in E010 White</t>
  </si>
  <si>
    <t>Contoso Projector 1080p X981 Silver</t>
  </si>
  <si>
    <t>Contoso Projector 480p M481 Silver</t>
  </si>
  <si>
    <t>Contoso Screen 100in E010 Silver</t>
  </si>
  <si>
    <t>WWI Projector 1080p DLP86 Black</t>
  </si>
  <si>
    <t>WWI Projector 480p DLP12 Black</t>
  </si>
  <si>
    <t>WWI Screen 100in M1609 Black</t>
  </si>
  <si>
    <t>WWI Projector 720p LCD56 White</t>
  </si>
  <si>
    <t>WWI Screen 125in M1611 White</t>
  </si>
  <si>
    <t>WWI Screen 85in E1010 White</t>
  </si>
  <si>
    <t>WWI Projector 720p DLP56 Silver</t>
  </si>
  <si>
    <t>WWI Screen 113in M1610 Silver</t>
  </si>
  <si>
    <t>Proseware Laser Jet Printer E100 Black</t>
  </si>
  <si>
    <t>Proseware Fax Machine E100 Black</t>
  </si>
  <si>
    <t>Proseware Scan Jet Digital Flat Bed Scanner M300 Black</t>
  </si>
  <si>
    <t>Proseware Desk Jet All-in-One Printer, Scanner, Copier M350 Black</t>
  </si>
  <si>
    <t>Proseware Color Ink Jet Fax, Copier, Phone M250 Black</t>
  </si>
  <si>
    <t>Proseware Professional Quality Plain-Paper Fax and Copier X100 Black</t>
  </si>
  <si>
    <t>Proseware Photo smart All-in-One Printer M380 Black</t>
  </si>
  <si>
    <t>Proseware Ink Jet All in one M300 Grey</t>
  </si>
  <si>
    <t>Grey</t>
  </si>
  <si>
    <t>Proseware Fax phone E100 Grey</t>
  </si>
  <si>
    <t>Proseware Mobile Receipt and Document Scanner M200 Grey</t>
  </si>
  <si>
    <t>Proseware Ink Jet Instant PDF Sheet-Fed Scanner M300 Grey</t>
  </si>
  <si>
    <t>Proseware Laser Fax Printer M250 Grey</t>
  </si>
  <si>
    <t>Proseware High-Performance Business-Class Laser Fax X200 Grey</t>
  </si>
  <si>
    <t>Proseware Office Jet Wireless All-in-One Inkjet Printer M600 Grey</t>
  </si>
  <si>
    <t>Proseware Photo Ink Jet Printer M100 White</t>
  </si>
  <si>
    <t>Proseware Laser Jet All in one X300 White</t>
  </si>
  <si>
    <t>Proseware Ink Jet Fax Machine E100 White</t>
  </si>
  <si>
    <t>Proseware Ink Jet Wireless All-In-One Printer M400 White</t>
  </si>
  <si>
    <t>Proseware High Speed Laser M2000 White</t>
  </si>
  <si>
    <t>Proseware Slim-Design Fax Machine with Answering System X180 White</t>
  </si>
  <si>
    <t>Proseware Office Jet All-in-One Printer M500 White</t>
  </si>
  <si>
    <t>Proseware 23ppm Laser Printer with Wireless and Wired Network Interfaces M680 White</t>
  </si>
  <si>
    <t>Proseware Ink Jet Instant PDF Sheet-Fed Scanner M300 Green</t>
  </si>
  <si>
    <t>Green</t>
  </si>
  <si>
    <t>Proseware Laser Fax Printer M250 Green</t>
  </si>
  <si>
    <t>Proseware High-Performance Business-Class Laser Fax X200 Green</t>
  </si>
  <si>
    <t>Contoso Dual USB Power Adapter - power adapter E300 Black</t>
  </si>
  <si>
    <t>Contoso Education Supplies Bundle E200 Black</t>
  </si>
  <si>
    <t>Contoso Power Inverter - DC to AC power inverter E900 Black</t>
  </si>
  <si>
    <t>Contoso USB 2.0 Dock Station docking station M800 Black</t>
  </si>
  <si>
    <t>Contoso Reserve Pen - Tablet Pen E200 Black</t>
  </si>
  <si>
    <t>Contoso Leather Case - case for digital photo camera X20 Black</t>
  </si>
  <si>
    <t>Contoso ADSL Modem Splitter/Filter X 1 E100 Black</t>
  </si>
  <si>
    <t>Contoso Cables To Go USB 2.0 Hard Drive Enclosure E920 Black</t>
  </si>
  <si>
    <t>Contoso Digital Camera Accessory kit M200 Blue</t>
  </si>
  <si>
    <t>Contoso Car power adapter M90 White</t>
  </si>
  <si>
    <t>Contoso Laptop Starter Bundle M200 White</t>
  </si>
  <si>
    <t>Contoso Smart Battery M901 White</t>
  </si>
  <si>
    <t>Contoso Enhanced Capacity Battery M800 White</t>
  </si>
  <si>
    <t>Contoso USB Data Link - direct connect adapter E600 White</t>
  </si>
  <si>
    <t>Contoso Lens cap E80 White</t>
  </si>
  <si>
    <t>Contoso ADSL Modem Splitter/Filter X 2 E200 White</t>
  </si>
  <si>
    <t>Contoso Rechargeable Battery E100 Grey</t>
  </si>
  <si>
    <t>Contoso Mouse Lock Bundle E200 Grey</t>
  </si>
  <si>
    <t>Contoso Desktop Alternative Bundle E200 Grey</t>
  </si>
  <si>
    <t>Contoso Home/Office Laptop Power Adapter E300 Grey</t>
  </si>
  <si>
    <t>Contoso 90W AC/DC Power Adapter E300 Grey</t>
  </si>
  <si>
    <t>Contoso Digital camera accessory kit M200 Grey</t>
  </si>
  <si>
    <t>Contoso USB Optical Mouse E200 Grey</t>
  </si>
  <si>
    <t>Contoso USB Wave Multi-Media Keyboard E280 Grey</t>
  </si>
  <si>
    <t>Contoso Laptop Cooling Hub notebook fan with 4 ports USB hub M200 Gold</t>
  </si>
  <si>
    <t>Gold</t>
  </si>
  <si>
    <t>Contoso Bright Light battery E20 Pink</t>
  </si>
  <si>
    <t>Contoso Ultraportable Neoprene Sleeve E30 Yellow</t>
  </si>
  <si>
    <t>Contoso Laptop Keyboard X105 Brown</t>
  </si>
  <si>
    <t>Contoso Multimedia Speakers M25 Black</t>
  </si>
  <si>
    <t>Contoso Wireless Notebook Optical Mouse M35 Blue</t>
  </si>
  <si>
    <t>Contoso Optical USB Mouse M45 White</t>
  </si>
  <si>
    <t>Contoso Wireless Laser Mouse M55 Grey</t>
  </si>
  <si>
    <t>Contoso Wireless Laser Mouse E50 Silver</t>
  </si>
  <si>
    <t>Contoso Wireless Notebook Optical Mouse X205 Blue</t>
  </si>
  <si>
    <t>Contoso Optical Wheel OEM PS/2 Mouse E60 Black</t>
  </si>
  <si>
    <t>Contoso Bluetooth Notebook Mouse X305 White</t>
  </si>
  <si>
    <t>Contoso Bluetooth Notebook Mouse E70 White</t>
  </si>
  <si>
    <t>SV Rechargeable Bluetooth Notebook Mouse E80 Black</t>
  </si>
  <si>
    <t>SV Keyboard E90 White</t>
  </si>
  <si>
    <t>SV Keyboard E10 White</t>
  </si>
  <si>
    <t>SV 40GB USB2.0 Portable Hard Disk E400 Silver</t>
  </si>
  <si>
    <t>SV 80GB USB2.0 Portable Hard Disk E500 Silver</t>
  </si>
  <si>
    <t>SV 160GB USB2.0 Portable Hard Disk M65 Black</t>
  </si>
  <si>
    <t>SV 500GB USB 2.0 Portable External Hard Drive X405 Blue</t>
  </si>
  <si>
    <t>SV USB Data Cable E600 Black</t>
  </si>
  <si>
    <t>SV USB Sync Charge Cable E700 Black</t>
  </si>
  <si>
    <t>SV 512MB Laptop memory E800 Silver</t>
  </si>
  <si>
    <t>SV 2GB Laptop memory E800 Black</t>
  </si>
  <si>
    <t>SV 4GB Laptop Memory M65 Black</t>
  </si>
  <si>
    <t>SV Wireless LAN PCI Network Card Adapter E902 Black</t>
  </si>
  <si>
    <t>A. Datum Compact Digital Camera M200 Black</t>
  </si>
  <si>
    <t>A. Datum Corporation</t>
  </si>
  <si>
    <t>A. Datum</t>
  </si>
  <si>
    <t>A. Datum All in One Digital Camera M200 Black</t>
  </si>
  <si>
    <t>A. Datum Consumer Digital Camera M300 Black</t>
  </si>
  <si>
    <t>A. Datum Point Shoot Digital Camera M500 Black</t>
  </si>
  <si>
    <t>A. Datum Slim Digital Camera M180 Grey</t>
  </si>
  <si>
    <t>A. Datum Super-zoom Digital Camera X300 Grey</t>
  </si>
  <si>
    <t>A. Datum Bridge Digital Camera M300 Grey</t>
  </si>
  <si>
    <t>A. Datum Compact Digital Camera M200 Pink</t>
  </si>
  <si>
    <t>A. Datum All in One Digital Camera M200 Pink</t>
  </si>
  <si>
    <t>A. Datum Consumer Digital Camera M300 Pink</t>
  </si>
  <si>
    <t>A. Datum Point Shoot Digital Camera M500 Pink</t>
  </si>
  <si>
    <t>A. Datum Slim Digital Camera M180 Silver</t>
  </si>
  <si>
    <t>A. Datum Super-zoom Digital Camera X300 Silver</t>
  </si>
  <si>
    <t>A. Datum Bridge Digital Camera M300 Silver</t>
  </si>
  <si>
    <t>A. Datum Compact Digital Camera M200 Orange</t>
  </si>
  <si>
    <t>Orange</t>
  </si>
  <si>
    <t>A. Datum All in One Digital Camera M200 Orange</t>
  </si>
  <si>
    <t>A. Datum Consumer Digital Camera M300 Orange</t>
  </si>
  <si>
    <t>A. Datum Point Shoot Digital Camera M500 Orange</t>
  </si>
  <si>
    <t>A. Datum Slim Digital Camera M180 Green</t>
  </si>
  <si>
    <t>A. Datum Super-zoom Digital Camera X300 Green</t>
  </si>
  <si>
    <t>A. Datum Bridge Digital Camera M300 Green</t>
  </si>
  <si>
    <t>A. Datum Compact Digital Camera M200 Azure</t>
  </si>
  <si>
    <t>Azure</t>
  </si>
  <si>
    <t>A. Datum All in One Digital Camera M200 Azure</t>
  </si>
  <si>
    <t>A. Datum Consumer Digital Camera M300 Azure</t>
  </si>
  <si>
    <t>A. Datum Point n' Shoot Digital Camera M500 Azure</t>
  </si>
  <si>
    <t>A. Datum SLR Camera X135 Black</t>
  </si>
  <si>
    <t>A. Datum SLR Camera X136 Silver</t>
  </si>
  <si>
    <t>A. Datum SLR Camera X137 Grey</t>
  </si>
  <si>
    <t>A. Datum SLR Camera X138 Silver Grey</t>
  </si>
  <si>
    <t>Silver Grey</t>
  </si>
  <si>
    <t>A. Datum SLR Camera X139 Gold</t>
  </si>
  <si>
    <t>A. Datum SLR Camera X140 Pink</t>
  </si>
  <si>
    <t>A. Datum SLR Camera X141 Blue</t>
  </si>
  <si>
    <t>A. Datum SLR Camera X142 Orange</t>
  </si>
  <si>
    <t>Contoso SLR Camera X142 Black</t>
  </si>
  <si>
    <t>Contoso SLR Camera X143 Silver</t>
  </si>
  <si>
    <t>Contoso SLR Camera X143 Grey</t>
  </si>
  <si>
    <t>Contoso SLR Camera X144 Silver Grey</t>
  </si>
  <si>
    <t>Contoso SLR Camera X144 Gold</t>
  </si>
  <si>
    <t>Contoso SLR Camera X145 Pink</t>
  </si>
  <si>
    <t>Contoso SLR Camera X145 Blue</t>
  </si>
  <si>
    <t>Contoso SLR Camera X146 Orange</t>
  </si>
  <si>
    <t>Fabrikam SLR Camera X146 Black</t>
  </si>
  <si>
    <t>Fabrikam SLR Camera X147 Silver</t>
  </si>
  <si>
    <t>Fabrikam SLR Camera X147 Grey</t>
  </si>
  <si>
    <t>Fabrikam SLR Camera X148 Silver Grey</t>
  </si>
  <si>
    <t>Fabrikam SLR Camera X148 Gold</t>
  </si>
  <si>
    <t>Fabrikam SLR Camera X149 Pink</t>
  </si>
  <si>
    <t>Fabrikam SLR Camera X149 Blue</t>
  </si>
  <si>
    <t>Fabrikam SLR Camera X150 Orange</t>
  </si>
  <si>
    <t>Fabrikam SLR Camera X150 Green</t>
  </si>
  <si>
    <t>Fabrikam Home and Vacation Moviemaker 1" 25mm M400 Blue</t>
  </si>
  <si>
    <t xml:space="preserve">Fabrikam  </t>
  </si>
  <si>
    <t>Fabrikam Budget Movie-Maker 1'' 25mm E400 Black</t>
  </si>
  <si>
    <t>Fabrikam Trendsetter 1" 25mm X400 Blue</t>
  </si>
  <si>
    <t>Fabrikam Independent Filmmaker 1'' 25mm X400 Black</t>
  </si>
  <si>
    <t>Fabrikam Business Videographer 1" 25mm M600 Blue</t>
  </si>
  <si>
    <t>Fabrikam Social videographer 1'' 25mm E400 Black</t>
  </si>
  <si>
    <t>Fabrikam Home and Vacation Moviemaker 1'' 25mm M400 White</t>
  </si>
  <si>
    <t>Fabrikam Budget Moviemaker 1'' 25mm E400 White</t>
  </si>
  <si>
    <t>Fabrikam Trendsetter 1'' 25mm X400 White</t>
  </si>
  <si>
    <t>Fabrikam Independent filmmaker 1'' 25mm X400 White</t>
  </si>
  <si>
    <t>Fabrikam Business Videographer 1'' 25mm M600 White</t>
  </si>
  <si>
    <t>Fabrikam Social Videographer 1" 25mm E400 Orange</t>
  </si>
  <si>
    <t>Fabrikam Home and Vacation Moviemaker 1'' 25mm M400 Grey</t>
  </si>
  <si>
    <t>Fabrikam Budget Moviemaker 1'' 25mm E400 Grey</t>
  </si>
  <si>
    <t>Fabrikam Trendsetter 1'' 25mm X400 Grey</t>
  </si>
  <si>
    <t>Fabrikam Independent Filmmaker 1'' 25mm X400 Grey</t>
  </si>
  <si>
    <t>Fabrikam Business Videographer 1'' 25mm M600 Grey</t>
  </si>
  <si>
    <t>Fabrikam Social Videographer 1'' 25mm E400 Grey</t>
  </si>
  <si>
    <t>Fabrikam Home and Vacation Moviemaker 1'' 25mm M400 Black</t>
  </si>
  <si>
    <t>Fabrikam Budget Moviemaker 1'' 25mm E400 Black</t>
  </si>
  <si>
    <t>Fabrikam Trendsetter 1'' 25mm X400 Black</t>
  </si>
  <si>
    <t>Fabrikam Independent Filmmaker 1" 25mm X400 Blue</t>
  </si>
  <si>
    <t>Fabrikam Business Videographer 1'' 25mm M600 Black</t>
  </si>
  <si>
    <t>Fabrikam Social Videographer 1" 25mm E400 Blue</t>
  </si>
  <si>
    <t>Fabrikam Business Videographer 1/2'' 3mm M500 White</t>
  </si>
  <si>
    <t>Fabrikam Social Videographer 1/2'' 3mm E300 White</t>
  </si>
  <si>
    <t>Contoso Rechargeable Li-Ion Battery Pack E300 Black</t>
  </si>
  <si>
    <t>Contoso Travel Charger for S-Series Battery E302 White</t>
  </si>
  <si>
    <t>Contoso General Carrying Case E304 Blue</t>
  </si>
  <si>
    <t>Contoso Multi-Use Terminal Cable E308 Silver</t>
  </si>
  <si>
    <t>Contoso Rechargeable Battery Pack E310 Black</t>
  </si>
  <si>
    <t>Contoso Carrying Case E312 White</t>
  </si>
  <si>
    <t>Contoso Lens Cap Keeper E314 White</t>
  </si>
  <si>
    <t>Contoso Digital Cameras Lightweight Tripod E316 Pink</t>
  </si>
  <si>
    <t>Contoso General Soft Carrying Case E318 Silver</t>
  </si>
  <si>
    <t>Contoso Mini Battery Charger Kit E320 Black</t>
  </si>
  <si>
    <t>Contoso Genuine Leather Grip Belt E322 Silver</t>
  </si>
  <si>
    <t>Contoso Macro Zoom Lens X300 Black</t>
  </si>
  <si>
    <t>Contoso USB Cable M250 Black</t>
  </si>
  <si>
    <t>Contoso Telephoto Conversion Lens M350 Black</t>
  </si>
  <si>
    <t>Contoso Lens Adapter M450 White</t>
  </si>
  <si>
    <t>Contoso Digital Camera/Camcorder USB Cable E324 Purple</t>
  </si>
  <si>
    <t>Purple</t>
  </si>
  <si>
    <t>Contoso Conversion Lens M550 Blue</t>
  </si>
  <si>
    <t>Contoso Single-line phones E10 Black</t>
  </si>
  <si>
    <t>Contoso KSU-less key system M38 Black</t>
  </si>
  <si>
    <t>Contoso Private Automatic Branch Exchange M65 Black</t>
  </si>
  <si>
    <t>Contoso behind Centrex X15 Black</t>
  </si>
  <si>
    <t>Contoso 2-Line Corded Cordless Telephone M202 Black</t>
  </si>
  <si>
    <t>Contoso Expandable 4-Handset Cordless Phone System M206 Black</t>
  </si>
  <si>
    <t>Contoso Phone with Memory Dialing-single line E88 Black</t>
  </si>
  <si>
    <t>Contoso Phone for MSN E200 Black</t>
  </si>
  <si>
    <t>Contoso Waterproof Accessory Handset and Charging Cradle M609 Black</t>
  </si>
  <si>
    <t>Contoso Multi-line phones M30 White</t>
  </si>
  <si>
    <t>Contoso 4 Handset Cordless Phone System M86 White</t>
  </si>
  <si>
    <t>Contoso In front of Centrex L15 White</t>
  </si>
  <si>
    <t>Contoso Phone System Accessory Handset with Charger M308 White</t>
  </si>
  <si>
    <t>Contoso Expandable 2-Handset Cordless Phone System M205 White</t>
  </si>
  <si>
    <t>Contoso 2-Line Speakerphone M109 White</t>
  </si>
  <si>
    <t>Contoso Integrated Business Phone L08 White</t>
  </si>
  <si>
    <t>Contoso Bedroom Phone with AM/FM Stereo and Call Waiting Caller ID M600 White</t>
  </si>
  <si>
    <t>Contoso 3 Handset Cordless Phone System E30 Grey</t>
  </si>
  <si>
    <t>Contoso Private Branch Exchange M88 Grey</t>
  </si>
  <si>
    <t>Contoso Centrex Phone System L10 Grey</t>
  </si>
  <si>
    <t>Contoso Expandable Cordless Phone System M008 Grey</t>
  </si>
  <si>
    <t>Contoso Expandable 3-Handset Cordless Phone System M204 Grey</t>
  </si>
  <si>
    <t>Contoso Digital Cordless Expansion Handset Phone M900 Grey</t>
  </si>
  <si>
    <t>The Phone Company Touch Screen Phone 1600 TFT-2.2" L200 Black</t>
  </si>
  <si>
    <t>The Phone Company</t>
  </si>
  <si>
    <t>The Phone Company Touch Screen Phones 4-Wire/On-wall M302 Black</t>
  </si>
  <si>
    <t>The Phone Company Touch Screen Phones Capacitive M908 Black</t>
  </si>
  <si>
    <t>The Phone Company Finger Touch Screen Phones M30 Black</t>
  </si>
  <si>
    <t>The Phone Company Touch Screen Phones - LCD M12 Black</t>
  </si>
  <si>
    <t>The Phone Company Touch Screen Phones 26-1.4" M250 Grey</t>
  </si>
  <si>
    <t>The Phone Company Touch Screen Phones Infrared M901 Grey</t>
  </si>
  <si>
    <t>The Phone Company Touch Screen Phones 5-Wire/On-wall M508 Grey</t>
  </si>
  <si>
    <t>The Phone Company Touch Screen Phones - CRT M11 Grey</t>
  </si>
  <si>
    <t>The Phone Company Touch Screen Phones 26-2.2" M200 Gold</t>
  </si>
  <si>
    <t>The Phone Company Touch Screen Phones 5-Wire/Built-in M500 Gold</t>
  </si>
  <si>
    <t>The Phone Company Touch Screen Phones SAW/On-wall M806 Gold</t>
  </si>
  <si>
    <t>The Phone Company Sharp Touch Screen Phones M910 Gold</t>
  </si>
  <si>
    <t>Contoso Touch Screen Phones Infrared M901 Black</t>
  </si>
  <si>
    <t>Contoso Touch Screen Phones 5-Wire/On-wall M508 Black</t>
  </si>
  <si>
    <t>Contoso Touch Screen Phones - CRT M11 Black</t>
  </si>
  <si>
    <t>The Phone Company Smart phones 4 GB of Memory M300 Black</t>
  </si>
  <si>
    <t>The Phone Company Smart phones -320 x 320 M86 Black</t>
  </si>
  <si>
    <t>The Phone Company Smart phones without camera E100 Grey</t>
  </si>
  <si>
    <t>The Phone Company Smart phones 160x160 M26 Grey</t>
  </si>
  <si>
    <t>The Phone Company Smart phones Expert M400 Grey</t>
  </si>
  <si>
    <t>The Phone Company Smart phones 4 GB of Memory M300 White</t>
  </si>
  <si>
    <t>The Phone Company Smart phones 320 x 320 M86 White</t>
  </si>
  <si>
    <t>The Phone Company Smart phones without camera E100 Pink</t>
  </si>
  <si>
    <t>The Phone Company Smart phones 160x160 M26 Pink</t>
  </si>
  <si>
    <t>The Phone Company Smart phones Expert M400 Pink</t>
  </si>
  <si>
    <t>The Phone Company Smart phones 4 GB of Memory M300 Gold</t>
  </si>
  <si>
    <t>The Phone Company Smart phones 320 x 320 M86 Gold</t>
  </si>
  <si>
    <t>The Phone Company PDA Wifi 3.5-inch M200 Black</t>
  </si>
  <si>
    <t>The Phone Company PDA Phone 3.7 inches M340 Black</t>
  </si>
  <si>
    <t>The Phone Company PDA Phone Unlocked 4.7 inches L550 Black</t>
  </si>
  <si>
    <t>The Phone Company PDA Palm 3.5 inch M810 Black</t>
  </si>
  <si>
    <t>The Phone Company PDA GPS Phone 3.7 inch M930 Black</t>
  </si>
  <si>
    <t>The Phone Company PDA Wifi 4.7-inch L290 Silver</t>
  </si>
  <si>
    <t>The Phone Company PDA Phone Unlocked 3.7 inches M510 Silver</t>
  </si>
  <si>
    <t>The Phone Company PDA Handheld 3.7 inch M630 Silver</t>
  </si>
  <si>
    <t>The Phone Company PDA Palm 4.7 inch L850 Silver</t>
  </si>
  <si>
    <t>The Phone Company PDA Wifi 3.5-inch M200 White</t>
  </si>
  <si>
    <t>The Phone Company PDA Phone 3.7 inches M340 White</t>
  </si>
  <si>
    <t>The Phone Company PDA Phone Unlocked 4.7 inches L550 White</t>
  </si>
  <si>
    <t>The Phone Company PDA Palm 3.5 inch M810 White</t>
  </si>
  <si>
    <t>Contoso Rubberized Skin BlackBerry E100 Silver</t>
  </si>
  <si>
    <t>Cigarette Lighter Adapter for Contoso Phones E110 Red</t>
  </si>
  <si>
    <t>Headphone Adapter for Contoso Phone E130 White</t>
  </si>
  <si>
    <t>Contoso Phone Tough Skin Case E140 Pink</t>
  </si>
  <si>
    <t>Contoso Touch Stylus Pen E150 Red</t>
  </si>
  <si>
    <t>Contoso Original K1m Li-Ion Standard Battery E170 Black</t>
  </si>
  <si>
    <t>Contoso Bluetooth Active Headphones L15 Red</t>
  </si>
  <si>
    <t>Contoso In-Line Coupler E180 Silver</t>
  </si>
  <si>
    <t>SV DVD Player M130 Grey</t>
  </si>
  <si>
    <t>SV DVD Recorder L210 Silver</t>
  </si>
  <si>
    <t>SV DVD 48 DVD Storage Binder M50 Black</t>
  </si>
  <si>
    <t>SV DVD 55DVD Storage Binder M56 Black</t>
  </si>
  <si>
    <t>SV DVD 60 DVD Storage Binder L20 Silver</t>
  </si>
  <si>
    <t>SV DVD 38 DVD Storage Binder E25 Red</t>
  </si>
  <si>
    <t>SV DVD External DVD Burner M200 Grey</t>
  </si>
  <si>
    <t>SV DVD 12-Inch Player Portable M400 Black</t>
  </si>
  <si>
    <t>SV DVD 9-Inch Player Portable M300 Silver</t>
  </si>
  <si>
    <t>SV DVD 15-Inch Player Portable L200 Silver</t>
  </si>
  <si>
    <t>SV DVD 14-Inch Player Portable L100 White</t>
  </si>
  <si>
    <t>Contoso DVD Player M120 White</t>
  </si>
  <si>
    <t>Contoso DVD Recorder L200 Black</t>
  </si>
  <si>
    <t>Contoso DVD Recorder L240 Gold</t>
  </si>
  <si>
    <t>Contoso DVD 60 DVD Storage Binder L20 Black</t>
  </si>
  <si>
    <t>Contoso DVD 38 DVD Storage Binder E25 Silver</t>
  </si>
  <si>
    <t>Contoso DVD 58 DVD Storage Binder M55 Red</t>
  </si>
  <si>
    <t>Contoso DVD External DVD Burner M200 Black</t>
  </si>
  <si>
    <t>Contoso DVD 9-Inch Player Portable M300 Black</t>
  </si>
  <si>
    <t>Contoso DVD 15-Inch Player Portable L200 Black</t>
  </si>
  <si>
    <t>Contoso DVD 14-Inch Player Portable L100 Silver</t>
  </si>
  <si>
    <t>Contoso DVD 7-Inch Player Portable E200 White</t>
  </si>
  <si>
    <t>MGS Hand Games for students E400 Yellow</t>
  </si>
  <si>
    <t>Tailspin Toys</t>
  </si>
  <si>
    <t>MGS Hand Games for Office worker L299 Yellow</t>
  </si>
  <si>
    <t>MGS Hand Games women M400 Black</t>
  </si>
  <si>
    <t>MGS Hand Games for students E400 Red</t>
  </si>
  <si>
    <t>MGS Hand Games for Office worker L299 Red</t>
  </si>
  <si>
    <t>MGS Hand Games women M400 Silver</t>
  </si>
  <si>
    <t>SV Hand Games for students E40 Yellow</t>
  </si>
  <si>
    <t>SV Hand Games for Office worker L28 Yellow</t>
  </si>
  <si>
    <t>SV Hand Games women M40 Black</t>
  </si>
  <si>
    <t>SV Hand Games for students E40 Red</t>
  </si>
  <si>
    <t>SV Hand Games for Office worker L28 Red</t>
  </si>
  <si>
    <t>SV Hand Games women M40 Silver</t>
  </si>
  <si>
    <t>MGS Age of Empires III: The Asian Dynasties M180</t>
  </si>
  <si>
    <t xml:space="preserve"> </t>
  </si>
  <si>
    <t>MGS Halo 2 for Windows Vista M220</t>
  </si>
  <si>
    <t>MGS Zoo Tycoon 2: Zookeeper Collection M260</t>
  </si>
  <si>
    <t>MGS Zoo Tycoon 2: End range Species Expansion Pack E105</t>
  </si>
  <si>
    <t>MGS Zoo Tycoon 2 E108</t>
  </si>
  <si>
    <t>MGS Dungeon Siege: Legends of Aranna M330</t>
  </si>
  <si>
    <t>MGS Zoo Tycoon Complete Collection E110</t>
  </si>
  <si>
    <t>MGS Impossible Creatures E114</t>
  </si>
  <si>
    <t>MGS Age of Mythology E118</t>
  </si>
  <si>
    <t>MGS Zoo Tycoon Dinosaur Digs X200</t>
  </si>
  <si>
    <t>MGS Bicycle Card Games X600</t>
  </si>
  <si>
    <t>MGS Zoo Tycoon M380</t>
  </si>
  <si>
    <t>MGS Train Simulator E124</t>
  </si>
  <si>
    <t>MGS Age of Empires II: The Conquerors Expansion E125</t>
  </si>
  <si>
    <t>MGS Age of Empires 2008new M420</t>
  </si>
  <si>
    <t>MGS Age of Empires III: The Asian Dynasties 2008 E126</t>
  </si>
  <si>
    <t>MGS Halo 2 for Windows Vista 2009 E130</t>
  </si>
  <si>
    <t>MGS Zoo Tycoon 2: Zookeeper Collection 2008 E134</t>
  </si>
  <si>
    <t>MGS Zoo Tycoon 2: End Range Species Expansion Pack 2008 E138</t>
  </si>
  <si>
    <t>MGS Zoo Tycoon 2008 E142</t>
  </si>
  <si>
    <t>MGS Dungeon Siege: Legends of Aranna 2009 E146</t>
  </si>
  <si>
    <t>MGS Zoo Tycoon Complete Collection2009 E150</t>
  </si>
  <si>
    <t>MGS Impossible Creatures2009 E154</t>
  </si>
  <si>
    <t>MGS Age of Mythology 2009 E158</t>
  </si>
  <si>
    <t>MGS Zoo Tycoon Dinosaur Digs2009 E162</t>
  </si>
  <si>
    <t>MGS Bicycle Card Games2009 E166</t>
  </si>
  <si>
    <t>MGS Zoo Tycoon2009 E170</t>
  </si>
  <si>
    <t>MGS Train Simulator 2009 E174</t>
  </si>
  <si>
    <t>MGS Age of Empires II: The Conquerors Expansion 2009 E178</t>
  </si>
  <si>
    <t>MGS Age of Empires, 2009 E182</t>
  </si>
  <si>
    <t>Litware Washer &amp; Dryer 21in E214 White</t>
  </si>
  <si>
    <t>Litware Washer &amp; Dryer 24in M260 Silver</t>
  </si>
  <si>
    <t>Litware Washer &amp; Dryer 25.5in M350 Blue</t>
  </si>
  <si>
    <t>Litware Washer &amp; Dryer 27in L420 Green</t>
  </si>
  <si>
    <t>Litware Washer &amp; Dryer 15.5in E150 Green</t>
  </si>
  <si>
    <t>NT Washer &amp; Dryer 21in E2100 White</t>
  </si>
  <si>
    <t>NT Washer &amp; Dryer 24in M2400 Silver</t>
  </si>
  <si>
    <t>NT Washer &amp; Dryer 25.5in M2550 Blue</t>
  </si>
  <si>
    <t>NT Washer &amp; Dryer 27in L2700 Green</t>
  </si>
  <si>
    <t>NT Washer &amp; Dryer 15.5in E1550 Green</t>
  </si>
  <si>
    <t>Contoso Washer &amp; Dryer 21in E210 White</t>
  </si>
  <si>
    <t>Contoso Washer &amp; Dryer 24in M240 Silver</t>
  </si>
  <si>
    <t>Contoso Washer &amp; Dryer 25.5in M255 Blue</t>
  </si>
  <si>
    <t>Contoso Washer &amp; Dryer 27in L270 Green</t>
  </si>
  <si>
    <t>Contoso Washer &amp; Dryer 15.5in E155 Green</t>
  </si>
  <si>
    <t>Contoso Washer &amp; Dryer 21in E210 Red</t>
  </si>
  <si>
    <t>Contoso Washer &amp; Dryer 24in M240 Pink</t>
  </si>
  <si>
    <t>Fabrikam Refrigerator 19CuFt M7600 White</t>
  </si>
  <si>
    <t>Fabrikam Refrigerator 1.7CuFt E1200 White</t>
  </si>
  <si>
    <t>Fabrikam Refrigerator 4.6CuFt E2800 Brown</t>
  </si>
  <si>
    <t>Fabrikam Refrigerator 19CuFt M7600 Silver</t>
  </si>
  <si>
    <t>Fabrikam Refrigerator 1.7CuFt E1200 Silver</t>
  </si>
  <si>
    <t>Fabrikam Refrigerator 4.6CuFt E2800 Green</t>
  </si>
  <si>
    <t>Fabrikam Refrigerator 19CuFt M7600 Blue</t>
  </si>
  <si>
    <t>Fabrikam Refrigerator 1.7CuFt E1200 Blue</t>
  </si>
  <si>
    <t>Fabrikam Refrigerator 4.6CuFt E2800 Grey</t>
  </si>
  <si>
    <t>Fabrikam Refrigerator 19CuFt M7600 Orange</t>
  </si>
  <si>
    <t>Fabrikam Refrigerator 1.7CuFt E1200 Orange</t>
  </si>
  <si>
    <t>Litware Refrigerator 4.6CuFt E280 White</t>
  </si>
  <si>
    <t>Litware Refrigerator 19CuFt M760 Brown</t>
  </si>
  <si>
    <t>Litware Refrigerator 1.7CuFt E120 Brown</t>
  </si>
  <si>
    <t>Litware Refrigerator 4.6CuFt E280 Silver</t>
  </si>
  <si>
    <t>Litware Refrigerator 19CuFt M760 Green</t>
  </si>
  <si>
    <t>Litware Refrigerator 1.7CuFt E120 Green</t>
  </si>
  <si>
    <t>Litware Refrigerator 4.6CuFt E280 Blue</t>
  </si>
  <si>
    <t>Litware Refrigerator 19CuFt M760 Grey</t>
  </si>
  <si>
    <t>Litware Refrigerator 1.7CuFt E120 Grey</t>
  </si>
  <si>
    <t>Litware Refrigerator 4.6CuFt E280 Orange</t>
  </si>
  <si>
    <t>Litware Refrigerator 9.7CuFt M560 Red</t>
  </si>
  <si>
    <t>Fabrikam Microwave 1.0CuFt E1100 White</t>
  </si>
  <si>
    <t>Fabrikam Microwave 2.2CuFt M1250 Silver</t>
  </si>
  <si>
    <t>Fabrikam Microwave 0.8CuFt E0800 Silver</t>
  </si>
  <si>
    <t>Fabrikam Microwave 1.0CuFt E1100 Grey</t>
  </si>
  <si>
    <t>Fabrikam Microwave 2.2CuFt M1250 Red</t>
  </si>
  <si>
    <t>Fabrikam Microwave 0.8CuFt E0800 Red</t>
  </si>
  <si>
    <t>Fabrikam Microwave 1.0CuFt E1100 Black</t>
  </si>
  <si>
    <t>Fabrikam Microwave 2.2CuFt M1250 Blue</t>
  </si>
  <si>
    <t>Fabrikam Microwave 0.8CuFt E0800 Blue</t>
  </si>
  <si>
    <t>Litware Microwave 1.0CuFt E110 White</t>
  </si>
  <si>
    <t>Litware Microwave 2.2CuFt M125 Silver</t>
  </si>
  <si>
    <t>Litware Microwave 0.8CuFt E080 Silver</t>
  </si>
  <si>
    <t>Litware Microwave 1.0CuFt E110 Grey</t>
  </si>
  <si>
    <t>Litware Microwave 2.2CuFt M125 Red</t>
  </si>
  <si>
    <t>Litware Microwave 0.8CuFt E080 Red</t>
  </si>
  <si>
    <t>Litware Microwave 1.0CuFt E110 Black</t>
  </si>
  <si>
    <t>Litware Microwave 2.2CuFt M125 Blue</t>
  </si>
  <si>
    <t>Litware Microwave 0.8CuFt E080 Blue</t>
  </si>
  <si>
    <t>Contoso Microwave 1.0CuFt E0110 White</t>
  </si>
  <si>
    <t>Contoso Microwave 2.2CuFt M0125 Silver</t>
  </si>
  <si>
    <t>Contoso Microwave 0.8CuFt E0080 Silver</t>
  </si>
  <si>
    <t>Contoso Microwave 1.0CuFt E0110 Grey</t>
  </si>
  <si>
    <t>Contoso Microwave 2.2CuFt M0125 Red</t>
  </si>
  <si>
    <t>Contoso Microwave 0.8CuFt E0080 Red</t>
  </si>
  <si>
    <t>Contoso Microwave 1.0CuFt E0110 Black</t>
  </si>
  <si>
    <t>Contoso Water Heater 4.3GPM M1250 White</t>
  </si>
  <si>
    <t xml:space="preserve">Contoso </t>
  </si>
  <si>
    <t>Contoso Water Heater 7.2GPM X1800 Blue</t>
  </si>
  <si>
    <t>Contoso Water Heater 1.5GPM E0800 Blue</t>
  </si>
  <si>
    <t>Contoso Water Heater 2.6GPM E0900 Green</t>
  </si>
  <si>
    <t>Contoso Water Heater 4.0GPM M1250 Silver</t>
  </si>
  <si>
    <t>Contoso Water Heater 4.3GPM M1250 Grey</t>
  </si>
  <si>
    <t>Contoso Water Heater 7.2GPM X1800 Red</t>
  </si>
  <si>
    <t>Contoso Water Heater 1.5GPM E0800 Red</t>
  </si>
  <si>
    <t>Contoso Coffee Maker 12C M1000 Black</t>
  </si>
  <si>
    <t>Contoso Coffee Maker Super-Auto 12C X1250 Silver</t>
  </si>
  <si>
    <t>Contoso Coffee Maker 5C E0900 Silver</t>
  </si>
  <si>
    <t>Contoso Coffee Maker 12C M1000 White</t>
  </si>
  <si>
    <t>Contoso Coffee Maker Super-Auto 12C X1250 Grey</t>
  </si>
  <si>
    <t>Contoso Coffee Maker 5C E0900 Grey</t>
  </si>
  <si>
    <t>Adventure Works Coffee Maker 12C M100 Black</t>
  </si>
  <si>
    <t>Adventure Works Coffee Maker Super-Auto 12C X125 Silver</t>
  </si>
  <si>
    <t>Adventure Works Coffee Maker 5C E090 Silver</t>
  </si>
  <si>
    <t>Adventure Works Coffee Maker 12C M100 White</t>
  </si>
  <si>
    <t>Adventure Works Coffee Maker Super-Auto 12C X125 Grey</t>
  </si>
  <si>
    <t>Adventure Works Coffee Maker 5C E090 Grey</t>
  </si>
  <si>
    <t>Fabrikam Coffee Maker 12C M100 Black</t>
  </si>
  <si>
    <t>Fabrikam Coffee Maker Super-Auto 12C X125 Silver</t>
  </si>
  <si>
    <t>Fabrikam Coffee Maker 5C E090 Silver</t>
  </si>
  <si>
    <t>Fabrikam Coffee Maker 12C M100 White</t>
  </si>
  <si>
    <t>Fabrikam Coffee Maker Super-Auto 12C X125 Grey</t>
  </si>
  <si>
    <t>Fabrikam Coffee Maker 5C E090 Grey</t>
  </si>
  <si>
    <t>Adventure Works Floor Lamp X1150 Black</t>
  </si>
  <si>
    <t>Adventure Works Wall Lamp E2150 Black</t>
  </si>
  <si>
    <t>Adventure Works Floor Lamp X1150 White</t>
  </si>
  <si>
    <t>Adventure Works Wall Lamp E2150 White</t>
  </si>
  <si>
    <t>Adventure Works Floor Lamp X1150 Silver</t>
  </si>
  <si>
    <t>Adventure Works Wall Lamp E2150 Silver</t>
  </si>
  <si>
    <t>Adventure Works Floor Lamp X1150 Grey</t>
  </si>
  <si>
    <t>Adventure Works Wall Lamp E2150 Grey</t>
  </si>
  <si>
    <t>Adventure Works Floor Lamp X1150 Blue</t>
  </si>
  <si>
    <t>Adventure Works Wall Lamp E2150 Blue</t>
  </si>
  <si>
    <t>WWI Floor Lamp X115 Black</t>
  </si>
  <si>
    <t>WWI Wall Lamp E215 Black</t>
  </si>
  <si>
    <t>WWI Floor Lamp X115 White</t>
  </si>
  <si>
    <t>WWI Wall Lamp E215 White</t>
  </si>
  <si>
    <t>WWI Floor Lamp X115 Silver</t>
  </si>
  <si>
    <t>WWI Wall Lamp E215 Silver</t>
  </si>
  <si>
    <t>WWI Floor Lamp X115 Grey</t>
  </si>
  <si>
    <t>WWI Wall Lamp E215 Grey</t>
  </si>
  <si>
    <t>WWI Floor Lamp X115 Blue</t>
  </si>
  <si>
    <t>WWI Wall Lamp E215 Blue</t>
  </si>
  <si>
    <t>Proseware Floor Lamp X0115 Black</t>
  </si>
  <si>
    <t>Proseware Wall Lamp E0215 Black</t>
  </si>
  <si>
    <t>Proseware Floor Lamp X0115 White</t>
  </si>
  <si>
    <t>Proseware Wall Lamp E0215 White</t>
  </si>
  <si>
    <t>Proseware Floor Lamp X0115 Silver</t>
  </si>
  <si>
    <t>Proseware Wall Lamp E0215 Silver</t>
  </si>
  <si>
    <t>Proseware Floor Lamp X0115 Grey</t>
  </si>
  <si>
    <t>Proseware Wall Lamp E0215 Grey</t>
  </si>
  <si>
    <t>Proseware Floor Lamp X0115 Blue</t>
  </si>
  <si>
    <t>Proseware Wall Lamp E0215 Blue</t>
  </si>
  <si>
    <t>Litware Floor Lamp X1015 Black</t>
  </si>
  <si>
    <t>Litware Wall Lamp E2015 Black</t>
  </si>
  <si>
    <t>Litware Floor Lamp X1015 White</t>
  </si>
  <si>
    <t>Litware Wall Lamp E2015 White</t>
  </si>
  <si>
    <t>Litware Floor Lamp X1015 Silver</t>
  </si>
  <si>
    <t>Litware Wall Lamp E2015 Silver</t>
  </si>
  <si>
    <t>Litware Floor Lamp X1015 Grey</t>
  </si>
  <si>
    <t>Litware Wall Lamp E2015 Grey</t>
  </si>
  <si>
    <t>Litware Floor Lamp X1015 Blue</t>
  </si>
  <si>
    <t>Litware Wall Lamp E2015 Blue</t>
  </si>
  <si>
    <t>Contoso Air conditioner 10000BTU M0490 White</t>
  </si>
  <si>
    <t>Contoso Air conditioner 5200BTU E0100 White</t>
  </si>
  <si>
    <t>Contoso Air conditioner 8000BTU M0320 Red</t>
  </si>
  <si>
    <t>Contoso Air conditioner 25000BTU L1672 Silver</t>
  </si>
  <si>
    <t>Contoso Air conditioner 7000BTU E0260 Silver</t>
  </si>
  <si>
    <t>Contoso Air conditioner 12000BTU M0640 Grey</t>
  </si>
  <si>
    <t>Contoso Air conditioner 6000BTU E0180 Grey</t>
  </si>
  <si>
    <t>Contoso Air conditioner 10000BTU M0490 Blue</t>
  </si>
  <si>
    <t>Contoso Air conditioner 5200BTU E0100 Blue</t>
  </si>
  <si>
    <t>Proseware Air conditioner 8000BTU M320 White</t>
  </si>
  <si>
    <t>Proseware Air conditioner 25000BTU L167 Red</t>
  </si>
  <si>
    <t>Proseware Air conditioner 7000BTU E260 Red</t>
  </si>
  <si>
    <t>Proseware Air conditioner 12000BTU M640 Silver</t>
  </si>
  <si>
    <t>Proseware Air conditioner 6000BTU E180 Silver</t>
  </si>
  <si>
    <t>Proseware Air conditioner 10000BTU M490 Grey</t>
  </si>
  <si>
    <t>Litware 3-Speed Oscillating High-Performance Fan E201 Black</t>
  </si>
  <si>
    <t>Litware 18'' Adjustable Oscillating Pedestal Fan E301 White</t>
  </si>
  <si>
    <t>Litware 3-Speed Oscillating Blower Fan M115 Silver</t>
  </si>
  <si>
    <t>Litware 20'' Box Fan E401 Yellow</t>
  </si>
  <si>
    <t>Litware Tower Fan E501 Silver</t>
  </si>
  <si>
    <t>Litware Mobile Fan External USB Cooling Fan E601 Black</t>
  </si>
  <si>
    <t>Litware 16" White Oscillating Stand Fan E701 Grey</t>
  </si>
  <si>
    <t>Litware 14" High Velocity Floor Fan E801 Pink</t>
  </si>
  <si>
    <t>Litware 120mm Blue LED Case Fan E901 Grey</t>
  </si>
  <si>
    <t>Litware 80mm Dual Ball Bearing Case Fan E1001 Pink</t>
  </si>
  <si>
    <t>Litware 92mm DBB Case Fan E1101 Grey</t>
  </si>
  <si>
    <t>Litware Desktop Wind Tower Oscillating Fan E1201 White</t>
  </si>
  <si>
    <t>Litware USB Foam Fan E1301 Red</t>
  </si>
  <si>
    <t>Litware 180 CFM Vertical Discharge Fan X450 Blue</t>
  </si>
  <si>
    <t>Litware USB Durable Desk Soft Fan E1401 Red</t>
  </si>
  <si>
    <t>Litware 80mm LED Dual PCI Slot Fan E1501 Pink</t>
  </si>
  <si>
    <t>Litware 20'' Weather-Shield Performance Box Fan E1601 White</t>
  </si>
  <si>
    <t>Litware 17'' Oscillating Pedestal Fan M125 Blue</t>
  </si>
  <si>
    <t>Litware 18'' Oscillating Pedestal Fan M135 Blue</t>
  </si>
  <si>
    <t>Litware 18'' Oscillating Pedestal Fan M145 Blue</t>
  </si>
  <si>
    <t>Vlookup</t>
  </si>
  <si>
    <t>Vlookup Product Cat</t>
  </si>
  <si>
    <t>Vlookup Product sub Cat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</si>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</sst>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0"/>
  <sheetViews>
    <sheetView tabSelected="1" topLeftCell="B1" workbookViewId="0">
      <selection activeCell="O6" sqref="O6"/>
    </sheetView>
  </sheetViews>
  <sheetFormatPr defaultRowHeight="14.4" x14ac:dyDescent="0.3"/>
  <cols>
    <col min="1" max="1" width="74.88671875" bestFit="1" customWidth="1"/>
    <col min="2" max="2" width="20.44140625" style="2" bestFit="1" customWidth="1"/>
    <col min="3" max="3" width="21.109375" style="2" bestFit="1" customWidth="1"/>
    <col min="4" max="4" width="17.88671875" style="2" bestFit="1" customWidth="1"/>
    <col min="5" max="6" width="19.33203125" bestFit="1" customWidth="1"/>
    <col min="15" max="15" width="13.6640625" customWidth="1"/>
  </cols>
  <sheetData>
    <row r="1" spans="1:15" x14ac:dyDescent="0.3">
      <c r="A1" t="s">
        <v>56</v>
      </c>
      <c r="B1" s="2" t="s">
        <v>10</v>
      </c>
      <c r="C1" s="2" t="s">
        <v>739</v>
      </c>
      <c r="D1" s="2" t="s">
        <v>738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</row>
    <row r="2" spans="1:15" x14ac:dyDescent="0.3">
      <c r="A2" t="s">
        <v>65</v>
      </c>
      <c r="B2" s="2">
        <v>1</v>
      </c>
      <c r="C2" s="2" t="str">
        <f>VLOOKUP(B:B,ProductSubcategoryKey!A:D,2)</f>
        <v>MP4&amp;MP3</v>
      </c>
      <c r="D2" s="2" t="str">
        <f>VLOOKUP(B:B,ProductSubcategoryKey!A:D,4)</f>
        <v>Audio</v>
      </c>
      <c r="E2" t="s">
        <v>66</v>
      </c>
      <c r="F2" t="s">
        <v>67</v>
      </c>
      <c r="G2" t="s">
        <v>68</v>
      </c>
      <c r="H2" t="s">
        <v>69</v>
      </c>
      <c r="I2">
        <v>4.5</v>
      </c>
      <c r="J2" t="s">
        <v>70</v>
      </c>
      <c r="K2">
        <v>11</v>
      </c>
      <c r="L2">
        <v>21.57</v>
      </c>
    </row>
    <row r="3" spans="1:15" x14ac:dyDescent="0.3">
      <c r="A3" t="s">
        <v>71</v>
      </c>
      <c r="B3" s="2">
        <v>1</v>
      </c>
      <c r="C3" s="2" t="str">
        <f>VLOOKUP(B:B,ProductSubcategoryKey!A:D,2)</f>
        <v>MP4&amp;MP3</v>
      </c>
      <c r="D3" s="2" t="str">
        <f>VLOOKUP(B:B,ProductSubcategoryKey!A:D,4)</f>
        <v>Audio</v>
      </c>
      <c r="E3" t="s">
        <v>66</v>
      </c>
      <c r="F3" t="s">
        <v>67</v>
      </c>
      <c r="G3" t="s">
        <v>68</v>
      </c>
      <c r="H3" t="s">
        <v>69</v>
      </c>
      <c r="I3">
        <v>5.6</v>
      </c>
      <c r="J3" t="s">
        <v>70</v>
      </c>
      <c r="K3">
        <v>30.58</v>
      </c>
      <c r="L3">
        <v>59.99</v>
      </c>
    </row>
    <row r="4" spans="1:15" x14ac:dyDescent="0.3">
      <c r="A4" t="s">
        <v>72</v>
      </c>
      <c r="B4" s="2">
        <v>1</v>
      </c>
      <c r="C4" s="2" t="str">
        <f>VLOOKUP(B:B,ProductSubcategoryKey!A:D,2)</f>
        <v>MP4&amp;MP3</v>
      </c>
      <c r="D4" s="2" t="str">
        <f>VLOOKUP(B:B,ProductSubcategoryKey!A:D,4)</f>
        <v>Audio</v>
      </c>
      <c r="E4" t="s">
        <v>66</v>
      </c>
      <c r="F4" t="s">
        <v>67</v>
      </c>
      <c r="G4" t="s">
        <v>68</v>
      </c>
      <c r="H4" t="s">
        <v>73</v>
      </c>
      <c r="I4">
        <v>7.4</v>
      </c>
      <c r="J4" t="s">
        <v>70</v>
      </c>
      <c r="K4">
        <v>35.72</v>
      </c>
      <c r="L4">
        <v>77.680000000000007</v>
      </c>
    </row>
    <row r="5" spans="1:15" x14ac:dyDescent="0.3">
      <c r="A5" t="s">
        <v>74</v>
      </c>
      <c r="B5" s="2">
        <v>1</v>
      </c>
      <c r="C5" s="2" t="str">
        <f>VLOOKUP(B:B,ProductSubcategoryKey!A:D,2)</f>
        <v>MP4&amp;MP3</v>
      </c>
      <c r="D5" s="2" t="str">
        <f>VLOOKUP(B:B,ProductSubcategoryKey!A:D,4)</f>
        <v>Audio</v>
      </c>
      <c r="E5" t="s">
        <v>66</v>
      </c>
      <c r="F5" t="s">
        <v>67</v>
      </c>
      <c r="G5" t="s">
        <v>75</v>
      </c>
      <c r="H5" t="s">
        <v>76</v>
      </c>
      <c r="I5">
        <v>11</v>
      </c>
      <c r="J5" t="s">
        <v>70</v>
      </c>
      <c r="K5">
        <v>50.56</v>
      </c>
      <c r="L5">
        <v>109.95</v>
      </c>
    </row>
    <row r="6" spans="1:15" x14ac:dyDescent="0.3">
      <c r="A6" t="s">
        <v>77</v>
      </c>
      <c r="B6" s="2">
        <v>1</v>
      </c>
      <c r="C6" s="2" t="str">
        <f>VLOOKUP(B:B,ProductSubcategoryKey!A:D,2)</f>
        <v>MP4&amp;MP3</v>
      </c>
      <c r="D6" s="2" t="str">
        <f>VLOOKUP(B:B,ProductSubcategoryKey!A:D,4)</f>
        <v>Audio</v>
      </c>
      <c r="E6" t="s">
        <v>66</v>
      </c>
      <c r="F6" t="s">
        <v>67</v>
      </c>
      <c r="G6" t="s">
        <v>75</v>
      </c>
      <c r="H6" t="s">
        <v>78</v>
      </c>
      <c r="I6">
        <v>1</v>
      </c>
      <c r="J6" t="s">
        <v>79</v>
      </c>
      <c r="K6">
        <v>61.62</v>
      </c>
      <c r="L6">
        <v>134</v>
      </c>
      <c r="N6" t="s">
        <v>740</v>
      </c>
      <c r="O6" t="s">
        <v>65</v>
      </c>
    </row>
    <row r="7" spans="1:15" x14ac:dyDescent="0.3">
      <c r="A7" t="s">
        <v>80</v>
      </c>
      <c r="B7" s="2">
        <v>1</v>
      </c>
      <c r="C7" s="2" t="str">
        <f>VLOOKUP(B:B,ProductSubcategoryKey!A:D,2)</f>
        <v>MP4&amp;MP3</v>
      </c>
      <c r="D7" s="2" t="str">
        <f>VLOOKUP(B:B,ProductSubcategoryKey!A:D,4)</f>
        <v>Audio</v>
      </c>
      <c r="E7" t="s">
        <v>66</v>
      </c>
      <c r="F7" t="s">
        <v>67</v>
      </c>
      <c r="G7" t="s">
        <v>75</v>
      </c>
      <c r="H7" t="s">
        <v>73</v>
      </c>
      <c r="I7">
        <v>11</v>
      </c>
      <c r="J7" t="s">
        <v>70</v>
      </c>
      <c r="K7">
        <v>91.93</v>
      </c>
      <c r="L7">
        <v>199.9</v>
      </c>
    </row>
    <row r="8" spans="1:15" x14ac:dyDescent="0.3">
      <c r="A8" t="s">
        <v>81</v>
      </c>
      <c r="B8" s="2">
        <v>1</v>
      </c>
      <c r="C8" s="2" t="str">
        <f>VLOOKUP(B:B,ProductSubcategoryKey!A:D,2)</f>
        <v>MP4&amp;MP3</v>
      </c>
      <c r="D8" s="2" t="str">
        <f>VLOOKUP(B:B,ProductSubcategoryKey!A:D,4)</f>
        <v>Audio</v>
      </c>
      <c r="E8" t="s">
        <v>66</v>
      </c>
      <c r="F8" t="s">
        <v>67</v>
      </c>
      <c r="G8" t="s">
        <v>75</v>
      </c>
      <c r="H8" t="s">
        <v>82</v>
      </c>
      <c r="I8">
        <v>2</v>
      </c>
      <c r="J8" t="s">
        <v>70</v>
      </c>
      <c r="K8">
        <v>91.93</v>
      </c>
      <c r="L8">
        <v>199.9</v>
      </c>
      <c r="N8" t="s">
        <v>61</v>
      </c>
      <c r="O8">
        <f>VLOOKUP(O6,A:L,9,)</f>
        <v>4.5</v>
      </c>
    </row>
    <row r="9" spans="1:15" x14ac:dyDescent="0.3">
      <c r="A9" t="s">
        <v>83</v>
      </c>
      <c r="B9" s="2">
        <v>1</v>
      </c>
      <c r="C9" s="2" t="str">
        <f>VLOOKUP(B:B,ProductSubcategoryKey!A:D,2)</f>
        <v>MP4&amp;MP3</v>
      </c>
      <c r="D9" s="2" t="str">
        <f>VLOOKUP(B:B,ProductSubcategoryKey!A:D,4)</f>
        <v>Audio</v>
      </c>
      <c r="E9" t="s">
        <v>66</v>
      </c>
      <c r="F9" t="s">
        <v>67</v>
      </c>
      <c r="G9" t="s">
        <v>75</v>
      </c>
      <c r="H9" t="s">
        <v>84</v>
      </c>
      <c r="I9">
        <v>8.8000000000000007</v>
      </c>
      <c r="J9" t="s">
        <v>70</v>
      </c>
      <c r="K9">
        <v>84.49</v>
      </c>
      <c r="L9">
        <v>255</v>
      </c>
    </row>
    <row r="10" spans="1:15" x14ac:dyDescent="0.3">
      <c r="A10" t="s">
        <v>85</v>
      </c>
      <c r="B10" s="2">
        <v>1</v>
      </c>
      <c r="C10" s="2" t="str">
        <f>VLOOKUP(B:B,ProductSubcategoryKey!A:D,2)</f>
        <v>MP4&amp;MP3</v>
      </c>
      <c r="D10" s="2" t="str">
        <f>VLOOKUP(B:B,ProductSubcategoryKey!A:D,4)</f>
        <v>Audio</v>
      </c>
      <c r="E10" t="s">
        <v>66</v>
      </c>
      <c r="F10" t="s">
        <v>67</v>
      </c>
      <c r="G10" t="s">
        <v>75</v>
      </c>
      <c r="H10" t="s">
        <v>86</v>
      </c>
      <c r="I10">
        <v>2.9</v>
      </c>
      <c r="J10" t="s">
        <v>79</v>
      </c>
      <c r="K10">
        <v>48.92</v>
      </c>
      <c r="L10">
        <v>95.95</v>
      </c>
    </row>
    <row r="11" spans="1:15" x14ac:dyDescent="0.3">
      <c r="A11" t="s">
        <v>87</v>
      </c>
      <c r="B11" s="2">
        <v>1</v>
      </c>
      <c r="C11" s="2" t="str">
        <f>VLOOKUP(B:B,ProductSubcategoryKey!A:D,2)</f>
        <v>MP4&amp;MP3</v>
      </c>
      <c r="D11" s="2" t="str">
        <f>VLOOKUP(B:B,ProductSubcategoryKey!A:D,4)</f>
        <v>Audio</v>
      </c>
      <c r="E11" t="s">
        <v>66</v>
      </c>
      <c r="F11" t="s">
        <v>67</v>
      </c>
      <c r="G11" t="s">
        <v>88</v>
      </c>
      <c r="H11" t="s">
        <v>73</v>
      </c>
      <c r="I11">
        <v>5</v>
      </c>
      <c r="J11" t="s">
        <v>70</v>
      </c>
      <c r="K11">
        <v>99.14</v>
      </c>
      <c r="L11">
        <v>299.23</v>
      </c>
    </row>
    <row r="12" spans="1:15" x14ac:dyDescent="0.3">
      <c r="A12" t="s">
        <v>89</v>
      </c>
      <c r="B12" s="2">
        <v>1</v>
      </c>
      <c r="C12" s="2" t="str">
        <f>VLOOKUP(B:B,ProductSubcategoryKey!A:D,2)</f>
        <v>MP4&amp;MP3</v>
      </c>
      <c r="D12" s="2" t="str">
        <f>VLOOKUP(B:B,ProductSubcategoryKey!A:D,4)</f>
        <v>Audio</v>
      </c>
      <c r="E12" t="s">
        <v>66</v>
      </c>
      <c r="F12" t="s">
        <v>67</v>
      </c>
      <c r="G12" t="s">
        <v>75</v>
      </c>
      <c r="H12" t="s">
        <v>90</v>
      </c>
      <c r="I12">
        <v>1</v>
      </c>
      <c r="J12" t="s">
        <v>79</v>
      </c>
      <c r="K12">
        <v>106.69</v>
      </c>
      <c r="L12">
        <v>232</v>
      </c>
    </row>
    <row r="13" spans="1:15" x14ac:dyDescent="0.3">
      <c r="A13" t="s">
        <v>91</v>
      </c>
      <c r="B13" s="2">
        <v>4</v>
      </c>
      <c r="C13" s="2" t="str">
        <f>VLOOKUP(B:B,ProductSubcategoryKey!A:D,2)</f>
        <v>Recording Pen</v>
      </c>
      <c r="D13" s="2" t="str">
        <f>VLOOKUP(B:B,ProductSubcategoryKey!A:D,4)</f>
        <v>Audio</v>
      </c>
      <c r="E13" t="s">
        <v>92</v>
      </c>
      <c r="F13" t="s">
        <v>92</v>
      </c>
      <c r="G13" t="s">
        <v>68</v>
      </c>
      <c r="H13" t="s">
        <v>69</v>
      </c>
      <c r="I13">
        <v>30</v>
      </c>
      <c r="J13" t="s">
        <v>93</v>
      </c>
      <c r="K13">
        <v>76.45</v>
      </c>
      <c r="L13">
        <v>149.94999999999999</v>
      </c>
    </row>
    <row r="14" spans="1:15" x14ac:dyDescent="0.3">
      <c r="A14" t="s">
        <v>94</v>
      </c>
      <c r="B14" s="2">
        <v>4</v>
      </c>
      <c r="C14" s="2" t="str">
        <f>VLOOKUP(B:B,ProductSubcategoryKey!A:D,2)</f>
        <v>Recording Pen</v>
      </c>
      <c r="D14" s="2" t="str">
        <f>VLOOKUP(B:B,ProductSubcategoryKey!A:D,4)</f>
        <v>Audio</v>
      </c>
      <c r="E14" t="s">
        <v>92</v>
      </c>
      <c r="F14" t="s">
        <v>92</v>
      </c>
      <c r="G14" t="s">
        <v>75</v>
      </c>
      <c r="H14" t="s">
        <v>69</v>
      </c>
      <c r="I14">
        <v>2.2000000000000002</v>
      </c>
      <c r="J14" t="s">
        <v>70</v>
      </c>
      <c r="K14">
        <v>91.95</v>
      </c>
      <c r="L14">
        <v>199.95</v>
      </c>
    </row>
    <row r="15" spans="1:15" x14ac:dyDescent="0.3">
      <c r="A15" t="s">
        <v>95</v>
      </c>
      <c r="B15" s="2">
        <v>4</v>
      </c>
      <c r="C15" s="2" t="str">
        <f>VLOOKUP(B:B,ProductSubcategoryKey!A:D,2)</f>
        <v>Recording Pen</v>
      </c>
      <c r="D15" s="2" t="str">
        <f>VLOOKUP(B:B,ProductSubcategoryKey!A:D,4)</f>
        <v>Audio</v>
      </c>
      <c r="E15" t="s">
        <v>92</v>
      </c>
      <c r="F15" t="s">
        <v>92</v>
      </c>
      <c r="G15" t="s">
        <v>88</v>
      </c>
      <c r="H15" t="s">
        <v>86</v>
      </c>
      <c r="I15">
        <v>1.3</v>
      </c>
      <c r="J15" t="s">
        <v>70</v>
      </c>
      <c r="K15">
        <v>98.07</v>
      </c>
      <c r="L15">
        <v>296</v>
      </c>
    </row>
    <row r="16" spans="1:15" x14ac:dyDescent="0.3">
      <c r="A16" t="s">
        <v>96</v>
      </c>
      <c r="B16" s="2">
        <v>4</v>
      </c>
      <c r="C16" s="2" t="str">
        <f>VLOOKUP(B:B,ProductSubcategoryKey!A:D,2)</f>
        <v>Recording Pen</v>
      </c>
      <c r="D16" s="2" t="str">
        <f>VLOOKUP(B:B,ProductSubcategoryKey!A:D,4)</f>
        <v>Audio</v>
      </c>
      <c r="E16" t="s">
        <v>92</v>
      </c>
      <c r="F16" t="s">
        <v>92</v>
      </c>
      <c r="G16" t="s">
        <v>68</v>
      </c>
      <c r="H16" t="s">
        <v>76</v>
      </c>
      <c r="I16">
        <v>30</v>
      </c>
      <c r="J16" t="s">
        <v>93</v>
      </c>
      <c r="K16">
        <v>79.53</v>
      </c>
      <c r="L16">
        <v>156</v>
      </c>
    </row>
    <row r="17" spans="1:12" x14ac:dyDescent="0.3">
      <c r="A17" t="s">
        <v>97</v>
      </c>
      <c r="B17" s="2">
        <v>4</v>
      </c>
      <c r="C17" s="2" t="str">
        <f>VLOOKUP(B:B,ProductSubcategoryKey!A:D,2)</f>
        <v>Recording Pen</v>
      </c>
      <c r="D17" s="2" t="str">
        <f>VLOOKUP(B:B,ProductSubcategoryKey!A:D,4)</f>
        <v>Audio</v>
      </c>
      <c r="E17" t="s">
        <v>92</v>
      </c>
      <c r="F17" t="s">
        <v>92</v>
      </c>
      <c r="G17" t="s">
        <v>75</v>
      </c>
      <c r="H17" t="s">
        <v>69</v>
      </c>
      <c r="I17">
        <v>2.2000000000000002</v>
      </c>
      <c r="J17" t="s">
        <v>70</v>
      </c>
      <c r="K17">
        <v>83.24</v>
      </c>
      <c r="L17">
        <v>181</v>
      </c>
    </row>
    <row r="18" spans="1:12" x14ac:dyDescent="0.3">
      <c r="A18" t="s">
        <v>98</v>
      </c>
      <c r="B18" s="2">
        <v>6</v>
      </c>
      <c r="C18" s="2" t="str">
        <f>VLOOKUP(B:B,ProductSubcategoryKey!A:D,2)</f>
        <v>Bluetooth Headphones</v>
      </c>
      <c r="D18" s="2" t="str">
        <f>VLOOKUP(B:B,ProductSubcategoryKey!A:D,4)</f>
        <v>Audio</v>
      </c>
      <c r="E18" t="s">
        <v>99</v>
      </c>
      <c r="F18" t="s">
        <v>99</v>
      </c>
      <c r="G18" t="s">
        <v>68</v>
      </c>
      <c r="H18" t="s">
        <v>86</v>
      </c>
      <c r="I18">
        <v>1.6</v>
      </c>
      <c r="J18" t="s">
        <v>70</v>
      </c>
      <c r="K18">
        <v>13.1</v>
      </c>
      <c r="L18">
        <v>25.69</v>
      </c>
    </row>
    <row r="19" spans="1:12" x14ac:dyDescent="0.3">
      <c r="A19" t="s">
        <v>100</v>
      </c>
      <c r="B19" s="2">
        <v>6</v>
      </c>
      <c r="C19" s="2" t="str">
        <f>VLOOKUP(B:B,ProductSubcategoryKey!A:D,2)</f>
        <v>Bluetooth Headphones</v>
      </c>
      <c r="D19" s="2" t="str">
        <f>VLOOKUP(B:B,ProductSubcategoryKey!A:D,4)</f>
        <v>Audio</v>
      </c>
      <c r="E19" t="s">
        <v>99</v>
      </c>
      <c r="F19" t="s">
        <v>99</v>
      </c>
      <c r="G19" t="s">
        <v>68</v>
      </c>
      <c r="H19" t="s">
        <v>73</v>
      </c>
      <c r="I19">
        <v>2.1</v>
      </c>
      <c r="J19" t="s">
        <v>79</v>
      </c>
      <c r="K19">
        <v>22.05</v>
      </c>
      <c r="L19">
        <v>47.95</v>
      </c>
    </row>
    <row r="20" spans="1:12" x14ac:dyDescent="0.3">
      <c r="A20" t="s">
        <v>101</v>
      </c>
      <c r="B20" s="2">
        <v>6</v>
      </c>
      <c r="C20" s="2" t="str">
        <f>VLOOKUP(B:B,ProductSubcategoryKey!A:D,2)</f>
        <v>Bluetooth Headphones</v>
      </c>
      <c r="D20" s="2" t="str">
        <f>VLOOKUP(B:B,ProductSubcategoryKey!A:D,4)</f>
        <v>Audio</v>
      </c>
      <c r="E20" t="s">
        <v>99</v>
      </c>
      <c r="F20" t="s">
        <v>99</v>
      </c>
      <c r="G20" t="s">
        <v>68</v>
      </c>
      <c r="H20" t="s">
        <v>82</v>
      </c>
      <c r="I20">
        <v>1</v>
      </c>
      <c r="J20" t="s">
        <v>79</v>
      </c>
      <c r="K20">
        <v>17.45</v>
      </c>
      <c r="L20">
        <v>37.950000000000003</v>
      </c>
    </row>
    <row r="21" spans="1:12" x14ac:dyDescent="0.3">
      <c r="A21" t="s">
        <v>102</v>
      </c>
      <c r="B21" s="2">
        <v>6</v>
      </c>
      <c r="C21" s="2" t="str">
        <f>VLOOKUP(B:B,ProductSubcategoryKey!A:D,2)</f>
        <v>Bluetooth Headphones</v>
      </c>
      <c r="D21" s="2" t="str">
        <f>VLOOKUP(B:B,ProductSubcategoryKey!A:D,4)</f>
        <v>Audio</v>
      </c>
      <c r="E21" t="s">
        <v>99</v>
      </c>
      <c r="F21" t="s">
        <v>99</v>
      </c>
      <c r="G21" t="s">
        <v>68</v>
      </c>
      <c r="H21" t="s">
        <v>86</v>
      </c>
      <c r="I21">
        <v>9.6</v>
      </c>
      <c r="J21" t="s">
        <v>70</v>
      </c>
      <c r="K21">
        <v>18.649999999999999</v>
      </c>
      <c r="L21">
        <v>40.549999999999997</v>
      </c>
    </row>
    <row r="22" spans="1:12" x14ac:dyDescent="0.3">
      <c r="A22" t="s">
        <v>103</v>
      </c>
      <c r="B22" s="2">
        <v>6</v>
      </c>
      <c r="C22" s="2" t="str">
        <f>VLOOKUP(B:B,ProductSubcategoryKey!A:D,2)</f>
        <v>Bluetooth Headphones</v>
      </c>
      <c r="D22" s="2" t="str">
        <f>VLOOKUP(B:B,ProductSubcategoryKey!A:D,4)</f>
        <v>Audio</v>
      </c>
      <c r="E22" t="s">
        <v>99</v>
      </c>
      <c r="F22" t="s">
        <v>99</v>
      </c>
      <c r="G22" t="s">
        <v>75</v>
      </c>
      <c r="H22" t="s">
        <v>82</v>
      </c>
      <c r="I22">
        <v>1.2</v>
      </c>
      <c r="J22" t="s">
        <v>79</v>
      </c>
      <c r="K22">
        <v>45.98</v>
      </c>
      <c r="L22">
        <v>99.99</v>
      </c>
    </row>
    <row r="23" spans="1:12" x14ac:dyDescent="0.3">
      <c r="A23" t="s">
        <v>104</v>
      </c>
      <c r="B23" s="2">
        <v>6</v>
      </c>
      <c r="C23" s="2" t="str">
        <f>VLOOKUP(B:B,ProductSubcategoryKey!A:D,2)</f>
        <v>Bluetooth Headphones</v>
      </c>
      <c r="D23" s="2" t="str">
        <f>VLOOKUP(B:B,ProductSubcategoryKey!A:D,4)</f>
        <v>Audio</v>
      </c>
      <c r="E23" t="s">
        <v>99</v>
      </c>
      <c r="F23" t="s">
        <v>99</v>
      </c>
      <c r="G23" t="s">
        <v>75</v>
      </c>
      <c r="H23" t="s">
        <v>78</v>
      </c>
      <c r="I23">
        <v>10.4</v>
      </c>
      <c r="J23" t="s">
        <v>70</v>
      </c>
      <c r="K23">
        <v>49.69</v>
      </c>
      <c r="L23">
        <v>149.99</v>
      </c>
    </row>
    <row r="24" spans="1:12" x14ac:dyDescent="0.3">
      <c r="A24" t="s">
        <v>105</v>
      </c>
      <c r="B24" s="2">
        <v>6</v>
      </c>
      <c r="C24" s="2" t="str">
        <f>VLOOKUP(B:B,ProductSubcategoryKey!A:D,2)</f>
        <v>Bluetooth Headphones</v>
      </c>
      <c r="D24" s="2" t="str">
        <f>VLOOKUP(B:B,ProductSubcategoryKey!A:D,4)</f>
        <v>Audio</v>
      </c>
      <c r="E24" t="s">
        <v>99</v>
      </c>
      <c r="F24" t="s">
        <v>99</v>
      </c>
      <c r="G24" t="s">
        <v>75</v>
      </c>
      <c r="H24" t="s">
        <v>82</v>
      </c>
      <c r="I24">
        <v>2</v>
      </c>
      <c r="J24" t="s">
        <v>79</v>
      </c>
      <c r="K24">
        <v>49.69</v>
      </c>
      <c r="L24">
        <v>149.99</v>
      </c>
    </row>
    <row r="25" spans="1:12" x14ac:dyDescent="0.3">
      <c r="A25" t="s">
        <v>106</v>
      </c>
      <c r="B25" s="2">
        <v>6</v>
      </c>
      <c r="C25" s="2" t="str">
        <f>VLOOKUP(B:B,ProductSubcategoryKey!A:D,2)</f>
        <v>Bluetooth Headphones</v>
      </c>
      <c r="D25" s="2" t="str">
        <f>VLOOKUP(B:B,ProductSubcategoryKey!A:D,4)</f>
        <v>Audio</v>
      </c>
      <c r="E25" t="s">
        <v>92</v>
      </c>
      <c r="F25" t="s">
        <v>92</v>
      </c>
      <c r="G25" t="s">
        <v>68</v>
      </c>
      <c r="H25" t="s">
        <v>76</v>
      </c>
      <c r="I25">
        <v>0.17</v>
      </c>
      <c r="J25" t="s">
        <v>79</v>
      </c>
      <c r="K25">
        <v>34.36</v>
      </c>
      <c r="L25">
        <v>67.400000000000006</v>
      </c>
    </row>
    <row r="26" spans="1:12" x14ac:dyDescent="0.3">
      <c r="A26" t="s">
        <v>107</v>
      </c>
      <c r="B26" s="2">
        <v>6</v>
      </c>
      <c r="C26" s="2" t="str">
        <f>VLOOKUP(B:B,ProductSubcategoryKey!A:D,2)</f>
        <v>Bluetooth Headphones</v>
      </c>
      <c r="D26" s="2" t="str">
        <f>VLOOKUP(B:B,ProductSubcategoryKey!A:D,4)</f>
        <v>Audio</v>
      </c>
      <c r="E26" t="s">
        <v>92</v>
      </c>
      <c r="F26" t="s">
        <v>92</v>
      </c>
      <c r="G26" t="s">
        <v>75</v>
      </c>
      <c r="H26" t="s">
        <v>76</v>
      </c>
      <c r="I26">
        <v>5.9</v>
      </c>
      <c r="J26" t="s">
        <v>70</v>
      </c>
      <c r="K26">
        <v>55.18</v>
      </c>
      <c r="L26">
        <v>120</v>
      </c>
    </row>
    <row r="27" spans="1:12" x14ac:dyDescent="0.3">
      <c r="A27" t="s">
        <v>108</v>
      </c>
      <c r="B27" s="2">
        <v>6</v>
      </c>
      <c r="C27" s="2" t="str">
        <f>VLOOKUP(B:B,ProductSubcategoryKey!A:D,2)</f>
        <v>Bluetooth Headphones</v>
      </c>
      <c r="D27" s="2" t="str">
        <f>VLOOKUP(B:B,ProductSubcategoryKey!A:D,4)</f>
        <v>Audio</v>
      </c>
      <c r="E27" t="s">
        <v>92</v>
      </c>
      <c r="F27" t="s">
        <v>92</v>
      </c>
      <c r="G27" t="s">
        <v>75</v>
      </c>
      <c r="H27" t="s">
        <v>76</v>
      </c>
      <c r="I27">
        <v>1</v>
      </c>
      <c r="J27" t="s">
        <v>79</v>
      </c>
      <c r="K27">
        <v>52.88</v>
      </c>
      <c r="L27">
        <v>115</v>
      </c>
    </row>
    <row r="28" spans="1:12" x14ac:dyDescent="0.3">
      <c r="A28" t="s">
        <v>109</v>
      </c>
      <c r="B28" s="2">
        <v>6</v>
      </c>
      <c r="C28" s="2" t="str">
        <f>VLOOKUP(B:B,ProductSubcategoryKey!A:D,2)</f>
        <v>Bluetooth Headphones</v>
      </c>
      <c r="D28" s="2" t="str">
        <f>VLOOKUP(B:B,ProductSubcategoryKey!A:D,4)</f>
        <v>Audio</v>
      </c>
      <c r="E28" t="s">
        <v>92</v>
      </c>
      <c r="F28" t="s">
        <v>92</v>
      </c>
      <c r="G28" t="s">
        <v>75</v>
      </c>
      <c r="H28" t="s">
        <v>86</v>
      </c>
      <c r="I28">
        <v>11.4</v>
      </c>
      <c r="J28" t="s">
        <v>70</v>
      </c>
      <c r="K28">
        <v>61.16</v>
      </c>
      <c r="L28">
        <v>132.99</v>
      </c>
    </row>
    <row r="29" spans="1:12" x14ac:dyDescent="0.3">
      <c r="A29" t="s">
        <v>110</v>
      </c>
      <c r="B29" s="2">
        <v>6</v>
      </c>
      <c r="C29" s="2" t="str">
        <f>VLOOKUP(B:B,ProductSubcategoryKey!A:D,2)</f>
        <v>Bluetooth Headphones</v>
      </c>
      <c r="D29" s="2" t="str">
        <f>VLOOKUP(B:B,ProductSubcategoryKey!A:D,4)</f>
        <v>Audio</v>
      </c>
      <c r="E29" t="s">
        <v>92</v>
      </c>
      <c r="F29" t="s">
        <v>92</v>
      </c>
      <c r="G29" t="s">
        <v>88</v>
      </c>
      <c r="H29" t="s">
        <v>73</v>
      </c>
      <c r="I29">
        <v>2</v>
      </c>
      <c r="J29" t="s">
        <v>79</v>
      </c>
      <c r="K29">
        <v>82.83</v>
      </c>
      <c r="L29">
        <v>249.99</v>
      </c>
    </row>
    <row r="30" spans="1:12" x14ac:dyDescent="0.3">
      <c r="A30" t="s">
        <v>111</v>
      </c>
      <c r="B30" s="2">
        <v>9</v>
      </c>
      <c r="C30" s="2" t="str">
        <f>VLOOKUP(B:B,ProductSubcategoryKey!A:D,2)</f>
        <v>Televisions</v>
      </c>
      <c r="D30" s="2" t="str">
        <f>VLOOKUP(B:B,ProductSubcategoryKey!A:D,4)</f>
        <v>TV and Video</v>
      </c>
      <c r="E30" t="s">
        <v>112</v>
      </c>
      <c r="F30" t="s">
        <v>113</v>
      </c>
      <c r="G30" t="s">
        <v>68</v>
      </c>
      <c r="H30" t="s">
        <v>69</v>
      </c>
      <c r="I30">
        <v>27.9</v>
      </c>
      <c r="J30" t="s">
        <v>79</v>
      </c>
      <c r="K30">
        <v>86.67</v>
      </c>
      <c r="L30">
        <v>169.99</v>
      </c>
    </row>
    <row r="31" spans="1:12" x14ac:dyDescent="0.3">
      <c r="A31" t="s">
        <v>114</v>
      </c>
      <c r="B31" s="2">
        <v>9</v>
      </c>
      <c r="C31" s="2" t="str">
        <f>VLOOKUP(B:B,ProductSubcategoryKey!A:D,2)</f>
        <v>Televisions</v>
      </c>
      <c r="D31" s="2" t="str">
        <f>VLOOKUP(B:B,ProductSubcategoryKey!A:D,4)</f>
        <v>TV and Video</v>
      </c>
      <c r="E31" t="s">
        <v>112</v>
      </c>
      <c r="F31" t="s">
        <v>112</v>
      </c>
      <c r="G31" t="s">
        <v>68</v>
      </c>
      <c r="H31" t="s">
        <v>78</v>
      </c>
      <c r="I31">
        <v>20.100000000000001</v>
      </c>
      <c r="J31" t="s">
        <v>79</v>
      </c>
      <c r="K31">
        <v>61.17</v>
      </c>
      <c r="L31">
        <v>119.99</v>
      </c>
    </row>
    <row r="32" spans="1:12" x14ac:dyDescent="0.3">
      <c r="A32" t="s">
        <v>115</v>
      </c>
      <c r="B32" s="2">
        <v>9</v>
      </c>
      <c r="C32" s="2" t="str">
        <f>VLOOKUP(B:B,ProductSubcategoryKey!A:D,2)</f>
        <v>Televisions</v>
      </c>
      <c r="D32" s="2" t="str">
        <f>VLOOKUP(B:B,ProductSubcategoryKey!A:D,4)</f>
        <v>TV and Video</v>
      </c>
      <c r="E32" t="s">
        <v>112</v>
      </c>
      <c r="F32" t="s">
        <v>112</v>
      </c>
      <c r="G32" t="s">
        <v>75</v>
      </c>
      <c r="H32" t="s">
        <v>76</v>
      </c>
      <c r="I32">
        <v>9.6</v>
      </c>
      <c r="J32" t="s">
        <v>79</v>
      </c>
      <c r="K32">
        <v>128.76</v>
      </c>
      <c r="L32">
        <v>279.99</v>
      </c>
    </row>
    <row r="33" spans="1:12" x14ac:dyDescent="0.3">
      <c r="A33" t="s">
        <v>116</v>
      </c>
      <c r="B33" s="2">
        <v>9</v>
      </c>
      <c r="C33" s="2" t="str">
        <f>VLOOKUP(B:B,ProductSubcategoryKey!A:D,2)</f>
        <v>Televisions</v>
      </c>
      <c r="D33" s="2" t="str">
        <f>VLOOKUP(B:B,ProductSubcategoryKey!A:D,4)</f>
        <v>TV and Video</v>
      </c>
      <c r="E33" t="s">
        <v>112</v>
      </c>
      <c r="F33" t="s">
        <v>112</v>
      </c>
      <c r="G33" t="s">
        <v>68</v>
      </c>
      <c r="H33" t="s">
        <v>117</v>
      </c>
      <c r="I33">
        <v>2</v>
      </c>
      <c r="J33" t="s">
        <v>79</v>
      </c>
      <c r="K33">
        <v>73.11</v>
      </c>
      <c r="L33">
        <v>143.4</v>
      </c>
    </row>
    <row r="34" spans="1:12" x14ac:dyDescent="0.3">
      <c r="A34" t="s">
        <v>118</v>
      </c>
      <c r="B34" s="2">
        <v>9</v>
      </c>
      <c r="C34" s="2" t="str">
        <f>VLOOKUP(B:B,ProductSubcategoryKey!A:D,2)</f>
        <v>Televisions</v>
      </c>
      <c r="D34" s="2" t="str">
        <f>VLOOKUP(B:B,ProductSubcategoryKey!A:D,4)</f>
        <v>TV and Video</v>
      </c>
      <c r="E34" t="s">
        <v>112</v>
      </c>
      <c r="F34" t="s">
        <v>112</v>
      </c>
      <c r="G34" t="s">
        <v>68</v>
      </c>
      <c r="H34" t="s">
        <v>117</v>
      </c>
      <c r="I34">
        <v>20.9</v>
      </c>
      <c r="J34" t="s">
        <v>79</v>
      </c>
      <c r="K34">
        <v>101.97</v>
      </c>
      <c r="L34">
        <v>200</v>
      </c>
    </row>
    <row r="35" spans="1:12" x14ac:dyDescent="0.3">
      <c r="A35" t="s">
        <v>119</v>
      </c>
      <c r="B35" s="2">
        <v>9</v>
      </c>
      <c r="C35" s="2" t="str">
        <f>VLOOKUP(B:B,ProductSubcategoryKey!A:D,2)</f>
        <v>Televisions</v>
      </c>
      <c r="D35" s="2" t="str">
        <f>VLOOKUP(B:B,ProductSubcategoryKey!A:D,4)</f>
        <v>TV and Video</v>
      </c>
      <c r="E35" t="s">
        <v>112</v>
      </c>
      <c r="F35" t="s">
        <v>112</v>
      </c>
      <c r="G35" t="s">
        <v>75</v>
      </c>
      <c r="H35" t="s">
        <v>117</v>
      </c>
      <c r="I35">
        <v>25.2</v>
      </c>
      <c r="J35" t="s">
        <v>79</v>
      </c>
      <c r="K35">
        <v>160.93</v>
      </c>
      <c r="L35">
        <v>349.95</v>
      </c>
    </row>
    <row r="36" spans="1:12" x14ac:dyDescent="0.3">
      <c r="A36" t="s">
        <v>120</v>
      </c>
      <c r="B36" s="2">
        <v>9</v>
      </c>
      <c r="C36" s="2" t="str">
        <f>VLOOKUP(B:B,ProductSubcategoryKey!A:D,2)</f>
        <v>Televisions</v>
      </c>
      <c r="D36" s="2" t="str">
        <f>VLOOKUP(B:B,ProductSubcategoryKey!A:D,4)</f>
        <v>TV and Video</v>
      </c>
      <c r="E36" t="s">
        <v>112</v>
      </c>
      <c r="F36" t="s">
        <v>112</v>
      </c>
      <c r="G36" t="s">
        <v>75</v>
      </c>
      <c r="H36" t="s">
        <v>117</v>
      </c>
      <c r="I36">
        <v>49.2</v>
      </c>
      <c r="J36" t="s">
        <v>79</v>
      </c>
      <c r="K36">
        <v>229.93</v>
      </c>
      <c r="L36">
        <v>499.99</v>
      </c>
    </row>
    <row r="37" spans="1:12" x14ac:dyDescent="0.3">
      <c r="A37" t="s">
        <v>121</v>
      </c>
      <c r="B37" s="2">
        <v>9</v>
      </c>
      <c r="C37" s="2" t="str">
        <f>VLOOKUP(B:B,ProductSubcategoryKey!A:D,2)</f>
        <v>Televisions</v>
      </c>
      <c r="D37" s="2" t="str">
        <f>VLOOKUP(B:B,ProductSubcategoryKey!A:D,4)</f>
        <v>TV and Video</v>
      </c>
      <c r="E37" t="s">
        <v>112</v>
      </c>
      <c r="F37" t="s">
        <v>112</v>
      </c>
      <c r="G37" t="s">
        <v>75</v>
      </c>
      <c r="H37" t="s">
        <v>117</v>
      </c>
      <c r="I37">
        <v>24</v>
      </c>
      <c r="J37" t="s">
        <v>79</v>
      </c>
      <c r="K37">
        <v>152.94</v>
      </c>
      <c r="L37">
        <v>299.99</v>
      </c>
    </row>
    <row r="38" spans="1:12" x14ac:dyDescent="0.3">
      <c r="A38" t="s">
        <v>122</v>
      </c>
      <c r="B38" s="2">
        <v>9</v>
      </c>
      <c r="C38" s="2" t="str">
        <f>VLOOKUP(B:B,ProductSubcategoryKey!A:D,2)</f>
        <v>Televisions</v>
      </c>
      <c r="D38" s="2" t="str">
        <f>VLOOKUP(B:B,ProductSubcategoryKey!A:D,4)</f>
        <v>TV and Video</v>
      </c>
      <c r="E38" t="s">
        <v>112</v>
      </c>
      <c r="F38" t="s">
        <v>112</v>
      </c>
      <c r="G38" t="s">
        <v>88</v>
      </c>
      <c r="H38" t="s">
        <v>117</v>
      </c>
      <c r="I38">
        <v>32.4</v>
      </c>
      <c r="J38" t="s">
        <v>79</v>
      </c>
      <c r="K38">
        <v>960.82</v>
      </c>
      <c r="L38">
        <v>2899.99</v>
      </c>
    </row>
    <row r="39" spans="1:12" x14ac:dyDescent="0.3">
      <c r="A39" t="s">
        <v>123</v>
      </c>
      <c r="B39" s="2">
        <v>9</v>
      </c>
      <c r="C39" s="2" t="str">
        <f>VLOOKUP(B:B,ProductSubcategoryKey!A:D,2)</f>
        <v>Televisions</v>
      </c>
      <c r="D39" s="2" t="str">
        <f>VLOOKUP(B:B,ProductSubcategoryKey!A:D,4)</f>
        <v>TV and Video</v>
      </c>
      <c r="E39" t="s">
        <v>112</v>
      </c>
      <c r="F39" t="s">
        <v>112</v>
      </c>
      <c r="G39" t="s">
        <v>75</v>
      </c>
      <c r="H39" t="s">
        <v>117</v>
      </c>
      <c r="I39">
        <v>31</v>
      </c>
      <c r="J39" t="s">
        <v>79</v>
      </c>
      <c r="K39">
        <v>392.6</v>
      </c>
      <c r="L39">
        <v>1184.97</v>
      </c>
    </row>
    <row r="40" spans="1:12" x14ac:dyDescent="0.3">
      <c r="A40" t="s">
        <v>124</v>
      </c>
      <c r="B40" s="2">
        <v>9</v>
      </c>
      <c r="C40" s="2" t="str">
        <f>VLOOKUP(B:B,ProductSubcategoryKey!A:D,2)</f>
        <v>Televisions</v>
      </c>
      <c r="D40" s="2" t="str">
        <f>VLOOKUP(B:B,ProductSubcategoryKey!A:D,4)</f>
        <v>TV and Video</v>
      </c>
      <c r="E40" t="s">
        <v>112</v>
      </c>
      <c r="F40" t="s">
        <v>112</v>
      </c>
      <c r="G40" t="s">
        <v>75</v>
      </c>
      <c r="H40" t="s">
        <v>117</v>
      </c>
      <c r="I40">
        <v>66.099999999999994</v>
      </c>
      <c r="J40" t="s">
        <v>79</v>
      </c>
      <c r="K40">
        <v>216.12</v>
      </c>
      <c r="L40">
        <v>469.97</v>
      </c>
    </row>
    <row r="41" spans="1:12" x14ac:dyDescent="0.3">
      <c r="A41" t="s">
        <v>125</v>
      </c>
      <c r="B41" s="2">
        <v>9</v>
      </c>
      <c r="C41" s="2" t="str">
        <f>VLOOKUP(B:B,ProductSubcategoryKey!A:D,2)</f>
        <v>Televisions</v>
      </c>
      <c r="D41" s="2" t="str">
        <f>VLOOKUP(B:B,ProductSubcategoryKey!A:D,4)</f>
        <v>TV and Video</v>
      </c>
      <c r="E41" t="s">
        <v>112</v>
      </c>
      <c r="F41" t="s">
        <v>112</v>
      </c>
      <c r="G41" t="s">
        <v>75</v>
      </c>
      <c r="H41" t="s">
        <v>117</v>
      </c>
      <c r="I41">
        <v>43.4</v>
      </c>
      <c r="J41" t="s">
        <v>79</v>
      </c>
      <c r="K41">
        <v>505.85</v>
      </c>
      <c r="L41">
        <v>1099.99</v>
      </c>
    </row>
    <row r="42" spans="1:12" x14ac:dyDescent="0.3">
      <c r="A42" t="s">
        <v>126</v>
      </c>
      <c r="B42" s="2">
        <v>9</v>
      </c>
      <c r="C42" s="2" t="str">
        <f>VLOOKUP(B:B,ProductSubcategoryKey!A:D,2)</f>
        <v>Televisions</v>
      </c>
      <c r="D42" s="2" t="str">
        <f>VLOOKUP(B:B,ProductSubcategoryKey!A:D,4)</f>
        <v>TV and Video</v>
      </c>
      <c r="E42" t="s">
        <v>112</v>
      </c>
      <c r="F42" t="s">
        <v>112</v>
      </c>
      <c r="G42" t="s">
        <v>88</v>
      </c>
      <c r="H42" t="s">
        <v>117</v>
      </c>
      <c r="I42">
        <v>25.1</v>
      </c>
      <c r="J42" t="s">
        <v>79</v>
      </c>
      <c r="K42">
        <v>527.53</v>
      </c>
      <c r="L42">
        <v>1592.2</v>
      </c>
    </row>
    <row r="43" spans="1:12" x14ac:dyDescent="0.3">
      <c r="A43" t="s">
        <v>127</v>
      </c>
      <c r="B43" s="2">
        <v>10</v>
      </c>
      <c r="C43" s="2" t="str">
        <f>VLOOKUP(B:B,ProductSubcategoryKey!A:D,2)</f>
        <v>VCD &amp; DVD</v>
      </c>
      <c r="D43" s="2" t="str">
        <f>VLOOKUP(B:B,ProductSubcategoryKey!A:D,4)</f>
        <v>TV and Video</v>
      </c>
      <c r="E43" t="s">
        <v>128</v>
      </c>
      <c r="F43" t="s">
        <v>128</v>
      </c>
      <c r="G43" t="s">
        <v>75</v>
      </c>
      <c r="H43" t="s">
        <v>78</v>
      </c>
      <c r="I43">
        <v>5.6</v>
      </c>
      <c r="J43" t="s">
        <v>79</v>
      </c>
      <c r="K43">
        <v>59.32</v>
      </c>
      <c r="L43">
        <v>129</v>
      </c>
    </row>
    <row r="44" spans="1:12" x14ac:dyDescent="0.3">
      <c r="A44" t="s">
        <v>129</v>
      </c>
      <c r="B44" s="2">
        <v>10</v>
      </c>
      <c r="C44" s="2" t="str">
        <f>VLOOKUP(B:B,ProductSubcategoryKey!A:D,2)</f>
        <v>VCD &amp; DVD</v>
      </c>
      <c r="D44" s="2" t="str">
        <f>VLOOKUP(B:B,ProductSubcategoryKey!A:D,4)</f>
        <v>TV and Video</v>
      </c>
      <c r="E44" t="s">
        <v>128</v>
      </c>
      <c r="F44" t="s">
        <v>128</v>
      </c>
      <c r="G44" t="s">
        <v>88</v>
      </c>
      <c r="H44" t="s">
        <v>78</v>
      </c>
      <c r="I44">
        <v>6.2</v>
      </c>
      <c r="J44" t="s">
        <v>79</v>
      </c>
      <c r="K44">
        <v>55.99</v>
      </c>
      <c r="L44">
        <v>169</v>
      </c>
    </row>
    <row r="45" spans="1:12" x14ac:dyDescent="0.3">
      <c r="A45" t="s">
        <v>130</v>
      </c>
      <c r="B45" s="2">
        <v>10</v>
      </c>
      <c r="C45" s="2" t="str">
        <f>VLOOKUP(B:B,ProductSubcategoryKey!A:D,2)</f>
        <v>VCD &amp; DVD</v>
      </c>
      <c r="D45" s="2" t="str">
        <f>VLOOKUP(B:B,ProductSubcategoryKey!A:D,4)</f>
        <v>TV and Video</v>
      </c>
      <c r="E45" t="s">
        <v>128</v>
      </c>
      <c r="F45" t="s">
        <v>128</v>
      </c>
      <c r="G45" t="s">
        <v>75</v>
      </c>
      <c r="H45" t="s">
        <v>78</v>
      </c>
      <c r="I45">
        <v>9</v>
      </c>
      <c r="J45" t="s">
        <v>79</v>
      </c>
      <c r="K45">
        <v>58.36</v>
      </c>
      <c r="L45">
        <v>126.9</v>
      </c>
    </row>
    <row r="46" spans="1:12" x14ac:dyDescent="0.3">
      <c r="A46" t="s">
        <v>131</v>
      </c>
      <c r="B46" s="2">
        <v>10</v>
      </c>
      <c r="C46" s="2" t="str">
        <f>VLOOKUP(B:B,ProductSubcategoryKey!A:D,2)</f>
        <v>VCD &amp; DVD</v>
      </c>
      <c r="D46" s="2" t="str">
        <f>VLOOKUP(B:B,ProductSubcategoryKey!A:D,4)</f>
        <v>TV and Video</v>
      </c>
      <c r="E46" t="s">
        <v>128</v>
      </c>
      <c r="F46" t="s">
        <v>128</v>
      </c>
      <c r="G46" t="s">
        <v>68</v>
      </c>
      <c r="H46" t="s">
        <v>69</v>
      </c>
      <c r="I46">
        <v>8</v>
      </c>
      <c r="J46" t="s">
        <v>79</v>
      </c>
      <c r="K46">
        <v>35.18</v>
      </c>
      <c r="L46">
        <v>69</v>
      </c>
    </row>
    <row r="47" spans="1:12" x14ac:dyDescent="0.3">
      <c r="A47" t="s">
        <v>132</v>
      </c>
      <c r="B47" s="2">
        <v>10</v>
      </c>
      <c r="C47" s="2" t="str">
        <f>VLOOKUP(B:B,ProductSubcategoryKey!A:D,2)</f>
        <v>VCD &amp; DVD</v>
      </c>
      <c r="D47" s="2" t="str">
        <f>VLOOKUP(B:B,ProductSubcategoryKey!A:D,4)</f>
        <v>TV and Video</v>
      </c>
      <c r="E47" t="s">
        <v>128</v>
      </c>
      <c r="F47" t="s">
        <v>128</v>
      </c>
      <c r="G47" t="s">
        <v>68</v>
      </c>
      <c r="H47" t="s">
        <v>69</v>
      </c>
      <c r="I47">
        <v>6.9</v>
      </c>
      <c r="J47" t="s">
        <v>79</v>
      </c>
      <c r="K47">
        <v>45.53</v>
      </c>
      <c r="L47">
        <v>99</v>
      </c>
    </row>
    <row r="48" spans="1:12" x14ac:dyDescent="0.3">
      <c r="A48" t="s">
        <v>133</v>
      </c>
      <c r="B48" s="2">
        <v>10</v>
      </c>
      <c r="C48" s="2" t="str">
        <f>VLOOKUP(B:B,ProductSubcategoryKey!A:D,2)</f>
        <v>VCD &amp; DVD</v>
      </c>
      <c r="D48" s="2" t="str">
        <f>VLOOKUP(B:B,ProductSubcategoryKey!A:D,4)</f>
        <v>TV and Video</v>
      </c>
      <c r="E48" t="s">
        <v>128</v>
      </c>
      <c r="F48" t="s">
        <v>128</v>
      </c>
      <c r="G48" t="s">
        <v>75</v>
      </c>
      <c r="H48" t="s">
        <v>69</v>
      </c>
      <c r="I48">
        <v>7.3</v>
      </c>
      <c r="J48" t="s">
        <v>79</v>
      </c>
      <c r="K48">
        <v>53.76</v>
      </c>
      <c r="L48">
        <v>116.9</v>
      </c>
    </row>
    <row r="49" spans="1:12" x14ac:dyDescent="0.3">
      <c r="A49" t="s">
        <v>134</v>
      </c>
      <c r="B49" s="2">
        <v>11</v>
      </c>
      <c r="C49" s="2" t="str">
        <f>VLOOKUP(B:B,ProductSubcategoryKey!A:D,2)</f>
        <v>Home Theater System</v>
      </c>
      <c r="D49" s="2" t="str">
        <f>VLOOKUP(B:B,ProductSubcategoryKey!A:D,4)</f>
        <v>TV and Video</v>
      </c>
      <c r="E49" t="s">
        <v>135</v>
      </c>
      <c r="F49" t="s">
        <v>136</v>
      </c>
      <c r="G49" t="s">
        <v>75</v>
      </c>
      <c r="H49" t="s">
        <v>78</v>
      </c>
      <c r="I49">
        <v>33.1</v>
      </c>
      <c r="J49" t="s">
        <v>79</v>
      </c>
      <c r="K49">
        <v>275.45999999999998</v>
      </c>
      <c r="L49">
        <v>599</v>
      </c>
    </row>
    <row r="50" spans="1:12" x14ac:dyDescent="0.3">
      <c r="A50" t="s">
        <v>137</v>
      </c>
      <c r="B50" s="2">
        <v>11</v>
      </c>
      <c r="C50" s="2" t="str">
        <f>VLOOKUP(B:B,ProductSubcategoryKey!A:D,2)</f>
        <v>Home Theater System</v>
      </c>
      <c r="D50" s="2" t="str">
        <f>VLOOKUP(B:B,ProductSubcategoryKey!A:D,4)</f>
        <v>TV and Video</v>
      </c>
      <c r="E50" t="s">
        <v>135</v>
      </c>
      <c r="F50" t="s">
        <v>138</v>
      </c>
      <c r="G50" t="s">
        <v>68</v>
      </c>
      <c r="H50" t="s">
        <v>78</v>
      </c>
      <c r="I50">
        <v>11.4</v>
      </c>
      <c r="J50" t="s">
        <v>79</v>
      </c>
      <c r="K50">
        <v>137.6</v>
      </c>
      <c r="L50">
        <v>269.89999999999998</v>
      </c>
    </row>
    <row r="51" spans="1:12" x14ac:dyDescent="0.3">
      <c r="A51" t="s">
        <v>139</v>
      </c>
      <c r="B51" s="2">
        <v>11</v>
      </c>
      <c r="C51" s="2" t="str">
        <f>VLOOKUP(B:B,ProductSubcategoryKey!A:D,2)</f>
        <v>Home Theater System</v>
      </c>
      <c r="D51" s="2" t="str">
        <f>VLOOKUP(B:B,ProductSubcategoryKey!A:D,4)</f>
        <v>TV and Video</v>
      </c>
      <c r="E51" t="s">
        <v>135</v>
      </c>
      <c r="F51" t="s">
        <v>136</v>
      </c>
      <c r="G51" t="s">
        <v>75</v>
      </c>
      <c r="H51" t="s">
        <v>78</v>
      </c>
      <c r="I51">
        <v>7.5</v>
      </c>
      <c r="J51" t="s">
        <v>79</v>
      </c>
      <c r="K51">
        <v>252.47</v>
      </c>
      <c r="L51">
        <v>549</v>
      </c>
    </row>
    <row r="52" spans="1:12" x14ac:dyDescent="0.3">
      <c r="A52" t="s">
        <v>140</v>
      </c>
      <c r="B52" s="2">
        <v>11</v>
      </c>
      <c r="C52" s="2" t="str">
        <f>VLOOKUP(B:B,ProductSubcategoryKey!A:D,2)</f>
        <v>Home Theater System</v>
      </c>
      <c r="D52" s="2" t="str">
        <f>VLOOKUP(B:B,ProductSubcategoryKey!A:D,4)</f>
        <v>TV and Video</v>
      </c>
      <c r="E52" t="s">
        <v>135</v>
      </c>
      <c r="F52" t="s">
        <v>138</v>
      </c>
      <c r="G52" t="s">
        <v>88</v>
      </c>
      <c r="H52" t="s">
        <v>78</v>
      </c>
      <c r="I52">
        <v>30.5</v>
      </c>
      <c r="J52" t="s">
        <v>79</v>
      </c>
      <c r="K52">
        <v>367.43</v>
      </c>
      <c r="L52">
        <v>1109</v>
      </c>
    </row>
    <row r="53" spans="1:12" x14ac:dyDescent="0.3">
      <c r="A53" t="s">
        <v>141</v>
      </c>
      <c r="B53" s="2">
        <v>11</v>
      </c>
      <c r="C53" s="2" t="str">
        <f>VLOOKUP(B:B,ProductSubcategoryKey!A:D,2)</f>
        <v>Home Theater System</v>
      </c>
      <c r="D53" s="2" t="str">
        <f>VLOOKUP(B:B,ProductSubcategoryKey!A:D,4)</f>
        <v>TV and Video</v>
      </c>
      <c r="E53" t="s">
        <v>135</v>
      </c>
      <c r="F53" t="s">
        <v>136</v>
      </c>
      <c r="G53" t="s">
        <v>75</v>
      </c>
      <c r="H53" t="s">
        <v>69</v>
      </c>
      <c r="I53">
        <v>32.299999999999997</v>
      </c>
      <c r="J53" t="s">
        <v>79</v>
      </c>
      <c r="K53">
        <v>275.45999999999998</v>
      </c>
      <c r="L53">
        <v>599</v>
      </c>
    </row>
    <row r="54" spans="1:12" x14ac:dyDescent="0.3">
      <c r="A54" t="s">
        <v>142</v>
      </c>
      <c r="B54" s="2">
        <v>11</v>
      </c>
      <c r="C54" s="2" t="str">
        <f>VLOOKUP(B:B,ProductSubcategoryKey!A:D,2)</f>
        <v>Home Theater System</v>
      </c>
      <c r="D54" s="2" t="str">
        <f>VLOOKUP(B:B,ProductSubcategoryKey!A:D,4)</f>
        <v>TV and Video</v>
      </c>
      <c r="E54" t="s">
        <v>135</v>
      </c>
      <c r="F54" t="s">
        <v>138</v>
      </c>
      <c r="G54" t="s">
        <v>68</v>
      </c>
      <c r="H54" t="s">
        <v>69</v>
      </c>
      <c r="I54">
        <v>48</v>
      </c>
      <c r="J54" t="s">
        <v>79</v>
      </c>
      <c r="K54">
        <v>137.6</v>
      </c>
      <c r="L54">
        <v>269.89999999999998</v>
      </c>
    </row>
    <row r="55" spans="1:12" x14ac:dyDescent="0.3">
      <c r="A55" t="s">
        <v>143</v>
      </c>
      <c r="B55" s="2">
        <v>11</v>
      </c>
      <c r="C55" s="2" t="str">
        <f>VLOOKUP(B:B,ProductSubcategoryKey!A:D,2)</f>
        <v>Home Theater System</v>
      </c>
      <c r="D55" s="2" t="str">
        <f>VLOOKUP(B:B,ProductSubcategoryKey!A:D,4)</f>
        <v>TV and Video</v>
      </c>
      <c r="E55" t="s">
        <v>135</v>
      </c>
      <c r="F55" t="s">
        <v>136</v>
      </c>
      <c r="G55" t="s">
        <v>75</v>
      </c>
      <c r="H55" t="s">
        <v>69</v>
      </c>
      <c r="I55">
        <v>62</v>
      </c>
      <c r="J55" t="s">
        <v>79</v>
      </c>
      <c r="K55">
        <v>252.47</v>
      </c>
      <c r="L55">
        <v>549</v>
      </c>
    </row>
    <row r="56" spans="1:12" x14ac:dyDescent="0.3">
      <c r="A56" t="s">
        <v>144</v>
      </c>
      <c r="B56" s="2">
        <v>11</v>
      </c>
      <c r="C56" s="2" t="str">
        <f>VLOOKUP(B:B,ProductSubcategoryKey!A:D,2)</f>
        <v>Home Theater System</v>
      </c>
      <c r="D56" s="2" t="str">
        <f>VLOOKUP(B:B,ProductSubcategoryKey!A:D,4)</f>
        <v>TV and Video</v>
      </c>
      <c r="E56" t="s">
        <v>135</v>
      </c>
      <c r="F56" t="s">
        <v>138</v>
      </c>
      <c r="G56" t="s">
        <v>88</v>
      </c>
      <c r="H56" t="s">
        <v>69</v>
      </c>
      <c r="I56">
        <v>37.200000000000003</v>
      </c>
      <c r="J56" t="s">
        <v>79</v>
      </c>
      <c r="K56">
        <v>367.43</v>
      </c>
      <c r="L56">
        <v>1109</v>
      </c>
    </row>
    <row r="57" spans="1:12" x14ac:dyDescent="0.3">
      <c r="A57" t="s">
        <v>145</v>
      </c>
      <c r="B57" s="2">
        <v>11</v>
      </c>
      <c r="C57" s="2" t="str">
        <f>VLOOKUP(B:B,ProductSubcategoryKey!A:D,2)</f>
        <v>Home Theater System</v>
      </c>
      <c r="D57" s="2" t="str">
        <f>VLOOKUP(B:B,ProductSubcategoryKey!A:D,4)</f>
        <v>TV and Video</v>
      </c>
      <c r="E57" t="s">
        <v>135</v>
      </c>
      <c r="F57" t="s">
        <v>136</v>
      </c>
      <c r="G57" t="s">
        <v>75</v>
      </c>
      <c r="H57" t="s">
        <v>117</v>
      </c>
      <c r="I57">
        <v>11.4</v>
      </c>
      <c r="J57" t="s">
        <v>79</v>
      </c>
      <c r="K57">
        <v>275.45999999999998</v>
      </c>
      <c r="L57">
        <v>599</v>
      </c>
    </row>
    <row r="58" spans="1:12" x14ac:dyDescent="0.3">
      <c r="A58" t="s">
        <v>146</v>
      </c>
      <c r="B58" s="2">
        <v>11</v>
      </c>
      <c r="C58" s="2" t="str">
        <f>VLOOKUP(B:B,ProductSubcategoryKey!A:D,2)</f>
        <v>Home Theater System</v>
      </c>
      <c r="D58" s="2" t="str">
        <f>VLOOKUP(B:B,ProductSubcategoryKey!A:D,4)</f>
        <v>TV and Video</v>
      </c>
      <c r="E58" t="s">
        <v>135</v>
      </c>
      <c r="F58" t="s">
        <v>138</v>
      </c>
      <c r="G58" t="s">
        <v>68</v>
      </c>
      <c r="H58" t="s">
        <v>117</v>
      </c>
      <c r="I58">
        <v>32</v>
      </c>
      <c r="J58" t="s">
        <v>79</v>
      </c>
      <c r="K58">
        <v>137.6</v>
      </c>
      <c r="L58">
        <v>269.89999999999998</v>
      </c>
    </row>
    <row r="59" spans="1:12" x14ac:dyDescent="0.3">
      <c r="A59" t="s">
        <v>147</v>
      </c>
      <c r="B59" s="2">
        <v>11</v>
      </c>
      <c r="C59" s="2" t="str">
        <f>VLOOKUP(B:B,ProductSubcategoryKey!A:D,2)</f>
        <v>Home Theater System</v>
      </c>
      <c r="D59" s="2" t="str">
        <f>VLOOKUP(B:B,ProductSubcategoryKey!A:D,4)</f>
        <v>TV and Video</v>
      </c>
      <c r="E59" t="s">
        <v>135</v>
      </c>
      <c r="F59" t="s">
        <v>136</v>
      </c>
      <c r="G59" t="s">
        <v>75</v>
      </c>
      <c r="H59" t="s">
        <v>117</v>
      </c>
      <c r="I59">
        <v>37.5</v>
      </c>
      <c r="J59" t="s">
        <v>79</v>
      </c>
      <c r="K59">
        <v>252.47</v>
      </c>
      <c r="L59">
        <v>549</v>
      </c>
    </row>
    <row r="60" spans="1:12" x14ac:dyDescent="0.3">
      <c r="A60" t="s">
        <v>148</v>
      </c>
      <c r="B60" s="2">
        <v>11</v>
      </c>
      <c r="C60" s="2" t="str">
        <f>VLOOKUP(B:B,ProductSubcategoryKey!A:D,2)</f>
        <v>Home Theater System</v>
      </c>
      <c r="D60" s="2" t="str">
        <f>VLOOKUP(B:B,ProductSubcategoryKey!A:D,4)</f>
        <v>TV and Video</v>
      </c>
      <c r="E60" t="s">
        <v>135</v>
      </c>
      <c r="F60" t="s">
        <v>138</v>
      </c>
      <c r="G60" t="s">
        <v>88</v>
      </c>
      <c r="H60" t="s">
        <v>117</v>
      </c>
      <c r="I60">
        <v>66</v>
      </c>
      <c r="J60" t="s">
        <v>79</v>
      </c>
      <c r="K60">
        <v>367.43</v>
      </c>
      <c r="L60">
        <v>1109</v>
      </c>
    </row>
    <row r="61" spans="1:12" x14ac:dyDescent="0.3">
      <c r="A61" t="s">
        <v>149</v>
      </c>
      <c r="B61" s="2">
        <v>11</v>
      </c>
      <c r="C61" s="2" t="str">
        <f>VLOOKUP(B:B,ProductSubcategoryKey!A:D,2)</f>
        <v>Home Theater System</v>
      </c>
      <c r="D61" s="2" t="str">
        <f>VLOOKUP(B:B,ProductSubcategoryKey!A:D,4)</f>
        <v>TV and Video</v>
      </c>
      <c r="E61" t="s">
        <v>66</v>
      </c>
      <c r="F61" t="s">
        <v>67</v>
      </c>
      <c r="G61" t="s">
        <v>68</v>
      </c>
      <c r="H61" t="s">
        <v>78</v>
      </c>
      <c r="I61">
        <v>34</v>
      </c>
      <c r="J61" t="s">
        <v>79</v>
      </c>
      <c r="K61">
        <v>152.44</v>
      </c>
      <c r="L61">
        <v>299</v>
      </c>
    </row>
    <row r="62" spans="1:12" x14ac:dyDescent="0.3">
      <c r="A62" t="s">
        <v>150</v>
      </c>
      <c r="B62" s="2">
        <v>11</v>
      </c>
      <c r="C62" s="2" t="str">
        <f>VLOOKUP(B:B,ProductSubcategoryKey!A:D,2)</f>
        <v>Home Theater System</v>
      </c>
      <c r="D62" s="2" t="str">
        <f>VLOOKUP(B:B,ProductSubcategoryKey!A:D,4)</f>
        <v>TV and Video</v>
      </c>
      <c r="E62" t="s">
        <v>66</v>
      </c>
      <c r="F62" t="s">
        <v>67</v>
      </c>
      <c r="G62" t="s">
        <v>75</v>
      </c>
      <c r="H62" t="s">
        <v>78</v>
      </c>
      <c r="I62">
        <v>19</v>
      </c>
      <c r="J62" t="s">
        <v>79</v>
      </c>
      <c r="K62">
        <v>197.28</v>
      </c>
      <c r="L62">
        <v>429</v>
      </c>
    </row>
    <row r="63" spans="1:12" x14ac:dyDescent="0.3">
      <c r="A63" t="s">
        <v>151</v>
      </c>
      <c r="B63" s="2">
        <v>11</v>
      </c>
      <c r="C63" s="2" t="str">
        <f>VLOOKUP(B:B,ProductSubcategoryKey!A:D,2)</f>
        <v>Home Theater System</v>
      </c>
      <c r="D63" s="2" t="str">
        <f>VLOOKUP(B:B,ProductSubcategoryKey!A:D,4)</f>
        <v>TV and Video</v>
      </c>
      <c r="E63" t="s">
        <v>66</v>
      </c>
      <c r="F63" t="s">
        <v>67</v>
      </c>
      <c r="G63" t="s">
        <v>75</v>
      </c>
      <c r="H63" t="s">
        <v>78</v>
      </c>
      <c r="I63">
        <v>65</v>
      </c>
      <c r="J63" t="s">
        <v>79</v>
      </c>
      <c r="K63">
        <v>183.49</v>
      </c>
      <c r="L63">
        <v>399</v>
      </c>
    </row>
    <row r="64" spans="1:12" x14ac:dyDescent="0.3">
      <c r="A64" t="s">
        <v>152</v>
      </c>
      <c r="B64" s="2">
        <v>11</v>
      </c>
      <c r="C64" s="2" t="str">
        <f>VLOOKUP(B:B,ProductSubcategoryKey!A:D,2)</f>
        <v>Home Theater System</v>
      </c>
      <c r="D64" s="2" t="str">
        <f>VLOOKUP(B:B,ProductSubcategoryKey!A:D,4)</f>
        <v>TV and Video</v>
      </c>
      <c r="E64" t="s">
        <v>66</v>
      </c>
      <c r="F64" t="s">
        <v>67</v>
      </c>
      <c r="G64" t="s">
        <v>75</v>
      </c>
      <c r="H64" t="s">
        <v>78</v>
      </c>
      <c r="I64">
        <v>73</v>
      </c>
      <c r="J64" t="s">
        <v>79</v>
      </c>
      <c r="K64">
        <v>183.54</v>
      </c>
      <c r="L64">
        <v>360</v>
      </c>
    </row>
    <row r="65" spans="1:12" x14ac:dyDescent="0.3">
      <c r="A65" t="s">
        <v>153</v>
      </c>
      <c r="B65" s="2">
        <v>11</v>
      </c>
      <c r="C65" s="2" t="str">
        <f>VLOOKUP(B:B,ProductSubcategoryKey!A:D,2)</f>
        <v>Home Theater System</v>
      </c>
      <c r="D65" s="2" t="str">
        <f>VLOOKUP(B:B,ProductSubcategoryKey!A:D,4)</f>
        <v>TV and Video</v>
      </c>
      <c r="E65" t="s">
        <v>66</v>
      </c>
      <c r="F65" t="s">
        <v>67</v>
      </c>
      <c r="G65" t="s">
        <v>75</v>
      </c>
      <c r="H65" t="s">
        <v>69</v>
      </c>
      <c r="I65">
        <v>40</v>
      </c>
      <c r="J65" t="s">
        <v>79</v>
      </c>
      <c r="K65">
        <v>208.52</v>
      </c>
      <c r="L65">
        <v>409</v>
      </c>
    </row>
    <row r="66" spans="1:12" x14ac:dyDescent="0.3">
      <c r="A66" t="s">
        <v>154</v>
      </c>
      <c r="B66" s="2">
        <v>11</v>
      </c>
      <c r="C66" s="2" t="str">
        <f>VLOOKUP(B:B,ProductSubcategoryKey!A:D,2)</f>
        <v>Home Theater System</v>
      </c>
      <c r="D66" s="2" t="str">
        <f>VLOOKUP(B:B,ProductSubcategoryKey!A:D,4)</f>
        <v>TV and Video</v>
      </c>
      <c r="E66" t="s">
        <v>66</v>
      </c>
      <c r="F66" t="s">
        <v>67</v>
      </c>
      <c r="G66" t="s">
        <v>75</v>
      </c>
      <c r="H66" t="s">
        <v>69</v>
      </c>
      <c r="I66">
        <v>84</v>
      </c>
      <c r="J66" t="s">
        <v>79</v>
      </c>
      <c r="K66">
        <v>155.88999999999999</v>
      </c>
      <c r="L66">
        <v>339</v>
      </c>
    </row>
    <row r="67" spans="1:12" x14ac:dyDescent="0.3">
      <c r="A67" t="s">
        <v>155</v>
      </c>
      <c r="B67" s="2">
        <v>11</v>
      </c>
      <c r="C67" s="2" t="str">
        <f>VLOOKUP(B:B,ProductSubcategoryKey!A:D,2)</f>
        <v>Home Theater System</v>
      </c>
      <c r="D67" s="2" t="str">
        <f>VLOOKUP(B:B,ProductSubcategoryKey!A:D,4)</f>
        <v>TV and Video</v>
      </c>
      <c r="E67" t="s">
        <v>66</v>
      </c>
      <c r="F67" t="s">
        <v>67</v>
      </c>
      <c r="G67" t="s">
        <v>75</v>
      </c>
      <c r="H67" t="s">
        <v>69</v>
      </c>
      <c r="I67">
        <v>44.1</v>
      </c>
      <c r="J67" t="s">
        <v>79</v>
      </c>
      <c r="K67">
        <v>244.72</v>
      </c>
      <c r="L67">
        <v>480</v>
      </c>
    </row>
    <row r="68" spans="1:12" x14ac:dyDescent="0.3">
      <c r="A68" t="s">
        <v>156</v>
      </c>
      <c r="B68" s="2">
        <v>11</v>
      </c>
      <c r="C68" s="2" t="str">
        <f>VLOOKUP(B:B,ProductSubcategoryKey!A:D,2)</f>
        <v>Home Theater System</v>
      </c>
      <c r="D68" s="2" t="str">
        <f>VLOOKUP(B:B,ProductSubcategoryKey!A:D,4)</f>
        <v>TV and Video</v>
      </c>
      <c r="E68" t="s">
        <v>66</v>
      </c>
      <c r="F68" t="s">
        <v>67</v>
      </c>
      <c r="G68" t="s">
        <v>75</v>
      </c>
      <c r="H68" t="s">
        <v>76</v>
      </c>
      <c r="I68">
        <v>41</v>
      </c>
      <c r="J68" t="s">
        <v>79</v>
      </c>
      <c r="K68">
        <v>294.54000000000002</v>
      </c>
      <c r="L68">
        <v>889</v>
      </c>
    </row>
    <row r="69" spans="1:12" x14ac:dyDescent="0.3">
      <c r="A69" t="s">
        <v>157</v>
      </c>
      <c r="B69" s="2">
        <v>11</v>
      </c>
      <c r="C69" s="2" t="str">
        <f>VLOOKUP(B:B,ProductSubcategoryKey!A:D,2)</f>
        <v>Home Theater System</v>
      </c>
      <c r="D69" s="2" t="str">
        <f>VLOOKUP(B:B,ProductSubcategoryKey!A:D,4)</f>
        <v>TV and Video</v>
      </c>
      <c r="E69" t="s">
        <v>66</v>
      </c>
      <c r="F69" t="s">
        <v>67</v>
      </c>
      <c r="G69" t="s">
        <v>75</v>
      </c>
      <c r="H69" t="s">
        <v>76</v>
      </c>
      <c r="I69">
        <v>34</v>
      </c>
      <c r="J69" t="s">
        <v>79</v>
      </c>
      <c r="K69">
        <v>167.73</v>
      </c>
      <c r="L69">
        <v>329</v>
      </c>
    </row>
    <row r="70" spans="1:12" x14ac:dyDescent="0.3">
      <c r="A70" t="s">
        <v>158</v>
      </c>
      <c r="B70" s="2">
        <v>11</v>
      </c>
      <c r="C70" s="2" t="str">
        <f>VLOOKUP(B:B,ProductSubcategoryKey!A:D,2)</f>
        <v>Home Theater System</v>
      </c>
      <c r="D70" s="2" t="str">
        <f>VLOOKUP(B:B,ProductSubcategoryKey!A:D,4)</f>
        <v>TV and Video</v>
      </c>
      <c r="E70" t="s">
        <v>66</v>
      </c>
      <c r="F70" t="s">
        <v>67</v>
      </c>
      <c r="G70" t="s">
        <v>75</v>
      </c>
      <c r="H70" t="s">
        <v>76</v>
      </c>
      <c r="I70">
        <v>90.8</v>
      </c>
      <c r="J70" t="s">
        <v>79</v>
      </c>
      <c r="K70">
        <v>243.27</v>
      </c>
      <c r="L70">
        <v>529</v>
      </c>
    </row>
    <row r="71" spans="1:12" x14ac:dyDescent="0.3">
      <c r="A71" t="s">
        <v>159</v>
      </c>
      <c r="B71" s="2">
        <v>11</v>
      </c>
      <c r="C71" s="2" t="str">
        <f>VLOOKUP(B:B,ProductSubcategoryKey!A:D,2)</f>
        <v>Home Theater System</v>
      </c>
      <c r="D71" s="2" t="str">
        <f>VLOOKUP(B:B,ProductSubcategoryKey!A:D,4)</f>
        <v>TV and Video</v>
      </c>
      <c r="E71" t="s">
        <v>66</v>
      </c>
      <c r="F71" t="s">
        <v>67</v>
      </c>
      <c r="G71" t="s">
        <v>75</v>
      </c>
      <c r="H71" t="s">
        <v>117</v>
      </c>
      <c r="I71">
        <v>11</v>
      </c>
      <c r="J71" t="s">
        <v>79</v>
      </c>
      <c r="K71">
        <v>167.73</v>
      </c>
      <c r="L71">
        <v>329</v>
      </c>
    </row>
    <row r="72" spans="1:12" x14ac:dyDescent="0.3">
      <c r="A72" t="s">
        <v>160</v>
      </c>
      <c r="B72" s="2">
        <v>11</v>
      </c>
      <c r="C72" s="2" t="str">
        <f>VLOOKUP(B:B,ProductSubcategoryKey!A:D,2)</f>
        <v>Home Theater System</v>
      </c>
      <c r="D72" s="2" t="str">
        <f>VLOOKUP(B:B,ProductSubcategoryKey!A:D,4)</f>
        <v>TV and Video</v>
      </c>
      <c r="E72" t="s">
        <v>66</v>
      </c>
      <c r="F72" t="s">
        <v>67</v>
      </c>
      <c r="G72" t="s">
        <v>75</v>
      </c>
      <c r="H72" t="s">
        <v>117</v>
      </c>
      <c r="I72">
        <v>33.1</v>
      </c>
      <c r="J72" t="s">
        <v>79</v>
      </c>
      <c r="K72">
        <v>224.87</v>
      </c>
      <c r="L72">
        <v>489</v>
      </c>
    </row>
    <row r="73" spans="1:12" x14ac:dyDescent="0.3">
      <c r="A73" t="s">
        <v>161</v>
      </c>
      <c r="B73" s="2">
        <v>11</v>
      </c>
      <c r="C73" s="2" t="str">
        <f>VLOOKUP(B:B,ProductSubcategoryKey!A:D,2)</f>
        <v>Home Theater System</v>
      </c>
      <c r="D73" s="2" t="str">
        <f>VLOOKUP(B:B,ProductSubcategoryKey!A:D,4)</f>
        <v>TV and Video</v>
      </c>
      <c r="E73" t="s">
        <v>66</v>
      </c>
      <c r="F73" t="s">
        <v>67</v>
      </c>
      <c r="G73" t="s">
        <v>68</v>
      </c>
      <c r="H73" t="s">
        <v>117</v>
      </c>
      <c r="I73">
        <v>11.4</v>
      </c>
      <c r="J73" t="s">
        <v>79</v>
      </c>
      <c r="K73">
        <v>101.46</v>
      </c>
      <c r="L73">
        <v>199</v>
      </c>
    </row>
    <row r="74" spans="1:12" x14ac:dyDescent="0.3">
      <c r="A74" t="s">
        <v>162</v>
      </c>
      <c r="B74" s="2">
        <v>13</v>
      </c>
      <c r="C74" s="2" t="str">
        <f>VLOOKUP(B:B,ProductSubcategoryKey!A:D,2)</f>
        <v>Car Video</v>
      </c>
      <c r="D74" s="2" t="str">
        <f>VLOOKUP(B:B,ProductSubcategoryKey!A:D,4)</f>
        <v>TV and Video</v>
      </c>
      <c r="E74" t="s">
        <v>128</v>
      </c>
      <c r="F74" t="s">
        <v>128</v>
      </c>
      <c r="G74" t="s">
        <v>75</v>
      </c>
      <c r="H74" t="s">
        <v>78</v>
      </c>
      <c r="I74">
        <v>4</v>
      </c>
      <c r="J74" t="s">
        <v>79</v>
      </c>
      <c r="K74">
        <v>229.93</v>
      </c>
      <c r="L74">
        <v>500</v>
      </c>
    </row>
    <row r="75" spans="1:12" x14ac:dyDescent="0.3">
      <c r="A75" t="s">
        <v>163</v>
      </c>
      <c r="B75" s="2">
        <v>13</v>
      </c>
      <c r="C75" s="2" t="str">
        <f>VLOOKUP(B:B,ProductSubcategoryKey!A:D,2)</f>
        <v>Car Video</v>
      </c>
      <c r="D75" s="2" t="str">
        <f>VLOOKUP(B:B,ProductSubcategoryKey!A:D,4)</f>
        <v>TV and Video</v>
      </c>
      <c r="E75" t="s">
        <v>128</v>
      </c>
      <c r="F75" t="s">
        <v>128</v>
      </c>
      <c r="G75" t="s">
        <v>68</v>
      </c>
      <c r="H75" t="s">
        <v>78</v>
      </c>
      <c r="I75">
        <v>3</v>
      </c>
      <c r="J75" t="s">
        <v>79</v>
      </c>
      <c r="K75">
        <v>132.05000000000001</v>
      </c>
      <c r="L75">
        <v>259</v>
      </c>
    </row>
    <row r="76" spans="1:12" x14ac:dyDescent="0.3">
      <c r="A76" t="s">
        <v>164</v>
      </c>
      <c r="B76" s="2">
        <v>13</v>
      </c>
      <c r="C76" s="2" t="str">
        <f>VLOOKUP(B:B,ProductSubcategoryKey!A:D,2)</f>
        <v>Car Video</v>
      </c>
      <c r="D76" s="2" t="str">
        <f>VLOOKUP(B:B,ProductSubcategoryKey!A:D,4)</f>
        <v>TV and Video</v>
      </c>
      <c r="E76" t="s">
        <v>128</v>
      </c>
      <c r="F76" t="s">
        <v>128</v>
      </c>
      <c r="G76" t="s">
        <v>68</v>
      </c>
      <c r="H76" t="s">
        <v>78</v>
      </c>
      <c r="I76">
        <v>4.5</v>
      </c>
      <c r="J76" t="s">
        <v>79</v>
      </c>
      <c r="K76">
        <v>111.65</v>
      </c>
      <c r="L76">
        <v>219</v>
      </c>
    </row>
    <row r="77" spans="1:12" x14ac:dyDescent="0.3">
      <c r="A77" t="s">
        <v>165</v>
      </c>
      <c r="B77" s="2">
        <v>13</v>
      </c>
      <c r="C77" s="2" t="str">
        <f>VLOOKUP(B:B,ProductSubcategoryKey!A:D,2)</f>
        <v>Car Video</v>
      </c>
      <c r="D77" s="2" t="str">
        <f>VLOOKUP(B:B,ProductSubcategoryKey!A:D,4)</f>
        <v>TV and Video</v>
      </c>
      <c r="E77" t="s">
        <v>128</v>
      </c>
      <c r="F77" t="s">
        <v>128</v>
      </c>
      <c r="G77" t="s">
        <v>75</v>
      </c>
      <c r="H77" t="s">
        <v>78</v>
      </c>
      <c r="I77">
        <v>8</v>
      </c>
      <c r="J77" t="s">
        <v>79</v>
      </c>
      <c r="K77">
        <v>321.44</v>
      </c>
      <c r="L77">
        <v>699</v>
      </c>
    </row>
    <row r="78" spans="1:12" x14ac:dyDescent="0.3">
      <c r="A78" t="s">
        <v>166</v>
      </c>
      <c r="B78" s="2">
        <v>13</v>
      </c>
      <c r="C78" s="2" t="str">
        <f>VLOOKUP(B:B,ProductSubcategoryKey!A:D,2)</f>
        <v>Car Video</v>
      </c>
      <c r="D78" s="2" t="str">
        <f>VLOOKUP(B:B,ProductSubcategoryKey!A:D,4)</f>
        <v>TV and Video</v>
      </c>
      <c r="E78" t="s">
        <v>128</v>
      </c>
      <c r="F78" t="s">
        <v>128</v>
      </c>
      <c r="G78" t="s">
        <v>75</v>
      </c>
      <c r="H78" t="s">
        <v>69</v>
      </c>
      <c r="I78">
        <v>3.5</v>
      </c>
      <c r="J78" t="s">
        <v>79</v>
      </c>
      <c r="K78">
        <v>229.93</v>
      </c>
      <c r="L78">
        <v>500</v>
      </c>
    </row>
    <row r="79" spans="1:12" x14ac:dyDescent="0.3">
      <c r="A79" t="s">
        <v>167</v>
      </c>
      <c r="B79" s="2">
        <v>13</v>
      </c>
      <c r="C79" s="2" t="str">
        <f>VLOOKUP(B:B,ProductSubcategoryKey!A:D,2)</f>
        <v>Car Video</v>
      </c>
      <c r="D79" s="2" t="str">
        <f>VLOOKUP(B:B,ProductSubcategoryKey!A:D,4)</f>
        <v>TV and Video</v>
      </c>
      <c r="E79" t="s">
        <v>128</v>
      </c>
      <c r="F79" t="s">
        <v>128</v>
      </c>
      <c r="G79" t="s">
        <v>68</v>
      </c>
      <c r="H79" t="s">
        <v>69</v>
      </c>
      <c r="I79">
        <v>4.2</v>
      </c>
      <c r="J79" t="s">
        <v>79</v>
      </c>
      <c r="K79">
        <v>132.05000000000001</v>
      </c>
      <c r="L79">
        <v>259</v>
      </c>
    </row>
    <row r="80" spans="1:12" x14ac:dyDescent="0.3">
      <c r="A80" t="s">
        <v>168</v>
      </c>
      <c r="B80" s="2">
        <v>13</v>
      </c>
      <c r="C80" s="2" t="str">
        <f>VLOOKUP(B:B,ProductSubcategoryKey!A:D,2)</f>
        <v>Car Video</v>
      </c>
      <c r="D80" s="2" t="str">
        <f>VLOOKUP(B:B,ProductSubcategoryKey!A:D,4)</f>
        <v>TV and Video</v>
      </c>
      <c r="E80" t="s">
        <v>128</v>
      </c>
      <c r="F80" t="s">
        <v>128</v>
      </c>
      <c r="G80" t="s">
        <v>68</v>
      </c>
      <c r="H80" t="s">
        <v>69</v>
      </c>
      <c r="I80">
        <v>6</v>
      </c>
      <c r="J80" t="s">
        <v>79</v>
      </c>
      <c r="K80">
        <v>111.65</v>
      </c>
      <c r="L80">
        <v>219</v>
      </c>
    </row>
    <row r="81" spans="1:12" x14ac:dyDescent="0.3">
      <c r="A81" t="s">
        <v>169</v>
      </c>
      <c r="B81" s="2">
        <v>13</v>
      </c>
      <c r="C81" s="2" t="str">
        <f>VLOOKUP(B:B,ProductSubcategoryKey!A:D,2)</f>
        <v>Car Video</v>
      </c>
      <c r="D81" s="2" t="str">
        <f>VLOOKUP(B:B,ProductSubcategoryKey!A:D,4)</f>
        <v>TV and Video</v>
      </c>
      <c r="E81" t="s">
        <v>128</v>
      </c>
      <c r="F81" t="s">
        <v>128</v>
      </c>
      <c r="G81" t="s">
        <v>75</v>
      </c>
      <c r="H81" t="s">
        <v>69</v>
      </c>
      <c r="I81">
        <v>5.5</v>
      </c>
      <c r="J81" t="s">
        <v>79</v>
      </c>
      <c r="K81">
        <v>321.44</v>
      </c>
      <c r="L81">
        <v>699</v>
      </c>
    </row>
    <row r="82" spans="1:12" x14ac:dyDescent="0.3">
      <c r="A82" t="s">
        <v>170</v>
      </c>
      <c r="B82" s="2">
        <v>13</v>
      </c>
      <c r="C82" s="2" t="str">
        <f>VLOOKUP(B:B,ProductSubcategoryKey!A:D,2)</f>
        <v>Car Video</v>
      </c>
      <c r="D82" s="2" t="str">
        <f>VLOOKUP(B:B,ProductSubcategoryKey!A:D,4)</f>
        <v>TV and Video</v>
      </c>
      <c r="E82" t="s">
        <v>128</v>
      </c>
      <c r="F82" t="s">
        <v>128</v>
      </c>
      <c r="G82" t="s">
        <v>75</v>
      </c>
      <c r="H82" t="s">
        <v>117</v>
      </c>
      <c r="I82">
        <v>5.5</v>
      </c>
      <c r="J82" t="s">
        <v>79</v>
      </c>
      <c r="K82">
        <v>229.93</v>
      </c>
      <c r="L82">
        <v>500</v>
      </c>
    </row>
    <row r="83" spans="1:12" x14ac:dyDescent="0.3">
      <c r="A83" t="s">
        <v>171</v>
      </c>
      <c r="B83" s="2">
        <v>13</v>
      </c>
      <c r="C83" s="2" t="str">
        <f>VLOOKUP(B:B,ProductSubcategoryKey!A:D,2)</f>
        <v>Car Video</v>
      </c>
      <c r="D83" s="2" t="str">
        <f>VLOOKUP(B:B,ProductSubcategoryKey!A:D,4)</f>
        <v>TV and Video</v>
      </c>
      <c r="E83" t="s">
        <v>128</v>
      </c>
      <c r="F83" t="s">
        <v>128</v>
      </c>
      <c r="G83" t="s">
        <v>68</v>
      </c>
      <c r="H83" t="s">
        <v>117</v>
      </c>
      <c r="I83">
        <v>4.5</v>
      </c>
      <c r="J83" t="s">
        <v>79</v>
      </c>
      <c r="K83">
        <v>132.05000000000001</v>
      </c>
      <c r="L83">
        <v>259</v>
      </c>
    </row>
    <row r="84" spans="1:12" x14ac:dyDescent="0.3">
      <c r="A84" t="s">
        <v>172</v>
      </c>
      <c r="B84" s="2">
        <v>13</v>
      </c>
      <c r="C84" s="2" t="str">
        <f>VLOOKUP(B:B,ProductSubcategoryKey!A:D,2)</f>
        <v>Car Video</v>
      </c>
      <c r="D84" s="2" t="str">
        <f>VLOOKUP(B:B,ProductSubcategoryKey!A:D,4)</f>
        <v>TV and Video</v>
      </c>
      <c r="E84" t="s">
        <v>128</v>
      </c>
      <c r="F84" t="s">
        <v>128</v>
      </c>
      <c r="G84" t="s">
        <v>68</v>
      </c>
      <c r="H84" t="s">
        <v>117</v>
      </c>
      <c r="I84">
        <v>6</v>
      </c>
      <c r="J84" t="s">
        <v>79</v>
      </c>
      <c r="K84">
        <v>111.65</v>
      </c>
      <c r="L84">
        <v>219</v>
      </c>
    </row>
    <row r="85" spans="1:12" x14ac:dyDescent="0.3">
      <c r="A85" t="s">
        <v>173</v>
      </c>
      <c r="B85" s="2">
        <v>13</v>
      </c>
      <c r="C85" s="2" t="str">
        <f>VLOOKUP(B:B,ProductSubcategoryKey!A:D,2)</f>
        <v>Car Video</v>
      </c>
      <c r="D85" s="2" t="str">
        <f>VLOOKUP(B:B,ProductSubcategoryKey!A:D,4)</f>
        <v>TV and Video</v>
      </c>
      <c r="E85" t="s">
        <v>128</v>
      </c>
      <c r="F85" t="s">
        <v>128</v>
      </c>
      <c r="G85" t="s">
        <v>75</v>
      </c>
      <c r="H85" t="s">
        <v>117</v>
      </c>
      <c r="I85">
        <v>5.5</v>
      </c>
      <c r="J85" t="s">
        <v>79</v>
      </c>
      <c r="K85">
        <v>321.44</v>
      </c>
      <c r="L85">
        <v>699</v>
      </c>
    </row>
    <row r="86" spans="1:12" x14ac:dyDescent="0.3">
      <c r="A86" t="s">
        <v>174</v>
      </c>
      <c r="B86" s="2">
        <v>15</v>
      </c>
      <c r="C86" s="2" t="str">
        <f>VLOOKUP(B:B,ProductSubcategoryKey!A:D,2)</f>
        <v>Laptops</v>
      </c>
      <c r="D86" s="2" t="str">
        <f>VLOOKUP(B:B,ProductSubcategoryKey!A:D,4)</f>
        <v>Computers</v>
      </c>
      <c r="E86" t="s">
        <v>175</v>
      </c>
      <c r="F86" t="s">
        <v>176</v>
      </c>
      <c r="G86" t="s">
        <v>75</v>
      </c>
      <c r="H86" t="s">
        <v>78</v>
      </c>
      <c r="I86">
        <v>5.5</v>
      </c>
      <c r="J86" t="s">
        <v>79</v>
      </c>
      <c r="K86">
        <v>376.63</v>
      </c>
      <c r="L86">
        <v>819</v>
      </c>
    </row>
    <row r="87" spans="1:12" x14ac:dyDescent="0.3">
      <c r="A87" t="s">
        <v>177</v>
      </c>
      <c r="B87" s="2">
        <v>15</v>
      </c>
      <c r="C87" s="2" t="str">
        <f>VLOOKUP(B:B,ProductSubcategoryKey!A:D,2)</f>
        <v>Laptops</v>
      </c>
      <c r="D87" s="2" t="str">
        <f>VLOOKUP(B:B,ProductSubcategoryKey!A:D,4)</f>
        <v>Computers</v>
      </c>
      <c r="E87" t="s">
        <v>175</v>
      </c>
      <c r="F87" t="s">
        <v>176</v>
      </c>
      <c r="G87" t="s">
        <v>75</v>
      </c>
      <c r="H87" t="s">
        <v>76</v>
      </c>
      <c r="I87">
        <v>6.5</v>
      </c>
      <c r="J87" t="s">
        <v>79</v>
      </c>
      <c r="K87">
        <v>186.6</v>
      </c>
      <c r="L87">
        <v>366</v>
      </c>
    </row>
    <row r="88" spans="1:12" x14ac:dyDescent="0.3">
      <c r="A88" t="s">
        <v>178</v>
      </c>
      <c r="B88" s="2">
        <v>15</v>
      </c>
      <c r="C88" s="2" t="str">
        <f>VLOOKUP(B:B,ProductSubcategoryKey!A:D,2)</f>
        <v>Laptops</v>
      </c>
      <c r="D88" s="2" t="str">
        <f>VLOOKUP(B:B,ProductSubcategoryKey!A:D,4)</f>
        <v>Computers</v>
      </c>
      <c r="E88" t="s">
        <v>175</v>
      </c>
      <c r="F88" t="s">
        <v>176</v>
      </c>
      <c r="G88" t="s">
        <v>75</v>
      </c>
      <c r="H88" t="s">
        <v>76</v>
      </c>
      <c r="I88">
        <v>5.5</v>
      </c>
      <c r="J88" t="s">
        <v>79</v>
      </c>
      <c r="K88">
        <v>348.58</v>
      </c>
      <c r="L88">
        <v>758</v>
      </c>
    </row>
    <row r="89" spans="1:12" x14ac:dyDescent="0.3">
      <c r="A89" t="s">
        <v>179</v>
      </c>
      <c r="B89" s="2">
        <v>15</v>
      </c>
      <c r="C89" s="2" t="str">
        <f>VLOOKUP(B:B,ProductSubcategoryKey!A:D,2)</f>
        <v>Laptops</v>
      </c>
      <c r="D89" s="2" t="str">
        <f>VLOOKUP(B:B,ProductSubcategoryKey!A:D,4)</f>
        <v>Computers</v>
      </c>
      <c r="E89" t="s">
        <v>175</v>
      </c>
      <c r="F89" t="s">
        <v>176</v>
      </c>
      <c r="G89" t="s">
        <v>68</v>
      </c>
      <c r="H89" t="s">
        <v>69</v>
      </c>
      <c r="I89">
        <v>5.2</v>
      </c>
      <c r="J89" t="s">
        <v>79</v>
      </c>
      <c r="K89">
        <v>163.15</v>
      </c>
      <c r="L89">
        <v>320</v>
      </c>
    </row>
    <row r="90" spans="1:12" x14ac:dyDescent="0.3">
      <c r="A90" t="s">
        <v>180</v>
      </c>
      <c r="B90" s="2">
        <v>15</v>
      </c>
      <c r="C90" s="2" t="str">
        <f>VLOOKUP(B:B,ProductSubcategoryKey!A:D,2)</f>
        <v>Laptops</v>
      </c>
      <c r="D90" s="2" t="str">
        <f>VLOOKUP(B:B,ProductSubcategoryKey!A:D,4)</f>
        <v>Computers</v>
      </c>
      <c r="E90" t="s">
        <v>175</v>
      </c>
      <c r="F90" t="s">
        <v>176</v>
      </c>
      <c r="G90" t="s">
        <v>75</v>
      </c>
      <c r="H90" t="s">
        <v>82</v>
      </c>
      <c r="I90">
        <v>3.8</v>
      </c>
      <c r="J90" t="s">
        <v>79</v>
      </c>
      <c r="K90">
        <v>210.11</v>
      </c>
      <c r="L90">
        <v>456.9</v>
      </c>
    </row>
    <row r="91" spans="1:12" x14ac:dyDescent="0.3">
      <c r="A91" t="s">
        <v>181</v>
      </c>
      <c r="B91" s="2">
        <v>15</v>
      </c>
      <c r="C91" s="2" t="str">
        <f>VLOOKUP(B:B,ProductSubcategoryKey!A:D,2)</f>
        <v>Laptops</v>
      </c>
      <c r="D91" s="2" t="str">
        <f>VLOOKUP(B:B,ProductSubcategoryKey!A:D,4)</f>
        <v>Computers</v>
      </c>
      <c r="E91" t="s">
        <v>175</v>
      </c>
      <c r="F91" t="s">
        <v>176</v>
      </c>
      <c r="G91" t="s">
        <v>75</v>
      </c>
      <c r="H91" t="s">
        <v>82</v>
      </c>
      <c r="I91">
        <v>5.0999999999999996</v>
      </c>
      <c r="J91" t="s">
        <v>79</v>
      </c>
      <c r="K91">
        <v>193.74</v>
      </c>
      <c r="L91">
        <v>380</v>
      </c>
    </row>
    <row r="92" spans="1:12" x14ac:dyDescent="0.3">
      <c r="A92" t="s">
        <v>182</v>
      </c>
      <c r="B92" s="2">
        <v>15</v>
      </c>
      <c r="C92" s="2" t="str">
        <f>VLOOKUP(B:B,ProductSubcategoryKey!A:D,2)</f>
        <v>Laptops</v>
      </c>
      <c r="D92" s="2" t="str">
        <f>VLOOKUP(B:B,ProductSubcategoryKey!A:D,4)</f>
        <v>Computers</v>
      </c>
      <c r="E92" t="s">
        <v>112</v>
      </c>
      <c r="F92" t="s">
        <v>112</v>
      </c>
      <c r="G92" t="s">
        <v>75</v>
      </c>
      <c r="H92" t="s">
        <v>78</v>
      </c>
      <c r="I92">
        <v>10.6</v>
      </c>
      <c r="J92" t="s">
        <v>79</v>
      </c>
      <c r="K92">
        <v>195.24</v>
      </c>
      <c r="L92">
        <v>382.95</v>
      </c>
    </row>
    <row r="93" spans="1:12" x14ac:dyDescent="0.3">
      <c r="A93" t="s">
        <v>183</v>
      </c>
      <c r="B93" s="2">
        <v>15</v>
      </c>
      <c r="C93" s="2" t="str">
        <f>VLOOKUP(B:B,ProductSubcategoryKey!A:D,2)</f>
        <v>Laptops</v>
      </c>
      <c r="D93" s="2" t="str">
        <f>VLOOKUP(B:B,ProductSubcategoryKey!A:D,4)</f>
        <v>Computers</v>
      </c>
      <c r="E93" t="s">
        <v>112</v>
      </c>
      <c r="F93" t="s">
        <v>112</v>
      </c>
      <c r="G93" t="s">
        <v>88</v>
      </c>
      <c r="H93" t="s">
        <v>76</v>
      </c>
      <c r="I93">
        <v>3</v>
      </c>
      <c r="J93" t="s">
        <v>79</v>
      </c>
      <c r="K93">
        <v>430.38</v>
      </c>
      <c r="L93">
        <v>1299</v>
      </c>
    </row>
    <row r="94" spans="1:12" x14ac:dyDescent="0.3">
      <c r="A94" t="s">
        <v>184</v>
      </c>
      <c r="B94" s="2">
        <v>15</v>
      </c>
      <c r="C94" s="2" t="str">
        <f>VLOOKUP(B:B,ProductSubcategoryKey!A:D,2)</f>
        <v>Laptops</v>
      </c>
      <c r="D94" s="2" t="str">
        <f>VLOOKUP(B:B,ProductSubcategoryKey!A:D,4)</f>
        <v>Computers</v>
      </c>
      <c r="E94" t="s">
        <v>112</v>
      </c>
      <c r="F94" t="s">
        <v>112</v>
      </c>
      <c r="G94" t="s">
        <v>75</v>
      </c>
      <c r="H94" t="s">
        <v>76</v>
      </c>
      <c r="I94">
        <v>3.2</v>
      </c>
      <c r="J94" t="s">
        <v>79</v>
      </c>
      <c r="K94">
        <v>348.58</v>
      </c>
      <c r="L94">
        <v>758</v>
      </c>
    </row>
    <row r="95" spans="1:12" x14ac:dyDescent="0.3">
      <c r="A95" t="s">
        <v>185</v>
      </c>
      <c r="B95" s="2">
        <v>15</v>
      </c>
      <c r="C95" s="2" t="str">
        <f>VLOOKUP(B:B,ProductSubcategoryKey!A:D,2)</f>
        <v>Laptops</v>
      </c>
      <c r="D95" s="2" t="str">
        <f>VLOOKUP(B:B,ProductSubcategoryKey!A:D,4)</f>
        <v>Computers</v>
      </c>
      <c r="E95" t="s">
        <v>112</v>
      </c>
      <c r="F95" t="s">
        <v>112</v>
      </c>
      <c r="G95" t="s">
        <v>75</v>
      </c>
      <c r="H95" t="s">
        <v>69</v>
      </c>
      <c r="I95">
        <v>10.6</v>
      </c>
      <c r="J95" t="s">
        <v>79</v>
      </c>
      <c r="K95">
        <v>195.24</v>
      </c>
      <c r="L95">
        <v>382.95</v>
      </c>
    </row>
    <row r="96" spans="1:12" x14ac:dyDescent="0.3">
      <c r="A96" t="s">
        <v>186</v>
      </c>
      <c r="B96" s="2">
        <v>15</v>
      </c>
      <c r="C96" s="2" t="str">
        <f>VLOOKUP(B:B,ProductSubcategoryKey!A:D,2)</f>
        <v>Laptops</v>
      </c>
      <c r="D96" s="2" t="str">
        <f>VLOOKUP(B:B,ProductSubcategoryKey!A:D,4)</f>
        <v>Computers</v>
      </c>
      <c r="E96" t="s">
        <v>112</v>
      </c>
      <c r="F96" t="s">
        <v>112</v>
      </c>
      <c r="G96" t="s">
        <v>88</v>
      </c>
      <c r="H96" t="s">
        <v>82</v>
      </c>
      <c r="I96">
        <v>3.5</v>
      </c>
      <c r="J96" t="s">
        <v>79</v>
      </c>
      <c r="K96">
        <v>430.38</v>
      </c>
      <c r="L96">
        <v>1299</v>
      </c>
    </row>
    <row r="97" spans="1:12" x14ac:dyDescent="0.3">
      <c r="A97" t="s">
        <v>187</v>
      </c>
      <c r="B97" s="2">
        <v>15</v>
      </c>
      <c r="C97" s="2" t="str">
        <f>VLOOKUP(B:B,ProductSubcategoryKey!A:D,2)</f>
        <v>Laptops</v>
      </c>
      <c r="D97" s="2" t="str">
        <f>VLOOKUP(B:B,ProductSubcategoryKey!A:D,4)</f>
        <v>Computers</v>
      </c>
      <c r="E97" t="s">
        <v>112</v>
      </c>
      <c r="F97" t="s">
        <v>112</v>
      </c>
      <c r="G97" t="s">
        <v>75</v>
      </c>
      <c r="H97" t="s">
        <v>82</v>
      </c>
      <c r="I97">
        <v>3.2</v>
      </c>
      <c r="J97" t="s">
        <v>79</v>
      </c>
      <c r="K97">
        <v>348.58</v>
      </c>
      <c r="L97">
        <v>758</v>
      </c>
    </row>
    <row r="98" spans="1:12" x14ac:dyDescent="0.3">
      <c r="A98" t="s">
        <v>188</v>
      </c>
      <c r="B98" s="2">
        <v>15</v>
      </c>
      <c r="C98" s="2" t="str">
        <f>VLOOKUP(B:B,ProductSubcategoryKey!A:D,2)</f>
        <v>Laptops</v>
      </c>
      <c r="D98" s="2" t="str">
        <f>VLOOKUP(B:B,ProductSubcategoryKey!A:D,4)</f>
        <v>Computers</v>
      </c>
      <c r="E98" t="s">
        <v>112</v>
      </c>
      <c r="F98" t="s">
        <v>112</v>
      </c>
      <c r="G98" t="s">
        <v>75</v>
      </c>
      <c r="H98" t="s">
        <v>73</v>
      </c>
      <c r="I98">
        <v>5.5</v>
      </c>
      <c r="J98" t="s">
        <v>79</v>
      </c>
      <c r="K98">
        <v>195.24</v>
      </c>
      <c r="L98">
        <v>382.95</v>
      </c>
    </row>
    <row r="99" spans="1:12" x14ac:dyDescent="0.3">
      <c r="A99" t="s">
        <v>189</v>
      </c>
      <c r="B99" s="2">
        <v>15</v>
      </c>
      <c r="C99" s="2" t="str">
        <f>VLOOKUP(B:B,ProductSubcategoryKey!A:D,2)</f>
        <v>Laptops</v>
      </c>
      <c r="D99" s="2" t="str">
        <f>VLOOKUP(B:B,ProductSubcategoryKey!A:D,4)</f>
        <v>Computers</v>
      </c>
      <c r="E99" t="s">
        <v>92</v>
      </c>
      <c r="F99" t="s">
        <v>92</v>
      </c>
      <c r="G99" t="s">
        <v>75</v>
      </c>
      <c r="H99" t="s">
        <v>78</v>
      </c>
      <c r="I99">
        <v>2.7</v>
      </c>
      <c r="J99" t="s">
        <v>79</v>
      </c>
      <c r="K99">
        <v>195.24</v>
      </c>
      <c r="L99">
        <v>382.95</v>
      </c>
    </row>
    <row r="100" spans="1:12" x14ac:dyDescent="0.3">
      <c r="A100" t="s">
        <v>190</v>
      </c>
      <c r="B100" s="2">
        <v>15</v>
      </c>
      <c r="C100" s="2" t="str">
        <f>VLOOKUP(B:B,ProductSubcategoryKey!A:D,2)</f>
        <v>Laptops</v>
      </c>
      <c r="D100" s="2" t="str">
        <f>VLOOKUP(B:B,ProductSubcategoryKey!A:D,4)</f>
        <v>Computers</v>
      </c>
      <c r="E100" t="s">
        <v>92</v>
      </c>
      <c r="F100" t="s">
        <v>92</v>
      </c>
      <c r="G100" t="s">
        <v>88</v>
      </c>
      <c r="H100" t="s">
        <v>76</v>
      </c>
      <c r="I100">
        <v>2.7</v>
      </c>
      <c r="J100" t="s">
        <v>79</v>
      </c>
      <c r="K100">
        <v>430.38</v>
      </c>
      <c r="L100">
        <v>1299</v>
      </c>
    </row>
    <row r="101" spans="1:12" x14ac:dyDescent="0.3">
      <c r="A101" t="s">
        <v>191</v>
      </c>
      <c r="B101" s="2">
        <v>15</v>
      </c>
      <c r="C101" s="2" t="str">
        <f>VLOOKUP(B:B,ProductSubcategoryKey!A:D,2)</f>
        <v>Laptops</v>
      </c>
      <c r="D101" s="2" t="str">
        <f>VLOOKUP(B:B,ProductSubcategoryKey!A:D,4)</f>
        <v>Computers</v>
      </c>
      <c r="E101" t="s">
        <v>92</v>
      </c>
      <c r="F101" t="s">
        <v>92</v>
      </c>
      <c r="G101" t="s">
        <v>75</v>
      </c>
      <c r="H101" t="s">
        <v>76</v>
      </c>
      <c r="I101">
        <v>2.7</v>
      </c>
      <c r="J101" t="s">
        <v>79</v>
      </c>
      <c r="K101">
        <v>348.58</v>
      </c>
      <c r="L101">
        <v>758</v>
      </c>
    </row>
    <row r="102" spans="1:12" x14ac:dyDescent="0.3">
      <c r="A102" t="s">
        <v>192</v>
      </c>
      <c r="B102" s="2">
        <v>15</v>
      </c>
      <c r="C102" s="2" t="str">
        <f>VLOOKUP(B:B,ProductSubcategoryKey!A:D,2)</f>
        <v>Laptops</v>
      </c>
      <c r="D102" s="2" t="str">
        <f>VLOOKUP(B:B,ProductSubcategoryKey!A:D,4)</f>
        <v>Computers</v>
      </c>
      <c r="E102" t="s">
        <v>193</v>
      </c>
      <c r="F102" t="s">
        <v>194</v>
      </c>
      <c r="G102" t="s">
        <v>88</v>
      </c>
      <c r="H102" t="s">
        <v>78</v>
      </c>
      <c r="I102">
        <v>2.7</v>
      </c>
      <c r="J102" t="s">
        <v>79</v>
      </c>
      <c r="K102">
        <v>430.38</v>
      </c>
      <c r="L102">
        <v>1299</v>
      </c>
    </row>
    <row r="103" spans="1:12" x14ac:dyDescent="0.3">
      <c r="A103" t="s">
        <v>195</v>
      </c>
      <c r="B103" s="2">
        <v>15</v>
      </c>
      <c r="C103" s="2" t="str">
        <f>VLOOKUP(B:B,ProductSubcategoryKey!A:D,2)</f>
        <v>Laptops</v>
      </c>
      <c r="D103" s="2" t="str">
        <f>VLOOKUP(B:B,ProductSubcategoryKey!A:D,4)</f>
        <v>Computers</v>
      </c>
      <c r="E103" t="s">
        <v>193</v>
      </c>
      <c r="F103" t="s">
        <v>194</v>
      </c>
      <c r="G103" t="s">
        <v>75</v>
      </c>
      <c r="H103" t="s">
        <v>78</v>
      </c>
      <c r="I103">
        <v>5.5</v>
      </c>
      <c r="J103" t="s">
        <v>79</v>
      </c>
      <c r="K103">
        <v>348.58</v>
      </c>
      <c r="L103">
        <v>758</v>
      </c>
    </row>
    <row r="104" spans="1:12" x14ac:dyDescent="0.3">
      <c r="A104" t="s">
        <v>196</v>
      </c>
      <c r="B104" s="2">
        <v>15</v>
      </c>
      <c r="C104" s="2" t="str">
        <f>VLOOKUP(B:B,ProductSubcategoryKey!A:D,2)</f>
        <v>Laptops</v>
      </c>
      <c r="D104" s="2" t="str">
        <f>VLOOKUP(B:B,ProductSubcategoryKey!A:D,4)</f>
        <v>Computers</v>
      </c>
      <c r="E104" t="s">
        <v>193</v>
      </c>
      <c r="F104" t="s">
        <v>194</v>
      </c>
      <c r="G104" t="s">
        <v>75</v>
      </c>
      <c r="H104" t="s">
        <v>76</v>
      </c>
      <c r="I104">
        <v>2.7</v>
      </c>
      <c r="J104" t="s">
        <v>79</v>
      </c>
      <c r="K104">
        <v>195.24</v>
      </c>
      <c r="L104">
        <v>382.95</v>
      </c>
    </row>
    <row r="105" spans="1:12" x14ac:dyDescent="0.3">
      <c r="A105" t="s">
        <v>197</v>
      </c>
      <c r="B105" s="2">
        <v>17</v>
      </c>
      <c r="C105" s="2" t="str">
        <f>VLOOKUP(B:B,ProductSubcategoryKey!A:D,2)</f>
        <v>Desktops</v>
      </c>
      <c r="D105" s="2" t="str">
        <f>VLOOKUP(B:B,ProductSubcategoryKey!A:D,4)</f>
        <v>Computers</v>
      </c>
      <c r="E105" t="s">
        <v>112</v>
      </c>
      <c r="F105" t="s">
        <v>112</v>
      </c>
      <c r="G105" t="s">
        <v>88</v>
      </c>
      <c r="H105" t="s">
        <v>69</v>
      </c>
      <c r="J105" t="s">
        <v>79</v>
      </c>
      <c r="K105">
        <v>321.05</v>
      </c>
      <c r="L105">
        <v>969</v>
      </c>
    </row>
    <row r="106" spans="1:12" x14ac:dyDescent="0.3">
      <c r="A106" t="s">
        <v>198</v>
      </c>
      <c r="B106" s="2">
        <v>17</v>
      </c>
      <c r="C106" s="2" t="str">
        <f>VLOOKUP(B:B,ProductSubcategoryKey!A:D,2)</f>
        <v>Desktops</v>
      </c>
      <c r="D106" s="2" t="str">
        <f>VLOOKUP(B:B,ProductSubcategoryKey!A:D,4)</f>
        <v>Computers</v>
      </c>
      <c r="E106" t="s">
        <v>112</v>
      </c>
      <c r="F106" t="s">
        <v>112</v>
      </c>
      <c r="G106" t="s">
        <v>75</v>
      </c>
      <c r="H106" t="s">
        <v>69</v>
      </c>
      <c r="J106" t="s">
        <v>79</v>
      </c>
      <c r="K106">
        <v>254.86</v>
      </c>
      <c r="L106">
        <v>499.9</v>
      </c>
    </row>
    <row r="107" spans="1:12" x14ac:dyDescent="0.3">
      <c r="A107" t="s">
        <v>199</v>
      </c>
      <c r="B107" s="2">
        <v>17</v>
      </c>
      <c r="C107" s="2" t="str">
        <f>VLOOKUP(B:B,ProductSubcategoryKey!A:D,2)</f>
        <v>Desktops</v>
      </c>
      <c r="D107" s="2" t="str">
        <f>VLOOKUP(B:B,ProductSubcategoryKey!A:D,4)</f>
        <v>Computers</v>
      </c>
      <c r="E107" t="s">
        <v>112</v>
      </c>
      <c r="F107" t="s">
        <v>112</v>
      </c>
      <c r="G107" t="s">
        <v>68</v>
      </c>
      <c r="H107" t="s">
        <v>78</v>
      </c>
      <c r="J107" t="s">
        <v>79</v>
      </c>
      <c r="K107">
        <v>137.63</v>
      </c>
      <c r="L107">
        <v>269.95</v>
      </c>
    </row>
    <row r="108" spans="1:12" x14ac:dyDescent="0.3">
      <c r="A108" t="s">
        <v>200</v>
      </c>
      <c r="B108" s="2">
        <v>17</v>
      </c>
      <c r="C108" s="2" t="str">
        <f>VLOOKUP(B:B,ProductSubcategoryKey!A:D,2)</f>
        <v>Desktops</v>
      </c>
      <c r="D108" s="2" t="str">
        <f>VLOOKUP(B:B,ProductSubcategoryKey!A:D,4)</f>
        <v>Computers</v>
      </c>
      <c r="E108" t="s">
        <v>112</v>
      </c>
      <c r="F108" t="s">
        <v>112</v>
      </c>
      <c r="G108" t="s">
        <v>88</v>
      </c>
      <c r="H108" t="s">
        <v>117</v>
      </c>
      <c r="J108" t="s">
        <v>79</v>
      </c>
      <c r="K108">
        <v>321.05</v>
      </c>
      <c r="L108">
        <v>969</v>
      </c>
    </row>
    <row r="109" spans="1:12" x14ac:dyDescent="0.3">
      <c r="A109" t="s">
        <v>201</v>
      </c>
      <c r="B109" s="2">
        <v>17</v>
      </c>
      <c r="C109" s="2" t="str">
        <f>VLOOKUP(B:B,ProductSubcategoryKey!A:D,2)</f>
        <v>Desktops</v>
      </c>
      <c r="D109" s="2" t="str">
        <f>VLOOKUP(B:B,ProductSubcategoryKey!A:D,4)</f>
        <v>Computers</v>
      </c>
      <c r="E109" t="s">
        <v>112</v>
      </c>
      <c r="F109" t="s">
        <v>112</v>
      </c>
      <c r="G109" t="s">
        <v>75</v>
      </c>
      <c r="H109" t="s">
        <v>117</v>
      </c>
      <c r="J109" t="s">
        <v>79</v>
      </c>
      <c r="K109">
        <v>254.86</v>
      </c>
      <c r="L109">
        <v>499.9</v>
      </c>
    </row>
    <row r="110" spans="1:12" x14ac:dyDescent="0.3">
      <c r="A110" t="s">
        <v>202</v>
      </c>
      <c r="B110" s="2">
        <v>17</v>
      </c>
      <c r="C110" s="2" t="str">
        <f>VLOOKUP(B:B,ProductSubcategoryKey!A:D,2)</f>
        <v>Desktops</v>
      </c>
      <c r="D110" s="2" t="str">
        <f>VLOOKUP(B:B,ProductSubcategoryKey!A:D,4)</f>
        <v>Computers</v>
      </c>
      <c r="E110" t="s">
        <v>112</v>
      </c>
      <c r="F110" t="s">
        <v>112</v>
      </c>
      <c r="G110" t="s">
        <v>75</v>
      </c>
      <c r="H110" t="s">
        <v>76</v>
      </c>
      <c r="J110" t="s">
        <v>79</v>
      </c>
      <c r="K110">
        <v>188.13</v>
      </c>
      <c r="L110">
        <v>369</v>
      </c>
    </row>
    <row r="111" spans="1:12" x14ac:dyDescent="0.3">
      <c r="A111" t="s">
        <v>203</v>
      </c>
      <c r="B111" s="2">
        <v>17</v>
      </c>
      <c r="C111" s="2" t="str">
        <f>VLOOKUP(B:B,ProductSubcategoryKey!A:D,2)</f>
        <v>Desktops</v>
      </c>
      <c r="D111" s="2" t="str">
        <f>VLOOKUP(B:B,ProductSubcategoryKey!A:D,4)</f>
        <v>Computers</v>
      </c>
      <c r="E111" t="s">
        <v>92</v>
      </c>
      <c r="F111" t="s">
        <v>92</v>
      </c>
      <c r="G111" t="s">
        <v>68</v>
      </c>
      <c r="H111" t="s">
        <v>69</v>
      </c>
      <c r="J111" t="s">
        <v>79</v>
      </c>
      <c r="K111">
        <v>112.14</v>
      </c>
      <c r="L111">
        <v>219.95</v>
      </c>
    </row>
    <row r="112" spans="1:12" x14ac:dyDescent="0.3">
      <c r="A112" t="s">
        <v>204</v>
      </c>
      <c r="B112" s="2">
        <v>17</v>
      </c>
      <c r="C112" s="2" t="str">
        <f>VLOOKUP(B:B,ProductSubcategoryKey!A:D,2)</f>
        <v>Desktops</v>
      </c>
      <c r="D112" s="2" t="str">
        <f>VLOOKUP(B:B,ProductSubcategoryKey!A:D,4)</f>
        <v>Computers</v>
      </c>
      <c r="E112" t="s">
        <v>92</v>
      </c>
      <c r="F112" t="s">
        <v>92</v>
      </c>
      <c r="G112" t="s">
        <v>88</v>
      </c>
      <c r="H112" t="s">
        <v>78</v>
      </c>
      <c r="J112" t="s">
        <v>79</v>
      </c>
      <c r="K112">
        <v>304.48</v>
      </c>
      <c r="L112">
        <v>919</v>
      </c>
    </row>
    <row r="113" spans="1:12" x14ac:dyDescent="0.3">
      <c r="A113" t="s">
        <v>205</v>
      </c>
      <c r="B113" s="2">
        <v>17</v>
      </c>
      <c r="C113" s="2" t="str">
        <f>VLOOKUP(B:B,ProductSubcategoryKey!A:D,2)</f>
        <v>Desktops</v>
      </c>
      <c r="D113" s="2" t="str">
        <f>VLOOKUP(B:B,ProductSubcategoryKey!A:D,4)</f>
        <v>Computers</v>
      </c>
      <c r="E113" t="s">
        <v>92</v>
      </c>
      <c r="F113" t="s">
        <v>92</v>
      </c>
      <c r="G113" t="s">
        <v>68</v>
      </c>
      <c r="H113" t="s">
        <v>78</v>
      </c>
      <c r="J113" t="s">
        <v>79</v>
      </c>
      <c r="K113">
        <v>137.6</v>
      </c>
      <c r="L113">
        <v>269.89999999999998</v>
      </c>
    </row>
    <row r="114" spans="1:12" x14ac:dyDescent="0.3">
      <c r="A114" t="s">
        <v>206</v>
      </c>
      <c r="B114" s="2">
        <v>17</v>
      </c>
      <c r="C114" s="2" t="str">
        <f>VLOOKUP(B:B,ProductSubcategoryKey!A:D,2)</f>
        <v>Desktops</v>
      </c>
      <c r="D114" s="2" t="str">
        <f>VLOOKUP(B:B,ProductSubcategoryKey!A:D,4)</f>
        <v>Computers</v>
      </c>
      <c r="E114" t="s">
        <v>92</v>
      </c>
      <c r="F114" t="s">
        <v>92</v>
      </c>
      <c r="G114" t="s">
        <v>68</v>
      </c>
      <c r="H114" t="s">
        <v>82</v>
      </c>
      <c r="J114" t="s">
        <v>79</v>
      </c>
      <c r="K114">
        <v>112.14</v>
      </c>
      <c r="L114">
        <v>219.95</v>
      </c>
    </row>
    <row r="115" spans="1:12" x14ac:dyDescent="0.3">
      <c r="A115" t="s">
        <v>207</v>
      </c>
      <c r="B115" s="2">
        <v>17</v>
      </c>
      <c r="C115" s="2" t="str">
        <f>VLOOKUP(B:B,ProductSubcategoryKey!A:D,2)</f>
        <v>Desktops</v>
      </c>
      <c r="D115" s="2" t="str">
        <f>VLOOKUP(B:B,ProductSubcategoryKey!A:D,4)</f>
        <v>Computers</v>
      </c>
      <c r="E115" t="s">
        <v>92</v>
      </c>
      <c r="F115" t="s">
        <v>92</v>
      </c>
      <c r="G115" t="s">
        <v>75</v>
      </c>
      <c r="H115" t="s">
        <v>76</v>
      </c>
      <c r="J115" t="s">
        <v>79</v>
      </c>
      <c r="K115">
        <v>257.06</v>
      </c>
      <c r="L115">
        <v>559</v>
      </c>
    </row>
    <row r="116" spans="1:12" x14ac:dyDescent="0.3">
      <c r="A116" t="s">
        <v>208</v>
      </c>
      <c r="B116" s="2">
        <v>17</v>
      </c>
      <c r="C116" s="2" t="str">
        <f>VLOOKUP(B:B,ProductSubcategoryKey!A:D,2)</f>
        <v>Desktops</v>
      </c>
      <c r="D116" s="2" t="str">
        <f>VLOOKUP(B:B,ProductSubcategoryKey!A:D,4)</f>
        <v>Computers</v>
      </c>
      <c r="E116" t="s">
        <v>92</v>
      </c>
      <c r="F116" t="s">
        <v>92</v>
      </c>
      <c r="G116" t="s">
        <v>68</v>
      </c>
      <c r="H116" t="s">
        <v>76</v>
      </c>
      <c r="J116" t="s">
        <v>79</v>
      </c>
      <c r="K116">
        <v>152.9</v>
      </c>
      <c r="L116">
        <v>299.89999999999998</v>
      </c>
    </row>
    <row r="117" spans="1:12" x14ac:dyDescent="0.3">
      <c r="A117" t="s">
        <v>209</v>
      </c>
      <c r="B117" s="2">
        <v>18</v>
      </c>
      <c r="C117" s="2" t="str">
        <f>VLOOKUP(B:B,ProductSubcategoryKey!A:D,2)</f>
        <v>Monitors</v>
      </c>
      <c r="D117" s="2" t="str">
        <f>VLOOKUP(B:B,ProductSubcategoryKey!A:D,4)</f>
        <v>Computers</v>
      </c>
      <c r="E117" t="s">
        <v>193</v>
      </c>
      <c r="F117" t="s">
        <v>194</v>
      </c>
      <c r="G117" t="s">
        <v>75</v>
      </c>
      <c r="H117" t="s">
        <v>78</v>
      </c>
      <c r="I117">
        <v>13.2</v>
      </c>
      <c r="J117" t="s">
        <v>79</v>
      </c>
      <c r="K117">
        <v>224.97</v>
      </c>
      <c r="L117">
        <v>679</v>
      </c>
    </row>
    <row r="118" spans="1:12" x14ac:dyDescent="0.3">
      <c r="A118" t="s">
        <v>210</v>
      </c>
      <c r="B118" s="2">
        <v>18</v>
      </c>
      <c r="C118" s="2" t="str">
        <f>VLOOKUP(B:B,ProductSubcategoryKey!A:D,2)</f>
        <v>Monitors</v>
      </c>
      <c r="D118" s="2" t="str">
        <f>VLOOKUP(B:B,ProductSubcategoryKey!A:D,4)</f>
        <v>Computers</v>
      </c>
      <c r="E118" t="s">
        <v>193</v>
      </c>
      <c r="F118" t="s">
        <v>194</v>
      </c>
      <c r="G118" t="s">
        <v>75</v>
      </c>
      <c r="H118" t="s">
        <v>78</v>
      </c>
      <c r="I118">
        <v>10.8</v>
      </c>
      <c r="J118" t="s">
        <v>79</v>
      </c>
      <c r="K118">
        <v>82.32</v>
      </c>
      <c r="L118">
        <v>179</v>
      </c>
    </row>
    <row r="119" spans="1:12" x14ac:dyDescent="0.3">
      <c r="A119" t="s">
        <v>211</v>
      </c>
      <c r="B119" s="2">
        <v>18</v>
      </c>
      <c r="C119" s="2" t="str">
        <f>VLOOKUP(B:B,ProductSubcategoryKey!A:D,2)</f>
        <v>Monitors</v>
      </c>
      <c r="D119" s="2" t="str">
        <f>VLOOKUP(B:B,ProductSubcategoryKey!A:D,4)</f>
        <v>Computers</v>
      </c>
      <c r="E119" t="s">
        <v>193</v>
      </c>
      <c r="F119" t="s">
        <v>194</v>
      </c>
      <c r="G119" t="s">
        <v>68</v>
      </c>
      <c r="H119" t="s">
        <v>78</v>
      </c>
      <c r="I119">
        <v>10.8</v>
      </c>
      <c r="J119" t="s">
        <v>79</v>
      </c>
      <c r="K119">
        <v>35.18</v>
      </c>
      <c r="L119">
        <v>69</v>
      </c>
    </row>
    <row r="120" spans="1:12" x14ac:dyDescent="0.3">
      <c r="A120" t="s">
        <v>212</v>
      </c>
      <c r="B120" s="2">
        <v>18</v>
      </c>
      <c r="C120" s="2" t="str">
        <f>VLOOKUP(B:B,ProductSubcategoryKey!A:D,2)</f>
        <v>Monitors</v>
      </c>
      <c r="D120" s="2" t="str">
        <f>VLOOKUP(B:B,ProductSubcategoryKey!A:D,4)</f>
        <v>Computers</v>
      </c>
      <c r="E120" t="s">
        <v>193</v>
      </c>
      <c r="F120" t="s">
        <v>194</v>
      </c>
      <c r="G120" t="s">
        <v>88</v>
      </c>
      <c r="H120" t="s">
        <v>76</v>
      </c>
      <c r="I120">
        <v>10.4</v>
      </c>
      <c r="J120" t="s">
        <v>79</v>
      </c>
      <c r="K120">
        <v>287.92</v>
      </c>
      <c r="L120">
        <v>869</v>
      </c>
    </row>
    <row r="121" spans="1:12" x14ac:dyDescent="0.3">
      <c r="A121" t="s">
        <v>213</v>
      </c>
      <c r="B121" s="2">
        <v>18</v>
      </c>
      <c r="C121" s="2" t="str">
        <f>VLOOKUP(B:B,ProductSubcategoryKey!A:D,2)</f>
        <v>Monitors</v>
      </c>
      <c r="D121" s="2" t="str">
        <f>VLOOKUP(B:B,ProductSubcategoryKey!A:D,4)</f>
        <v>Computers</v>
      </c>
      <c r="E121" t="s">
        <v>193</v>
      </c>
      <c r="F121" t="s">
        <v>194</v>
      </c>
      <c r="G121" t="s">
        <v>75</v>
      </c>
      <c r="H121" t="s">
        <v>76</v>
      </c>
      <c r="I121">
        <v>10.4</v>
      </c>
      <c r="J121" t="s">
        <v>79</v>
      </c>
      <c r="K121">
        <v>128.30000000000001</v>
      </c>
      <c r="L121">
        <v>279</v>
      </c>
    </row>
    <row r="122" spans="1:12" x14ac:dyDescent="0.3">
      <c r="A122" t="s">
        <v>214</v>
      </c>
      <c r="B122" s="2">
        <v>18</v>
      </c>
      <c r="C122" s="2" t="str">
        <f>VLOOKUP(B:B,ProductSubcategoryKey!A:D,2)</f>
        <v>Monitors</v>
      </c>
      <c r="D122" s="2" t="str">
        <f>VLOOKUP(B:B,ProductSubcategoryKey!A:D,4)</f>
        <v>Computers</v>
      </c>
      <c r="E122" t="s">
        <v>193</v>
      </c>
      <c r="F122" t="s">
        <v>194</v>
      </c>
      <c r="G122" t="s">
        <v>68</v>
      </c>
      <c r="H122" t="s">
        <v>76</v>
      </c>
      <c r="I122">
        <v>10.4</v>
      </c>
      <c r="J122" t="s">
        <v>79</v>
      </c>
      <c r="K122">
        <v>65.77</v>
      </c>
      <c r="L122">
        <v>129</v>
      </c>
    </row>
    <row r="123" spans="1:12" x14ac:dyDescent="0.3">
      <c r="A123" t="s">
        <v>215</v>
      </c>
      <c r="B123" s="2">
        <v>18</v>
      </c>
      <c r="C123" s="2" t="str">
        <f>VLOOKUP(B:B,ProductSubcategoryKey!A:D,2)</f>
        <v>Monitors</v>
      </c>
      <c r="D123" s="2" t="str">
        <f>VLOOKUP(B:B,ProductSubcategoryKey!A:D,4)</f>
        <v>Computers</v>
      </c>
      <c r="E123" t="s">
        <v>193</v>
      </c>
      <c r="F123" t="s">
        <v>194</v>
      </c>
      <c r="G123" t="s">
        <v>68</v>
      </c>
      <c r="H123" t="s">
        <v>76</v>
      </c>
      <c r="I123">
        <v>9.5</v>
      </c>
      <c r="J123" t="s">
        <v>79</v>
      </c>
      <c r="K123">
        <v>24.98</v>
      </c>
      <c r="L123">
        <v>49</v>
      </c>
    </row>
    <row r="124" spans="1:12" x14ac:dyDescent="0.3">
      <c r="A124" t="s">
        <v>216</v>
      </c>
      <c r="B124" s="2">
        <v>18</v>
      </c>
      <c r="C124" s="2" t="str">
        <f>VLOOKUP(B:B,ProductSubcategoryKey!A:D,2)</f>
        <v>Monitors</v>
      </c>
      <c r="D124" s="2" t="str">
        <f>VLOOKUP(B:B,ProductSubcategoryKey!A:D,4)</f>
        <v>Computers</v>
      </c>
      <c r="E124" t="s">
        <v>112</v>
      </c>
      <c r="F124" t="s">
        <v>112</v>
      </c>
      <c r="G124" t="s">
        <v>75</v>
      </c>
      <c r="H124" t="s">
        <v>78</v>
      </c>
      <c r="I124">
        <v>10.4</v>
      </c>
      <c r="J124" t="s">
        <v>79</v>
      </c>
      <c r="K124">
        <v>224.97</v>
      </c>
      <c r="L124">
        <v>679</v>
      </c>
    </row>
    <row r="125" spans="1:12" x14ac:dyDescent="0.3">
      <c r="A125" t="s">
        <v>217</v>
      </c>
      <c r="B125" s="2">
        <v>18</v>
      </c>
      <c r="C125" s="2" t="str">
        <f>VLOOKUP(B:B,ProductSubcategoryKey!A:D,2)</f>
        <v>Monitors</v>
      </c>
      <c r="D125" s="2" t="str">
        <f>VLOOKUP(B:B,ProductSubcategoryKey!A:D,4)</f>
        <v>Computers</v>
      </c>
      <c r="E125" t="s">
        <v>112</v>
      </c>
      <c r="F125" t="s">
        <v>112</v>
      </c>
      <c r="G125" t="s">
        <v>75</v>
      </c>
      <c r="H125" t="s">
        <v>78</v>
      </c>
      <c r="I125">
        <v>10.8</v>
      </c>
      <c r="J125" t="s">
        <v>79</v>
      </c>
      <c r="K125">
        <v>82.32</v>
      </c>
      <c r="L125">
        <v>179</v>
      </c>
    </row>
    <row r="126" spans="1:12" x14ac:dyDescent="0.3">
      <c r="A126" t="s">
        <v>218</v>
      </c>
      <c r="B126" s="2">
        <v>18</v>
      </c>
      <c r="C126" s="2" t="str">
        <f>VLOOKUP(B:B,ProductSubcategoryKey!A:D,2)</f>
        <v>Monitors</v>
      </c>
      <c r="D126" s="2" t="str">
        <f>VLOOKUP(B:B,ProductSubcategoryKey!A:D,4)</f>
        <v>Computers</v>
      </c>
      <c r="E126" t="s">
        <v>112</v>
      </c>
      <c r="F126" t="s">
        <v>112</v>
      </c>
      <c r="G126" t="s">
        <v>68</v>
      </c>
      <c r="H126" t="s">
        <v>78</v>
      </c>
      <c r="I126">
        <v>10.8</v>
      </c>
      <c r="J126" t="s">
        <v>79</v>
      </c>
      <c r="K126">
        <v>22.86</v>
      </c>
      <c r="L126">
        <v>69</v>
      </c>
    </row>
    <row r="127" spans="1:12" x14ac:dyDescent="0.3">
      <c r="A127" t="s">
        <v>219</v>
      </c>
      <c r="B127" s="2">
        <v>18</v>
      </c>
      <c r="C127" s="2" t="str">
        <f>VLOOKUP(B:B,ProductSubcategoryKey!A:D,2)</f>
        <v>Monitors</v>
      </c>
      <c r="D127" s="2" t="str">
        <f>VLOOKUP(B:B,ProductSubcategoryKey!A:D,4)</f>
        <v>Computers</v>
      </c>
      <c r="E127" t="s">
        <v>112</v>
      </c>
      <c r="F127" t="s">
        <v>112</v>
      </c>
      <c r="G127" t="s">
        <v>88</v>
      </c>
      <c r="H127" t="s">
        <v>76</v>
      </c>
      <c r="I127">
        <v>10.8</v>
      </c>
      <c r="J127" t="s">
        <v>79</v>
      </c>
      <c r="K127">
        <v>287.92</v>
      </c>
      <c r="L127">
        <v>869</v>
      </c>
    </row>
    <row r="128" spans="1:12" x14ac:dyDescent="0.3">
      <c r="A128" t="s">
        <v>220</v>
      </c>
      <c r="B128" s="2">
        <v>18</v>
      </c>
      <c r="C128" s="2" t="str">
        <f>VLOOKUP(B:B,ProductSubcategoryKey!A:D,2)</f>
        <v>Monitors</v>
      </c>
      <c r="D128" s="2" t="str">
        <f>VLOOKUP(B:B,ProductSubcategoryKey!A:D,4)</f>
        <v>Computers</v>
      </c>
      <c r="E128" t="s">
        <v>112</v>
      </c>
      <c r="F128" t="s">
        <v>112</v>
      </c>
      <c r="G128" t="s">
        <v>75</v>
      </c>
      <c r="H128" t="s">
        <v>76</v>
      </c>
      <c r="I128">
        <v>15.2</v>
      </c>
      <c r="J128" t="s">
        <v>79</v>
      </c>
      <c r="K128">
        <v>128.30000000000001</v>
      </c>
      <c r="L128">
        <v>279</v>
      </c>
    </row>
    <row r="129" spans="1:12" x14ac:dyDescent="0.3">
      <c r="A129" t="s">
        <v>221</v>
      </c>
      <c r="B129" s="2">
        <v>18</v>
      </c>
      <c r="C129" s="2" t="str">
        <f>VLOOKUP(B:B,ProductSubcategoryKey!A:D,2)</f>
        <v>Monitors</v>
      </c>
      <c r="D129" s="2" t="str">
        <f>VLOOKUP(B:B,ProductSubcategoryKey!A:D,4)</f>
        <v>Computers</v>
      </c>
      <c r="E129" t="s">
        <v>112</v>
      </c>
      <c r="F129" t="s">
        <v>112</v>
      </c>
      <c r="G129" t="s">
        <v>68</v>
      </c>
      <c r="H129" t="s">
        <v>76</v>
      </c>
      <c r="I129">
        <v>11.9</v>
      </c>
      <c r="J129" t="s">
        <v>79</v>
      </c>
      <c r="K129">
        <v>65.77</v>
      </c>
      <c r="L129">
        <v>129</v>
      </c>
    </row>
    <row r="130" spans="1:12" x14ac:dyDescent="0.3">
      <c r="A130" t="s">
        <v>222</v>
      </c>
      <c r="B130" s="2">
        <v>18</v>
      </c>
      <c r="C130" s="2" t="str">
        <f>VLOOKUP(B:B,ProductSubcategoryKey!A:D,2)</f>
        <v>Monitors</v>
      </c>
      <c r="D130" s="2" t="str">
        <f>VLOOKUP(B:B,ProductSubcategoryKey!A:D,4)</f>
        <v>Computers</v>
      </c>
      <c r="E130" t="s">
        <v>112</v>
      </c>
      <c r="F130" t="s">
        <v>112</v>
      </c>
      <c r="G130" t="s">
        <v>68</v>
      </c>
      <c r="H130" t="s">
        <v>76</v>
      </c>
      <c r="I130">
        <v>22.2</v>
      </c>
      <c r="J130" t="s">
        <v>79</v>
      </c>
      <c r="K130">
        <v>29.82</v>
      </c>
      <c r="L130">
        <v>90</v>
      </c>
    </row>
    <row r="131" spans="1:12" x14ac:dyDescent="0.3">
      <c r="A131" t="s">
        <v>223</v>
      </c>
      <c r="B131" s="2">
        <v>18</v>
      </c>
      <c r="C131" s="2" t="str">
        <f>VLOOKUP(B:B,ProductSubcategoryKey!A:D,2)</f>
        <v>Monitors</v>
      </c>
      <c r="D131" s="2" t="str">
        <f>VLOOKUP(B:B,ProductSubcategoryKey!A:D,4)</f>
        <v>Computers</v>
      </c>
      <c r="E131" t="s">
        <v>92</v>
      </c>
      <c r="F131" t="s">
        <v>92</v>
      </c>
      <c r="G131" t="s">
        <v>75</v>
      </c>
      <c r="H131" t="s">
        <v>78</v>
      </c>
      <c r="I131">
        <v>10.8</v>
      </c>
      <c r="J131" t="s">
        <v>79</v>
      </c>
      <c r="K131">
        <v>224.97</v>
      </c>
      <c r="L131">
        <v>679</v>
      </c>
    </row>
    <row r="132" spans="1:12" x14ac:dyDescent="0.3">
      <c r="A132" t="s">
        <v>224</v>
      </c>
      <c r="B132" s="2">
        <v>18</v>
      </c>
      <c r="C132" s="2" t="str">
        <f>VLOOKUP(B:B,ProductSubcategoryKey!A:D,2)</f>
        <v>Monitors</v>
      </c>
      <c r="D132" s="2" t="str">
        <f>VLOOKUP(B:B,ProductSubcategoryKey!A:D,4)</f>
        <v>Computers</v>
      </c>
      <c r="E132" t="s">
        <v>92</v>
      </c>
      <c r="F132" t="s">
        <v>92</v>
      </c>
      <c r="G132" t="s">
        <v>75</v>
      </c>
      <c r="H132" t="s">
        <v>78</v>
      </c>
      <c r="I132">
        <v>9.5</v>
      </c>
      <c r="J132" t="s">
        <v>79</v>
      </c>
      <c r="K132">
        <v>82.32</v>
      </c>
      <c r="L132">
        <v>179</v>
      </c>
    </row>
    <row r="133" spans="1:12" x14ac:dyDescent="0.3">
      <c r="A133" t="s">
        <v>225</v>
      </c>
      <c r="B133" s="2">
        <v>18</v>
      </c>
      <c r="C133" s="2" t="str">
        <f>VLOOKUP(B:B,ProductSubcategoryKey!A:D,2)</f>
        <v>Monitors</v>
      </c>
      <c r="D133" s="2" t="str">
        <f>VLOOKUP(B:B,ProductSubcategoryKey!A:D,4)</f>
        <v>Computers</v>
      </c>
      <c r="E133" t="s">
        <v>92</v>
      </c>
      <c r="F133" t="s">
        <v>92</v>
      </c>
      <c r="G133" t="s">
        <v>88</v>
      </c>
      <c r="H133" t="s">
        <v>76</v>
      </c>
      <c r="I133">
        <v>10.4</v>
      </c>
      <c r="J133" t="s">
        <v>79</v>
      </c>
      <c r="K133">
        <v>271.35000000000002</v>
      </c>
      <c r="L133">
        <v>819</v>
      </c>
    </row>
    <row r="134" spans="1:12" x14ac:dyDescent="0.3">
      <c r="A134" t="s">
        <v>226</v>
      </c>
      <c r="B134" s="2">
        <v>18</v>
      </c>
      <c r="C134" s="2" t="str">
        <f>VLOOKUP(B:B,ProductSubcategoryKey!A:D,2)</f>
        <v>Monitors</v>
      </c>
      <c r="D134" s="2" t="str">
        <f>VLOOKUP(B:B,ProductSubcategoryKey!A:D,4)</f>
        <v>Computers</v>
      </c>
      <c r="E134" t="s">
        <v>92</v>
      </c>
      <c r="F134" t="s">
        <v>92</v>
      </c>
      <c r="G134" t="s">
        <v>75</v>
      </c>
      <c r="H134" t="s">
        <v>76</v>
      </c>
      <c r="I134">
        <v>11.9</v>
      </c>
      <c r="J134" t="s">
        <v>79</v>
      </c>
      <c r="K134">
        <v>119.11</v>
      </c>
      <c r="L134">
        <v>259</v>
      </c>
    </row>
    <row r="135" spans="1:12" x14ac:dyDescent="0.3">
      <c r="A135" t="s">
        <v>227</v>
      </c>
      <c r="B135" s="2">
        <v>18</v>
      </c>
      <c r="C135" s="2" t="str">
        <f>VLOOKUP(B:B,ProductSubcategoryKey!A:D,2)</f>
        <v>Monitors</v>
      </c>
      <c r="D135" s="2" t="str">
        <f>VLOOKUP(B:B,ProductSubcategoryKey!A:D,4)</f>
        <v>Computers</v>
      </c>
      <c r="E135" t="s">
        <v>92</v>
      </c>
      <c r="F135" t="s">
        <v>92</v>
      </c>
      <c r="G135" t="s">
        <v>68</v>
      </c>
      <c r="H135" t="s">
        <v>76</v>
      </c>
      <c r="I135">
        <v>10.4</v>
      </c>
      <c r="J135" t="s">
        <v>79</v>
      </c>
      <c r="K135">
        <v>50.47</v>
      </c>
      <c r="L135">
        <v>99</v>
      </c>
    </row>
    <row r="136" spans="1:12" x14ac:dyDescent="0.3">
      <c r="A136" t="s">
        <v>228</v>
      </c>
      <c r="B136" s="2">
        <v>19</v>
      </c>
      <c r="C136" s="2" t="str">
        <f>VLOOKUP(B:B,ProductSubcategoryKey!A:D,2)</f>
        <v>Projectors &amp; Screens</v>
      </c>
      <c r="D136" s="2" t="str">
        <f>VLOOKUP(B:B,ProductSubcategoryKey!A:D,4)</f>
        <v>Computers</v>
      </c>
      <c r="E136" t="s">
        <v>193</v>
      </c>
      <c r="F136" t="s">
        <v>194</v>
      </c>
      <c r="G136" t="s">
        <v>88</v>
      </c>
      <c r="H136" t="s">
        <v>78</v>
      </c>
      <c r="I136">
        <v>10.6</v>
      </c>
      <c r="J136" t="s">
        <v>79</v>
      </c>
      <c r="K136">
        <v>827.97</v>
      </c>
      <c r="L136">
        <v>2499</v>
      </c>
    </row>
    <row r="137" spans="1:12" x14ac:dyDescent="0.3">
      <c r="A137" t="s">
        <v>229</v>
      </c>
      <c r="B137" s="2">
        <v>19</v>
      </c>
      <c r="C137" s="2" t="str">
        <f>VLOOKUP(B:B,ProductSubcategoryKey!A:D,2)</f>
        <v>Projectors &amp; Screens</v>
      </c>
      <c r="D137" s="2" t="str">
        <f>VLOOKUP(B:B,ProductSubcategoryKey!A:D,4)</f>
        <v>Computers</v>
      </c>
      <c r="E137" t="s">
        <v>193</v>
      </c>
      <c r="F137" t="s">
        <v>194</v>
      </c>
      <c r="G137" t="s">
        <v>75</v>
      </c>
      <c r="H137" t="s">
        <v>78</v>
      </c>
      <c r="I137">
        <v>4</v>
      </c>
      <c r="J137" t="s">
        <v>79</v>
      </c>
      <c r="K137">
        <v>254.4</v>
      </c>
      <c r="L137">
        <v>499</v>
      </c>
    </row>
    <row r="138" spans="1:12" x14ac:dyDescent="0.3">
      <c r="A138" t="s">
        <v>230</v>
      </c>
      <c r="B138" s="2">
        <v>19</v>
      </c>
      <c r="C138" s="2" t="str">
        <f>VLOOKUP(B:B,ProductSubcategoryKey!A:D,2)</f>
        <v>Projectors &amp; Screens</v>
      </c>
      <c r="D138" s="2" t="str">
        <f>VLOOKUP(B:B,ProductSubcategoryKey!A:D,4)</f>
        <v>Computers</v>
      </c>
      <c r="E138" t="s">
        <v>193</v>
      </c>
      <c r="F138" t="s">
        <v>194</v>
      </c>
      <c r="G138" t="s">
        <v>68</v>
      </c>
      <c r="H138" t="s">
        <v>78</v>
      </c>
      <c r="I138">
        <v>4.0999999999999996</v>
      </c>
      <c r="J138" t="s">
        <v>79</v>
      </c>
      <c r="K138">
        <v>87.37</v>
      </c>
      <c r="L138">
        <v>190</v>
      </c>
    </row>
    <row r="139" spans="1:12" x14ac:dyDescent="0.3">
      <c r="A139" t="s">
        <v>231</v>
      </c>
      <c r="B139" s="2">
        <v>19</v>
      </c>
      <c r="C139" s="2" t="str">
        <f>VLOOKUP(B:B,ProductSubcategoryKey!A:D,2)</f>
        <v>Projectors &amp; Screens</v>
      </c>
      <c r="D139" s="2" t="str">
        <f>VLOOKUP(B:B,ProductSubcategoryKey!A:D,4)</f>
        <v>Computers</v>
      </c>
      <c r="E139" t="s">
        <v>193</v>
      </c>
      <c r="F139" t="s">
        <v>194</v>
      </c>
      <c r="G139" t="s">
        <v>88</v>
      </c>
      <c r="H139" t="s">
        <v>76</v>
      </c>
      <c r="I139">
        <v>4.8</v>
      </c>
      <c r="J139" t="s">
        <v>79</v>
      </c>
      <c r="K139">
        <v>827.97</v>
      </c>
      <c r="L139">
        <v>2499</v>
      </c>
    </row>
    <row r="140" spans="1:12" x14ac:dyDescent="0.3">
      <c r="A140" t="s">
        <v>232</v>
      </c>
      <c r="B140" s="2">
        <v>19</v>
      </c>
      <c r="C140" s="2" t="str">
        <f>VLOOKUP(B:B,ProductSubcategoryKey!A:D,2)</f>
        <v>Projectors &amp; Screens</v>
      </c>
      <c r="D140" s="2" t="str">
        <f>VLOOKUP(B:B,ProductSubcategoryKey!A:D,4)</f>
        <v>Computers</v>
      </c>
      <c r="E140" t="s">
        <v>193</v>
      </c>
      <c r="F140" t="s">
        <v>194</v>
      </c>
      <c r="G140" t="s">
        <v>75</v>
      </c>
      <c r="H140" t="s">
        <v>76</v>
      </c>
      <c r="I140">
        <v>4.3</v>
      </c>
      <c r="J140" t="s">
        <v>79</v>
      </c>
      <c r="K140">
        <v>254.4</v>
      </c>
      <c r="L140">
        <v>499</v>
      </c>
    </row>
    <row r="141" spans="1:12" x14ac:dyDescent="0.3">
      <c r="A141" t="s">
        <v>233</v>
      </c>
      <c r="B141" s="2">
        <v>19</v>
      </c>
      <c r="C141" s="2" t="str">
        <f>VLOOKUP(B:B,ProductSubcategoryKey!A:D,2)</f>
        <v>Projectors &amp; Screens</v>
      </c>
      <c r="D141" s="2" t="str">
        <f>VLOOKUP(B:B,ProductSubcategoryKey!A:D,4)</f>
        <v>Computers</v>
      </c>
      <c r="E141" t="s">
        <v>193</v>
      </c>
      <c r="F141" t="s">
        <v>194</v>
      </c>
      <c r="G141" t="s">
        <v>68</v>
      </c>
      <c r="H141" t="s">
        <v>76</v>
      </c>
      <c r="I141">
        <v>16.100000000000001</v>
      </c>
      <c r="J141" t="s">
        <v>79</v>
      </c>
      <c r="K141">
        <v>87.37</v>
      </c>
      <c r="L141">
        <v>190</v>
      </c>
    </row>
    <row r="142" spans="1:12" x14ac:dyDescent="0.3">
      <c r="A142" t="s">
        <v>234</v>
      </c>
      <c r="B142" s="2">
        <v>19</v>
      </c>
      <c r="C142" s="2" t="str">
        <f>VLOOKUP(B:B,ProductSubcategoryKey!A:D,2)</f>
        <v>Projectors &amp; Screens</v>
      </c>
      <c r="D142" s="2" t="str">
        <f>VLOOKUP(B:B,ProductSubcategoryKey!A:D,4)</f>
        <v>Computers</v>
      </c>
      <c r="E142" t="s">
        <v>193</v>
      </c>
      <c r="F142" t="s">
        <v>194</v>
      </c>
      <c r="G142" t="s">
        <v>88</v>
      </c>
      <c r="H142" t="s">
        <v>69</v>
      </c>
      <c r="I142">
        <v>1.5</v>
      </c>
      <c r="J142" t="s">
        <v>79</v>
      </c>
      <c r="K142">
        <v>827.97</v>
      </c>
      <c r="L142">
        <v>2499</v>
      </c>
    </row>
    <row r="143" spans="1:12" x14ac:dyDescent="0.3">
      <c r="A143" t="s">
        <v>235</v>
      </c>
      <c r="B143" s="2">
        <v>19</v>
      </c>
      <c r="C143" s="2" t="str">
        <f>VLOOKUP(B:B,ProductSubcategoryKey!A:D,2)</f>
        <v>Projectors &amp; Screens</v>
      </c>
      <c r="D143" s="2" t="str">
        <f>VLOOKUP(B:B,ProductSubcategoryKey!A:D,4)</f>
        <v>Computers</v>
      </c>
      <c r="E143" t="s">
        <v>193</v>
      </c>
      <c r="F143" t="s">
        <v>194</v>
      </c>
      <c r="G143" t="s">
        <v>75</v>
      </c>
      <c r="H143" t="s">
        <v>69</v>
      </c>
      <c r="I143">
        <v>10.6</v>
      </c>
      <c r="J143" t="s">
        <v>79</v>
      </c>
      <c r="K143">
        <v>254.4</v>
      </c>
      <c r="L143">
        <v>499</v>
      </c>
    </row>
    <row r="144" spans="1:12" x14ac:dyDescent="0.3">
      <c r="A144" t="s">
        <v>236</v>
      </c>
      <c r="B144" s="2">
        <v>19</v>
      </c>
      <c r="C144" s="2" t="str">
        <f>VLOOKUP(B:B,ProductSubcategoryKey!A:D,2)</f>
        <v>Projectors &amp; Screens</v>
      </c>
      <c r="D144" s="2" t="str">
        <f>VLOOKUP(B:B,ProductSubcategoryKey!A:D,4)</f>
        <v>Computers</v>
      </c>
      <c r="E144" t="s">
        <v>193</v>
      </c>
      <c r="F144" t="s">
        <v>194</v>
      </c>
      <c r="G144" t="s">
        <v>68</v>
      </c>
      <c r="H144" t="s">
        <v>69</v>
      </c>
      <c r="I144">
        <v>4</v>
      </c>
      <c r="J144" t="s">
        <v>79</v>
      </c>
      <c r="K144">
        <v>87.37</v>
      </c>
      <c r="L144">
        <v>190</v>
      </c>
    </row>
    <row r="145" spans="1:12" x14ac:dyDescent="0.3">
      <c r="A145" t="s">
        <v>237</v>
      </c>
      <c r="B145" s="2">
        <v>19</v>
      </c>
      <c r="C145" s="2" t="str">
        <f>VLOOKUP(B:B,ProductSubcategoryKey!A:D,2)</f>
        <v>Projectors &amp; Screens</v>
      </c>
      <c r="D145" s="2" t="str">
        <f>VLOOKUP(B:B,ProductSubcategoryKey!A:D,4)</f>
        <v>Computers</v>
      </c>
      <c r="E145" t="s">
        <v>66</v>
      </c>
      <c r="F145" t="s">
        <v>67</v>
      </c>
      <c r="G145" t="s">
        <v>88</v>
      </c>
      <c r="H145" t="s">
        <v>78</v>
      </c>
      <c r="I145">
        <v>4.0999999999999996</v>
      </c>
      <c r="J145" t="s">
        <v>79</v>
      </c>
      <c r="K145">
        <v>827.97</v>
      </c>
      <c r="L145">
        <v>2499</v>
      </c>
    </row>
    <row r="146" spans="1:12" x14ac:dyDescent="0.3">
      <c r="A146" t="s">
        <v>238</v>
      </c>
      <c r="B146" s="2">
        <v>19</v>
      </c>
      <c r="C146" s="2" t="str">
        <f>VLOOKUP(B:B,ProductSubcategoryKey!A:D,2)</f>
        <v>Projectors &amp; Screens</v>
      </c>
      <c r="D146" s="2" t="str">
        <f>VLOOKUP(B:B,ProductSubcategoryKey!A:D,4)</f>
        <v>Computers</v>
      </c>
      <c r="E146" t="s">
        <v>66</v>
      </c>
      <c r="F146" t="s">
        <v>67</v>
      </c>
      <c r="G146" t="s">
        <v>75</v>
      </c>
      <c r="H146" t="s">
        <v>78</v>
      </c>
      <c r="I146">
        <v>4.8</v>
      </c>
      <c r="J146" t="s">
        <v>79</v>
      </c>
      <c r="K146">
        <v>254.4</v>
      </c>
      <c r="L146">
        <v>499</v>
      </c>
    </row>
    <row r="147" spans="1:12" x14ac:dyDescent="0.3">
      <c r="A147" t="s">
        <v>239</v>
      </c>
      <c r="B147" s="2">
        <v>19</v>
      </c>
      <c r="C147" s="2" t="str">
        <f>VLOOKUP(B:B,ProductSubcategoryKey!A:D,2)</f>
        <v>Projectors &amp; Screens</v>
      </c>
      <c r="D147" s="2" t="str">
        <f>VLOOKUP(B:B,ProductSubcategoryKey!A:D,4)</f>
        <v>Computers</v>
      </c>
      <c r="E147" t="s">
        <v>66</v>
      </c>
      <c r="F147" t="s">
        <v>67</v>
      </c>
      <c r="G147" t="s">
        <v>68</v>
      </c>
      <c r="H147" t="s">
        <v>78</v>
      </c>
      <c r="I147">
        <v>4.3</v>
      </c>
      <c r="J147" t="s">
        <v>79</v>
      </c>
      <c r="K147">
        <v>62.95</v>
      </c>
      <c r="L147">
        <v>190</v>
      </c>
    </row>
    <row r="148" spans="1:12" x14ac:dyDescent="0.3">
      <c r="A148" t="s">
        <v>240</v>
      </c>
      <c r="B148" s="2">
        <v>19</v>
      </c>
      <c r="C148" s="2" t="str">
        <f>VLOOKUP(B:B,ProductSubcategoryKey!A:D,2)</f>
        <v>Projectors &amp; Screens</v>
      </c>
      <c r="D148" s="2" t="str">
        <f>VLOOKUP(B:B,ProductSubcategoryKey!A:D,4)</f>
        <v>Computers</v>
      </c>
      <c r="E148" t="s">
        <v>66</v>
      </c>
      <c r="F148" t="s">
        <v>67</v>
      </c>
      <c r="G148" t="s">
        <v>88</v>
      </c>
      <c r="H148" t="s">
        <v>76</v>
      </c>
      <c r="I148">
        <v>16.100000000000001</v>
      </c>
      <c r="J148" t="s">
        <v>79</v>
      </c>
      <c r="K148">
        <v>827.97</v>
      </c>
      <c r="L148">
        <v>2499</v>
      </c>
    </row>
    <row r="149" spans="1:12" x14ac:dyDescent="0.3">
      <c r="A149" t="s">
        <v>241</v>
      </c>
      <c r="B149" s="2">
        <v>19</v>
      </c>
      <c r="C149" s="2" t="str">
        <f>VLOOKUP(B:B,ProductSubcategoryKey!A:D,2)</f>
        <v>Projectors &amp; Screens</v>
      </c>
      <c r="D149" s="2" t="str">
        <f>VLOOKUP(B:B,ProductSubcategoryKey!A:D,4)</f>
        <v>Computers</v>
      </c>
      <c r="E149" t="s">
        <v>66</v>
      </c>
      <c r="F149" t="s">
        <v>67</v>
      </c>
      <c r="G149" t="s">
        <v>75</v>
      </c>
      <c r="H149" t="s">
        <v>76</v>
      </c>
      <c r="I149">
        <v>1.5</v>
      </c>
      <c r="J149" t="s">
        <v>79</v>
      </c>
      <c r="K149">
        <v>254.4</v>
      </c>
      <c r="L149">
        <v>499</v>
      </c>
    </row>
    <row r="150" spans="1:12" x14ac:dyDescent="0.3">
      <c r="A150" t="s">
        <v>242</v>
      </c>
      <c r="B150" s="2">
        <v>19</v>
      </c>
      <c r="C150" s="2" t="str">
        <f>VLOOKUP(B:B,ProductSubcategoryKey!A:D,2)</f>
        <v>Projectors &amp; Screens</v>
      </c>
      <c r="D150" s="2" t="str">
        <f>VLOOKUP(B:B,ProductSubcategoryKey!A:D,4)</f>
        <v>Computers</v>
      </c>
      <c r="E150" t="s">
        <v>66</v>
      </c>
      <c r="F150" t="s">
        <v>67</v>
      </c>
      <c r="G150" t="s">
        <v>68</v>
      </c>
      <c r="H150" t="s">
        <v>76</v>
      </c>
      <c r="I150">
        <v>10.6</v>
      </c>
      <c r="J150" t="s">
        <v>79</v>
      </c>
      <c r="K150">
        <v>62.95</v>
      </c>
      <c r="L150">
        <v>190</v>
      </c>
    </row>
    <row r="151" spans="1:12" x14ac:dyDescent="0.3">
      <c r="A151" t="s">
        <v>243</v>
      </c>
      <c r="B151" s="2">
        <v>19</v>
      </c>
      <c r="C151" s="2" t="str">
        <f>VLOOKUP(B:B,ProductSubcategoryKey!A:D,2)</f>
        <v>Projectors &amp; Screens</v>
      </c>
      <c r="D151" s="2" t="str">
        <f>VLOOKUP(B:B,ProductSubcategoryKey!A:D,4)</f>
        <v>Computers</v>
      </c>
      <c r="E151" t="s">
        <v>66</v>
      </c>
      <c r="F151" t="s">
        <v>67</v>
      </c>
      <c r="G151" t="s">
        <v>88</v>
      </c>
      <c r="H151" t="s">
        <v>69</v>
      </c>
      <c r="I151">
        <v>4</v>
      </c>
      <c r="J151" t="s">
        <v>79</v>
      </c>
      <c r="K151">
        <v>827.97</v>
      </c>
      <c r="L151">
        <v>2499</v>
      </c>
    </row>
    <row r="152" spans="1:12" x14ac:dyDescent="0.3">
      <c r="A152" t="s">
        <v>244</v>
      </c>
      <c r="B152" s="2">
        <v>19</v>
      </c>
      <c r="C152" s="2" t="str">
        <f>VLOOKUP(B:B,ProductSubcategoryKey!A:D,2)</f>
        <v>Projectors &amp; Screens</v>
      </c>
      <c r="D152" s="2" t="str">
        <f>VLOOKUP(B:B,ProductSubcategoryKey!A:D,4)</f>
        <v>Computers</v>
      </c>
      <c r="E152" t="s">
        <v>66</v>
      </c>
      <c r="F152" t="s">
        <v>67</v>
      </c>
      <c r="G152" t="s">
        <v>75</v>
      </c>
      <c r="H152" t="s">
        <v>69</v>
      </c>
      <c r="I152">
        <v>4.0999999999999996</v>
      </c>
      <c r="J152" t="s">
        <v>79</v>
      </c>
      <c r="K152">
        <v>254.4</v>
      </c>
      <c r="L152">
        <v>499</v>
      </c>
    </row>
    <row r="153" spans="1:12" x14ac:dyDescent="0.3">
      <c r="A153" t="s">
        <v>245</v>
      </c>
      <c r="B153" s="2">
        <v>19</v>
      </c>
      <c r="C153" s="2" t="str">
        <f>VLOOKUP(B:B,ProductSubcategoryKey!A:D,2)</f>
        <v>Projectors &amp; Screens</v>
      </c>
      <c r="D153" s="2" t="str">
        <f>VLOOKUP(B:B,ProductSubcategoryKey!A:D,4)</f>
        <v>Computers</v>
      </c>
      <c r="E153" t="s">
        <v>66</v>
      </c>
      <c r="F153" t="s">
        <v>67</v>
      </c>
      <c r="G153" t="s">
        <v>68</v>
      </c>
      <c r="H153" t="s">
        <v>69</v>
      </c>
      <c r="I153">
        <v>4.8</v>
      </c>
      <c r="J153" t="s">
        <v>79</v>
      </c>
      <c r="K153">
        <v>62.95</v>
      </c>
      <c r="L153">
        <v>190</v>
      </c>
    </row>
    <row r="154" spans="1:12" x14ac:dyDescent="0.3">
      <c r="A154" t="s">
        <v>246</v>
      </c>
      <c r="B154" s="2">
        <v>19</v>
      </c>
      <c r="C154" s="2" t="str">
        <f>VLOOKUP(B:B,ProductSubcategoryKey!A:D,2)</f>
        <v>Projectors &amp; Screens</v>
      </c>
      <c r="D154" s="2" t="str">
        <f>VLOOKUP(B:B,ProductSubcategoryKey!A:D,4)</f>
        <v>Computers</v>
      </c>
      <c r="E154" t="s">
        <v>92</v>
      </c>
      <c r="F154" t="s">
        <v>92</v>
      </c>
      <c r="G154" t="s">
        <v>88</v>
      </c>
      <c r="H154" t="s">
        <v>78</v>
      </c>
      <c r="I154">
        <v>4.3</v>
      </c>
      <c r="J154" t="s">
        <v>79</v>
      </c>
      <c r="K154">
        <v>827.97</v>
      </c>
      <c r="L154">
        <v>2499</v>
      </c>
    </row>
    <row r="155" spans="1:12" x14ac:dyDescent="0.3">
      <c r="A155" t="s">
        <v>247</v>
      </c>
      <c r="B155" s="2">
        <v>19</v>
      </c>
      <c r="C155" s="2" t="str">
        <f>VLOOKUP(B:B,ProductSubcategoryKey!A:D,2)</f>
        <v>Projectors &amp; Screens</v>
      </c>
      <c r="D155" s="2" t="str">
        <f>VLOOKUP(B:B,ProductSubcategoryKey!A:D,4)</f>
        <v>Computers</v>
      </c>
      <c r="E155" t="s">
        <v>92</v>
      </c>
      <c r="F155" t="s">
        <v>92</v>
      </c>
      <c r="G155" t="s">
        <v>75</v>
      </c>
      <c r="H155" t="s">
        <v>78</v>
      </c>
      <c r="I155">
        <v>16.100000000000001</v>
      </c>
      <c r="J155" t="s">
        <v>79</v>
      </c>
      <c r="K155">
        <v>254.4</v>
      </c>
      <c r="L155">
        <v>499</v>
      </c>
    </row>
    <row r="156" spans="1:12" x14ac:dyDescent="0.3">
      <c r="A156" t="s">
        <v>248</v>
      </c>
      <c r="B156" s="2">
        <v>19</v>
      </c>
      <c r="C156" s="2" t="str">
        <f>VLOOKUP(B:B,ProductSubcategoryKey!A:D,2)</f>
        <v>Projectors &amp; Screens</v>
      </c>
      <c r="D156" s="2" t="str">
        <f>VLOOKUP(B:B,ProductSubcategoryKey!A:D,4)</f>
        <v>Computers</v>
      </c>
      <c r="E156" t="s">
        <v>92</v>
      </c>
      <c r="F156" t="s">
        <v>92</v>
      </c>
      <c r="G156" t="s">
        <v>68</v>
      </c>
      <c r="H156" t="s">
        <v>78</v>
      </c>
      <c r="I156">
        <v>1.5</v>
      </c>
      <c r="J156" t="s">
        <v>79</v>
      </c>
      <c r="K156">
        <v>87.37</v>
      </c>
      <c r="L156">
        <v>190</v>
      </c>
    </row>
    <row r="157" spans="1:12" x14ac:dyDescent="0.3">
      <c r="A157" t="s">
        <v>249</v>
      </c>
      <c r="B157" s="2">
        <v>19</v>
      </c>
      <c r="C157" s="2" t="str">
        <f>VLOOKUP(B:B,ProductSubcategoryKey!A:D,2)</f>
        <v>Projectors &amp; Screens</v>
      </c>
      <c r="D157" s="2" t="str">
        <f>VLOOKUP(B:B,ProductSubcategoryKey!A:D,4)</f>
        <v>Computers</v>
      </c>
      <c r="E157" t="s">
        <v>92</v>
      </c>
      <c r="F157" t="s">
        <v>92</v>
      </c>
      <c r="G157" t="s">
        <v>75</v>
      </c>
      <c r="H157" t="s">
        <v>76</v>
      </c>
      <c r="I157">
        <v>10.6</v>
      </c>
      <c r="J157" t="s">
        <v>79</v>
      </c>
      <c r="K157">
        <v>321.44</v>
      </c>
      <c r="L157">
        <v>699</v>
      </c>
    </row>
    <row r="158" spans="1:12" x14ac:dyDescent="0.3">
      <c r="A158" t="s">
        <v>250</v>
      </c>
      <c r="B158" s="2">
        <v>19</v>
      </c>
      <c r="C158" s="2" t="str">
        <f>VLOOKUP(B:B,ProductSubcategoryKey!A:D,2)</f>
        <v>Projectors &amp; Screens</v>
      </c>
      <c r="D158" s="2" t="str">
        <f>VLOOKUP(B:B,ProductSubcategoryKey!A:D,4)</f>
        <v>Computers</v>
      </c>
      <c r="E158" t="s">
        <v>92</v>
      </c>
      <c r="F158" t="s">
        <v>92</v>
      </c>
      <c r="G158" t="s">
        <v>75</v>
      </c>
      <c r="H158" t="s">
        <v>76</v>
      </c>
      <c r="I158">
        <v>4</v>
      </c>
      <c r="J158" t="s">
        <v>79</v>
      </c>
      <c r="K158">
        <v>152.08000000000001</v>
      </c>
      <c r="L158">
        <v>459</v>
      </c>
    </row>
    <row r="159" spans="1:12" x14ac:dyDescent="0.3">
      <c r="A159" t="s">
        <v>251</v>
      </c>
      <c r="B159" s="2">
        <v>19</v>
      </c>
      <c r="C159" s="2" t="str">
        <f>VLOOKUP(B:B,ProductSubcategoryKey!A:D,2)</f>
        <v>Projectors &amp; Screens</v>
      </c>
      <c r="D159" s="2" t="str">
        <f>VLOOKUP(B:B,ProductSubcategoryKey!A:D,4)</f>
        <v>Computers</v>
      </c>
      <c r="E159" t="s">
        <v>92</v>
      </c>
      <c r="F159" t="s">
        <v>92</v>
      </c>
      <c r="G159" t="s">
        <v>68</v>
      </c>
      <c r="H159" t="s">
        <v>76</v>
      </c>
      <c r="I159">
        <v>4.0999999999999996</v>
      </c>
      <c r="J159" t="s">
        <v>79</v>
      </c>
      <c r="K159">
        <v>70.87</v>
      </c>
      <c r="L159">
        <v>139</v>
      </c>
    </row>
    <row r="160" spans="1:12" x14ac:dyDescent="0.3">
      <c r="A160" t="s">
        <v>252</v>
      </c>
      <c r="B160" s="2">
        <v>19</v>
      </c>
      <c r="C160" s="2" t="str">
        <f>VLOOKUP(B:B,ProductSubcategoryKey!A:D,2)</f>
        <v>Projectors &amp; Screens</v>
      </c>
      <c r="D160" s="2" t="str">
        <f>VLOOKUP(B:B,ProductSubcategoryKey!A:D,4)</f>
        <v>Computers</v>
      </c>
      <c r="E160" t="s">
        <v>92</v>
      </c>
      <c r="F160" t="s">
        <v>92</v>
      </c>
      <c r="G160" t="s">
        <v>75</v>
      </c>
      <c r="H160" t="s">
        <v>69</v>
      </c>
      <c r="I160">
        <v>4.8</v>
      </c>
      <c r="J160" t="s">
        <v>79</v>
      </c>
      <c r="K160">
        <v>459.4</v>
      </c>
      <c r="L160">
        <v>999</v>
      </c>
    </row>
    <row r="161" spans="1:12" x14ac:dyDescent="0.3">
      <c r="A161" t="s">
        <v>253</v>
      </c>
      <c r="B161" s="2">
        <v>19</v>
      </c>
      <c r="C161" s="2" t="str">
        <f>VLOOKUP(B:B,ProductSubcategoryKey!A:D,2)</f>
        <v>Projectors &amp; Screens</v>
      </c>
      <c r="D161" s="2" t="str">
        <f>VLOOKUP(B:B,ProductSubcategoryKey!A:D,4)</f>
        <v>Computers</v>
      </c>
      <c r="E161" t="s">
        <v>92</v>
      </c>
      <c r="F161" t="s">
        <v>92</v>
      </c>
      <c r="G161" t="s">
        <v>75</v>
      </c>
      <c r="H161" t="s">
        <v>69</v>
      </c>
      <c r="I161">
        <v>4.3</v>
      </c>
      <c r="J161" t="s">
        <v>79</v>
      </c>
      <c r="K161">
        <v>99.06</v>
      </c>
      <c r="L161">
        <v>299</v>
      </c>
    </row>
    <row r="162" spans="1:12" x14ac:dyDescent="0.3">
      <c r="A162" t="s">
        <v>254</v>
      </c>
      <c r="B162" s="2">
        <v>20</v>
      </c>
      <c r="C162" s="2" t="str">
        <f>VLOOKUP(B:B,ProductSubcategoryKey!A:D,2)</f>
        <v>Printers, Scanners &amp; Fax</v>
      </c>
      <c r="D162" s="2" t="str">
        <f>VLOOKUP(B:B,ProductSubcategoryKey!A:D,4)</f>
        <v>Computers</v>
      </c>
      <c r="E162" t="s">
        <v>193</v>
      </c>
      <c r="F162" t="s">
        <v>194</v>
      </c>
      <c r="G162" t="s">
        <v>68</v>
      </c>
      <c r="H162" t="s">
        <v>78</v>
      </c>
      <c r="I162">
        <v>23.5</v>
      </c>
      <c r="J162" t="s">
        <v>79</v>
      </c>
      <c r="K162">
        <v>40.28</v>
      </c>
      <c r="L162">
        <v>79</v>
      </c>
    </row>
    <row r="163" spans="1:12" x14ac:dyDescent="0.3">
      <c r="A163" t="s">
        <v>255</v>
      </c>
      <c r="B163" s="2">
        <v>20</v>
      </c>
      <c r="C163" s="2" t="str">
        <f>VLOOKUP(B:B,ProductSubcategoryKey!A:D,2)</f>
        <v>Printers, Scanners &amp; Fax</v>
      </c>
      <c r="D163" s="2" t="str">
        <f>VLOOKUP(B:B,ProductSubcategoryKey!A:D,4)</f>
        <v>Computers</v>
      </c>
      <c r="E163" t="s">
        <v>193</v>
      </c>
      <c r="F163" t="s">
        <v>194</v>
      </c>
      <c r="G163" t="s">
        <v>68</v>
      </c>
      <c r="H163" t="s">
        <v>78</v>
      </c>
      <c r="I163">
        <v>17</v>
      </c>
      <c r="J163" t="s">
        <v>79</v>
      </c>
      <c r="K163">
        <v>40.28</v>
      </c>
      <c r="L163">
        <v>79</v>
      </c>
    </row>
    <row r="164" spans="1:12" x14ac:dyDescent="0.3">
      <c r="A164" t="s">
        <v>256</v>
      </c>
      <c r="B164" s="2">
        <v>20</v>
      </c>
      <c r="C164" s="2" t="str">
        <f>VLOOKUP(B:B,ProductSubcategoryKey!A:D,2)</f>
        <v>Printers, Scanners &amp; Fax</v>
      </c>
      <c r="D164" s="2" t="str">
        <f>VLOOKUP(B:B,ProductSubcategoryKey!A:D,4)</f>
        <v>Computers</v>
      </c>
      <c r="E164" t="s">
        <v>193</v>
      </c>
      <c r="F164" t="s">
        <v>194</v>
      </c>
      <c r="G164" t="s">
        <v>75</v>
      </c>
      <c r="H164" t="s">
        <v>78</v>
      </c>
      <c r="I164">
        <v>12.5</v>
      </c>
      <c r="J164" t="s">
        <v>79</v>
      </c>
      <c r="K164">
        <v>55.64</v>
      </c>
      <c r="L164">
        <v>121</v>
      </c>
    </row>
    <row r="165" spans="1:12" x14ac:dyDescent="0.3">
      <c r="A165" t="s">
        <v>257</v>
      </c>
      <c r="B165" s="2">
        <v>20</v>
      </c>
      <c r="C165" s="2" t="str">
        <f>VLOOKUP(B:B,ProductSubcategoryKey!A:D,2)</f>
        <v>Printers, Scanners &amp; Fax</v>
      </c>
      <c r="D165" s="2" t="str">
        <f>VLOOKUP(B:B,ProductSubcategoryKey!A:D,4)</f>
        <v>Computers</v>
      </c>
      <c r="E165" t="s">
        <v>193</v>
      </c>
      <c r="F165" t="s">
        <v>194</v>
      </c>
      <c r="G165" t="s">
        <v>75</v>
      </c>
      <c r="H165" t="s">
        <v>78</v>
      </c>
      <c r="I165">
        <v>16.8</v>
      </c>
      <c r="J165" t="s">
        <v>79</v>
      </c>
      <c r="K165">
        <v>72.66</v>
      </c>
      <c r="L165">
        <v>158</v>
      </c>
    </row>
    <row r="166" spans="1:12" x14ac:dyDescent="0.3">
      <c r="A166" t="s">
        <v>258</v>
      </c>
      <c r="B166" s="2">
        <v>20</v>
      </c>
      <c r="C166" s="2" t="str">
        <f>VLOOKUP(B:B,ProductSubcategoryKey!A:D,2)</f>
        <v>Printers, Scanners &amp; Fax</v>
      </c>
      <c r="D166" s="2" t="str">
        <f>VLOOKUP(B:B,ProductSubcategoryKey!A:D,4)</f>
        <v>Computers</v>
      </c>
      <c r="E166" t="s">
        <v>193</v>
      </c>
      <c r="F166" t="s">
        <v>194</v>
      </c>
      <c r="G166" t="s">
        <v>75</v>
      </c>
      <c r="H166" t="s">
        <v>78</v>
      </c>
      <c r="I166">
        <v>23</v>
      </c>
      <c r="J166" t="s">
        <v>79</v>
      </c>
      <c r="K166">
        <v>73.12</v>
      </c>
      <c r="L166">
        <v>159</v>
      </c>
    </row>
    <row r="167" spans="1:12" x14ac:dyDescent="0.3">
      <c r="A167" t="s">
        <v>259</v>
      </c>
      <c r="B167" s="2">
        <v>20</v>
      </c>
      <c r="C167" s="2" t="str">
        <f>VLOOKUP(B:B,ProductSubcategoryKey!A:D,2)</f>
        <v>Printers, Scanners &amp; Fax</v>
      </c>
      <c r="D167" s="2" t="str">
        <f>VLOOKUP(B:B,ProductSubcategoryKey!A:D,4)</f>
        <v>Computers</v>
      </c>
      <c r="E167" t="s">
        <v>193</v>
      </c>
      <c r="F167" t="s">
        <v>194</v>
      </c>
      <c r="G167" t="s">
        <v>88</v>
      </c>
      <c r="H167" t="s">
        <v>78</v>
      </c>
      <c r="I167">
        <v>24</v>
      </c>
      <c r="J167" t="s">
        <v>79</v>
      </c>
      <c r="K167">
        <v>75.87</v>
      </c>
      <c r="L167">
        <v>229</v>
      </c>
    </row>
    <row r="168" spans="1:12" x14ac:dyDescent="0.3">
      <c r="A168" t="s">
        <v>260</v>
      </c>
      <c r="B168" s="2">
        <v>20</v>
      </c>
      <c r="C168" s="2" t="str">
        <f>VLOOKUP(B:B,ProductSubcategoryKey!A:D,2)</f>
        <v>Printers, Scanners &amp; Fax</v>
      </c>
      <c r="D168" s="2" t="str">
        <f>VLOOKUP(B:B,ProductSubcategoryKey!A:D,4)</f>
        <v>Computers</v>
      </c>
      <c r="E168" t="s">
        <v>193</v>
      </c>
      <c r="F168" t="s">
        <v>194</v>
      </c>
      <c r="G168" t="s">
        <v>75</v>
      </c>
      <c r="H168" t="s">
        <v>78</v>
      </c>
      <c r="I168">
        <v>12</v>
      </c>
      <c r="J168" t="s">
        <v>79</v>
      </c>
      <c r="K168">
        <v>67.599999999999994</v>
      </c>
      <c r="L168">
        <v>147</v>
      </c>
    </row>
    <row r="169" spans="1:12" x14ac:dyDescent="0.3">
      <c r="A169" t="s">
        <v>261</v>
      </c>
      <c r="B169" s="2">
        <v>20</v>
      </c>
      <c r="C169" s="2" t="str">
        <f>VLOOKUP(B:B,ProductSubcategoryKey!A:D,2)</f>
        <v>Printers, Scanners &amp; Fax</v>
      </c>
      <c r="D169" s="2" t="str">
        <f>VLOOKUP(B:B,ProductSubcategoryKey!A:D,4)</f>
        <v>Computers</v>
      </c>
      <c r="E169" t="s">
        <v>193</v>
      </c>
      <c r="F169" t="s">
        <v>194</v>
      </c>
      <c r="G169" t="s">
        <v>75</v>
      </c>
      <c r="H169" t="s">
        <v>262</v>
      </c>
      <c r="I169">
        <v>23</v>
      </c>
      <c r="J169" t="s">
        <v>79</v>
      </c>
      <c r="K169">
        <v>77.72</v>
      </c>
      <c r="L169">
        <v>169</v>
      </c>
    </row>
    <row r="170" spans="1:12" x14ac:dyDescent="0.3">
      <c r="A170" t="s">
        <v>263</v>
      </c>
      <c r="B170" s="2">
        <v>20</v>
      </c>
      <c r="C170" s="2" t="str">
        <f>VLOOKUP(B:B,ProductSubcategoryKey!A:D,2)</f>
        <v>Printers, Scanners &amp; Fax</v>
      </c>
      <c r="D170" s="2" t="str">
        <f>VLOOKUP(B:B,ProductSubcategoryKey!A:D,4)</f>
        <v>Computers</v>
      </c>
      <c r="E170" t="s">
        <v>193</v>
      </c>
      <c r="F170" t="s">
        <v>194</v>
      </c>
      <c r="G170" t="s">
        <v>68</v>
      </c>
      <c r="H170" t="s">
        <v>262</v>
      </c>
      <c r="I170">
        <v>21</v>
      </c>
      <c r="J170" t="s">
        <v>79</v>
      </c>
      <c r="K170">
        <v>44.36</v>
      </c>
      <c r="L170">
        <v>87</v>
      </c>
    </row>
    <row r="171" spans="1:12" x14ac:dyDescent="0.3">
      <c r="A171" t="s">
        <v>264</v>
      </c>
      <c r="B171" s="2">
        <v>20</v>
      </c>
      <c r="C171" s="2" t="str">
        <f>VLOOKUP(B:B,ProductSubcategoryKey!A:D,2)</f>
        <v>Printers, Scanners &amp; Fax</v>
      </c>
      <c r="D171" s="2" t="str">
        <f>VLOOKUP(B:B,ProductSubcategoryKey!A:D,4)</f>
        <v>Computers</v>
      </c>
      <c r="E171" t="s">
        <v>193</v>
      </c>
      <c r="F171" t="s">
        <v>194</v>
      </c>
      <c r="G171" t="s">
        <v>75</v>
      </c>
      <c r="H171" t="s">
        <v>262</v>
      </c>
      <c r="I171">
        <v>20.5</v>
      </c>
      <c r="J171" t="s">
        <v>79</v>
      </c>
      <c r="K171">
        <v>53.34</v>
      </c>
      <c r="L171">
        <v>116</v>
      </c>
    </row>
    <row r="172" spans="1:12" x14ac:dyDescent="0.3">
      <c r="A172" t="s">
        <v>265</v>
      </c>
      <c r="B172" s="2">
        <v>20</v>
      </c>
      <c r="C172" s="2" t="str">
        <f>VLOOKUP(B:B,ProductSubcategoryKey!A:D,2)</f>
        <v>Printers, Scanners &amp; Fax</v>
      </c>
      <c r="D172" s="2" t="str">
        <f>VLOOKUP(B:B,ProductSubcategoryKey!A:D,4)</f>
        <v>Computers</v>
      </c>
      <c r="E172" t="s">
        <v>193</v>
      </c>
      <c r="F172" t="s">
        <v>194</v>
      </c>
      <c r="G172" t="s">
        <v>75</v>
      </c>
      <c r="H172" t="s">
        <v>262</v>
      </c>
      <c r="I172">
        <v>13.03</v>
      </c>
      <c r="J172" t="s">
        <v>79</v>
      </c>
      <c r="K172">
        <v>73.58</v>
      </c>
      <c r="L172">
        <v>160</v>
      </c>
    </row>
    <row r="173" spans="1:12" x14ac:dyDescent="0.3">
      <c r="A173" t="s">
        <v>266</v>
      </c>
      <c r="B173" s="2">
        <v>20</v>
      </c>
      <c r="C173" s="2" t="str">
        <f>VLOOKUP(B:B,ProductSubcategoryKey!A:D,2)</f>
        <v>Printers, Scanners &amp; Fax</v>
      </c>
      <c r="D173" s="2" t="str">
        <f>VLOOKUP(B:B,ProductSubcategoryKey!A:D,4)</f>
        <v>Computers</v>
      </c>
      <c r="E173" t="s">
        <v>193</v>
      </c>
      <c r="F173" t="s">
        <v>194</v>
      </c>
      <c r="G173" t="s">
        <v>75</v>
      </c>
      <c r="H173" t="s">
        <v>262</v>
      </c>
      <c r="I173">
        <v>28.3</v>
      </c>
      <c r="J173" t="s">
        <v>79</v>
      </c>
      <c r="K173">
        <v>54.26</v>
      </c>
      <c r="L173">
        <v>118</v>
      </c>
    </row>
    <row r="174" spans="1:12" x14ac:dyDescent="0.3">
      <c r="A174" t="s">
        <v>267</v>
      </c>
      <c r="B174" s="2">
        <v>20</v>
      </c>
      <c r="C174" s="2" t="str">
        <f>VLOOKUP(B:B,ProductSubcategoryKey!A:D,2)</f>
        <v>Printers, Scanners &amp; Fax</v>
      </c>
      <c r="D174" s="2" t="str">
        <f>VLOOKUP(B:B,ProductSubcategoryKey!A:D,4)</f>
        <v>Computers</v>
      </c>
      <c r="E174" t="s">
        <v>193</v>
      </c>
      <c r="F174" t="s">
        <v>194</v>
      </c>
      <c r="G174" t="s">
        <v>88</v>
      </c>
      <c r="H174" t="s">
        <v>262</v>
      </c>
      <c r="I174">
        <v>3.7</v>
      </c>
      <c r="J174" t="s">
        <v>79</v>
      </c>
      <c r="K174">
        <v>82.17</v>
      </c>
      <c r="L174">
        <v>248</v>
      </c>
    </row>
    <row r="175" spans="1:12" x14ac:dyDescent="0.3">
      <c r="A175" t="s">
        <v>268</v>
      </c>
      <c r="B175" s="2">
        <v>20</v>
      </c>
      <c r="C175" s="2" t="str">
        <f>VLOOKUP(B:B,ProductSubcategoryKey!A:D,2)</f>
        <v>Printers, Scanners &amp; Fax</v>
      </c>
      <c r="D175" s="2" t="str">
        <f>VLOOKUP(B:B,ProductSubcategoryKey!A:D,4)</f>
        <v>Computers</v>
      </c>
      <c r="E175" t="s">
        <v>193</v>
      </c>
      <c r="F175" t="s">
        <v>194</v>
      </c>
      <c r="G175" t="s">
        <v>75</v>
      </c>
      <c r="H175" t="s">
        <v>262</v>
      </c>
      <c r="I175">
        <v>11.7</v>
      </c>
      <c r="J175" t="s">
        <v>79</v>
      </c>
      <c r="K175">
        <v>87.37</v>
      </c>
      <c r="L175">
        <v>190</v>
      </c>
    </row>
    <row r="176" spans="1:12" x14ac:dyDescent="0.3">
      <c r="A176" t="s">
        <v>269</v>
      </c>
      <c r="B176" s="2">
        <v>20</v>
      </c>
      <c r="C176" s="2" t="str">
        <f>VLOOKUP(B:B,ProductSubcategoryKey!A:D,2)</f>
        <v>Printers, Scanners &amp; Fax</v>
      </c>
      <c r="D176" s="2" t="str">
        <f>VLOOKUP(B:B,ProductSubcategoryKey!A:D,4)</f>
        <v>Computers</v>
      </c>
      <c r="E176" t="s">
        <v>193</v>
      </c>
      <c r="F176" t="s">
        <v>194</v>
      </c>
      <c r="G176" t="s">
        <v>75</v>
      </c>
      <c r="H176" t="s">
        <v>76</v>
      </c>
      <c r="I176">
        <v>5.6</v>
      </c>
      <c r="J176" t="s">
        <v>79</v>
      </c>
      <c r="K176">
        <v>73.12</v>
      </c>
      <c r="L176">
        <v>159</v>
      </c>
    </row>
    <row r="177" spans="1:12" x14ac:dyDescent="0.3">
      <c r="A177" t="s">
        <v>270</v>
      </c>
      <c r="B177" s="2">
        <v>20</v>
      </c>
      <c r="C177" s="2" t="str">
        <f>VLOOKUP(B:B,ProductSubcategoryKey!A:D,2)</f>
        <v>Printers, Scanners &amp; Fax</v>
      </c>
      <c r="D177" s="2" t="str">
        <f>VLOOKUP(B:B,ProductSubcategoryKey!A:D,4)</f>
        <v>Computers</v>
      </c>
      <c r="E177" t="s">
        <v>193</v>
      </c>
      <c r="F177" t="s">
        <v>194</v>
      </c>
      <c r="G177" t="s">
        <v>75</v>
      </c>
      <c r="H177" t="s">
        <v>76</v>
      </c>
      <c r="I177">
        <v>6.2</v>
      </c>
      <c r="J177" t="s">
        <v>79</v>
      </c>
      <c r="K177">
        <v>72.56</v>
      </c>
      <c r="L177">
        <v>219</v>
      </c>
    </row>
    <row r="178" spans="1:12" x14ac:dyDescent="0.3">
      <c r="A178" t="s">
        <v>271</v>
      </c>
      <c r="B178" s="2">
        <v>20</v>
      </c>
      <c r="C178" s="2" t="str">
        <f>VLOOKUP(B:B,ProductSubcategoryKey!A:D,2)</f>
        <v>Printers, Scanners &amp; Fax</v>
      </c>
      <c r="D178" s="2" t="str">
        <f>VLOOKUP(B:B,ProductSubcategoryKey!A:D,4)</f>
        <v>Computers</v>
      </c>
      <c r="E178" t="s">
        <v>193</v>
      </c>
      <c r="F178" t="s">
        <v>194</v>
      </c>
      <c r="G178" t="s">
        <v>68</v>
      </c>
      <c r="H178" t="s">
        <v>76</v>
      </c>
      <c r="I178">
        <v>11.3</v>
      </c>
      <c r="J178" t="s">
        <v>79</v>
      </c>
      <c r="K178">
        <v>39.770000000000003</v>
      </c>
      <c r="L178">
        <v>78</v>
      </c>
    </row>
    <row r="179" spans="1:12" x14ac:dyDescent="0.3">
      <c r="A179" t="s">
        <v>272</v>
      </c>
      <c r="B179" s="2">
        <v>20</v>
      </c>
      <c r="C179" s="2" t="str">
        <f>VLOOKUP(B:B,ProductSubcategoryKey!A:D,2)</f>
        <v>Printers, Scanners &amp; Fax</v>
      </c>
      <c r="D179" s="2" t="str">
        <f>VLOOKUP(B:B,ProductSubcategoryKey!A:D,4)</f>
        <v>Computers</v>
      </c>
      <c r="E179" t="s">
        <v>193</v>
      </c>
      <c r="F179" t="s">
        <v>194</v>
      </c>
      <c r="G179" t="s">
        <v>75</v>
      </c>
      <c r="H179" t="s">
        <v>76</v>
      </c>
      <c r="I179">
        <v>15</v>
      </c>
      <c r="J179" t="s">
        <v>79</v>
      </c>
      <c r="K179">
        <v>59.32</v>
      </c>
      <c r="L179">
        <v>129</v>
      </c>
    </row>
    <row r="180" spans="1:12" x14ac:dyDescent="0.3">
      <c r="A180" t="s">
        <v>273</v>
      </c>
      <c r="B180" s="2">
        <v>20</v>
      </c>
      <c r="C180" s="2" t="str">
        <f>VLOOKUP(B:B,ProductSubcategoryKey!A:D,2)</f>
        <v>Printers, Scanners &amp; Fax</v>
      </c>
      <c r="D180" s="2" t="str">
        <f>VLOOKUP(B:B,ProductSubcategoryKey!A:D,4)</f>
        <v>Computers</v>
      </c>
      <c r="E180" t="s">
        <v>193</v>
      </c>
      <c r="F180" t="s">
        <v>194</v>
      </c>
      <c r="G180" t="s">
        <v>75</v>
      </c>
      <c r="H180" t="s">
        <v>76</v>
      </c>
      <c r="I180">
        <v>25</v>
      </c>
      <c r="J180" t="s">
        <v>79</v>
      </c>
      <c r="K180">
        <v>69.25</v>
      </c>
      <c r="L180">
        <v>209</v>
      </c>
    </row>
    <row r="181" spans="1:12" x14ac:dyDescent="0.3">
      <c r="A181" t="s">
        <v>274</v>
      </c>
      <c r="B181" s="2">
        <v>20</v>
      </c>
      <c r="C181" s="2" t="str">
        <f>VLOOKUP(B:B,ProductSubcategoryKey!A:D,2)</f>
        <v>Printers, Scanners &amp; Fax</v>
      </c>
      <c r="D181" s="2" t="str">
        <f>VLOOKUP(B:B,ProductSubcategoryKey!A:D,4)</f>
        <v>Computers</v>
      </c>
      <c r="E181" t="s">
        <v>193</v>
      </c>
      <c r="F181" t="s">
        <v>194</v>
      </c>
      <c r="G181" t="s">
        <v>88</v>
      </c>
      <c r="H181" t="s">
        <v>76</v>
      </c>
      <c r="I181">
        <v>9</v>
      </c>
      <c r="J181" t="s">
        <v>79</v>
      </c>
      <c r="K181">
        <v>78.19</v>
      </c>
      <c r="L181">
        <v>236</v>
      </c>
    </row>
    <row r="182" spans="1:12" x14ac:dyDescent="0.3">
      <c r="A182" t="s">
        <v>275</v>
      </c>
      <c r="B182" s="2">
        <v>20</v>
      </c>
      <c r="C182" s="2" t="str">
        <f>VLOOKUP(B:B,ProductSubcategoryKey!A:D,2)</f>
        <v>Printers, Scanners &amp; Fax</v>
      </c>
      <c r="D182" s="2" t="str">
        <f>VLOOKUP(B:B,ProductSubcategoryKey!A:D,4)</f>
        <v>Computers</v>
      </c>
      <c r="E182" t="s">
        <v>193</v>
      </c>
      <c r="F182" t="s">
        <v>194</v>
      </c>
      <c r="G182" t="s">
        <v>75</v>
      </c>
      <c r="H182" t="s">
        <v>76</v>
      </c>
      <c r="I182">
        <v>32</v>
      </c>
      <c r="J182" t="s">
        <v>79</v>
      </c>
      <c r="K182">
        <v>74.959999999999994</v>
      </c>
      <c r="L182">
        <v>163</v>
      </c>
    </row>
    <row r="183" spans="1:12" x14ac:dyDescent="0.3">
      <c r="A183" t="s">
        <v>276</v>
      </c>
      <c r="B183" s="2">
        <v>20</v>
      </c>
      <c r="C183" s="2" t="str">
        <f>VLOOKUP(B:B,ProductSubcategoryKey!A:D,2)</f>
        <v>Printers, Scanners &amp; Fax</v>
      </c>
      <c r="D183" s="2" t="str">
        <f>VLOOKUP(B:B,ProductSubcategoryKey!A:D,4)</f>
        <v>Computers</v>
      </c>
      <c r="E183" t="s">
        <v>193</v>
      </c>
      <c r="F183" t="s">
        <v>194</v>
      </c>
      <c r="G183" t="s">
        <v>75</v>
      </c>
      <c r="H183" t="s">
        <v>76</v>
      </c>
      <c r="I183">
        <v>12.2</v>
      </c>
      <c r="J183" t="s">
        <v>79</v>
      </c>
      <c r="K183">
        <v>90.13</v>
      </c>
      <c r="L183">
        <v>196</v>
      </c>
    </row>
    <row r="184" spans="1:12" x14ac:dyDescent="0.3">
      <c r="A184" t="s">
        <v>277</v>
      </c>
      <c r="B184" s="2">
        <v>20</v>
      </c>
      <c r="C184" s="2" t="str">
        <f>VLOOKUP(B:B,ProductSubcategoryKey!A:D,2)</f>
        <v>Printers, Scanners &amp; Fax</v>
      </c>
      <c r="D184" s="2" t="str">
        <f>VLOOKUP(B:B,ProductSubcategoryKey!A:D,4)</f>
        <v>Computers</v>
      </c>
      <c r="E184" t="s">
        <v>193</v>
      </c>
      <c r="F184" t="s">
        <v>194</v>
      </c>
      <c r="G184" t="s">
        <v>75</v>
      </c>
      <c r="H184" t="s">
        <v>278</v>
      </c>
      <c r="I184">
        <v>28</v>
      </c>
      <c r="J184" t="s">
        <v>79</v>
      </c>
      <c r="K184">
        <v>73.58</v>
      </c>
      <c r="L184">
        <v>160</v>
      </c>
    </row>
    <row r="185" spans="1:12" x14ac:dyDescent="0.3">
      <c r="A185" t="s">
        <v>279</v>
      </c>
      <c r="B185" s="2">
        <v>20</v>
      </c>
      <c r="C185" s="2" t="str">
        <f>VLOOKUP(B:B,ProductSubcategoryKey!A:D,2)</f>
        <v>Printers, Scanners &amp; Fax</v>
      </c>
      <c r="D185" s="2" t="str">
        <f>VLOOKUP(B:B,ProductSubcategoryKey!A:D,4)</f>
        <v>Computers</v>
      </c>
      <c r="E185" t="s">
        <v>193</v>
      </c>
      <c r="F185" t="s">
        <v>194</v>
      </c>
      <c r="G185" t="s">
        <v>75</v>
      </c>
      <c r="H185" t="s">
        <v>278</v>
      </c>
      <c r="I185">
        <v>12.4</v>
      </c>
      <c r="J185" t="s">
        <v>79</v>
      </c>
      <c r="K185">
        <v>54.26</v>
      </c>
      <c r="L185">
        <v>118</v>
      </c>
    </row>
    <row r="186" spans="1:12" x14ac:dyDescent="0.3">
      <c r="A186" t="s">
        <v>280</v>
      </c>
      <c r="B186" s="2">
        <v>20</v>
      </c>
      <c r="C186" s="2" t="str">
        <f>VLOOKUP(B:B,ProductSubcategoryKey!A:D,2)</f>
        <v>Printers, Scanners &amp; Fax</v>
      </c>
      <c r="D186" s="2" t="str">
        <f>VLOOKUP(B:B,ProductSubcategoryKey!A:D,4)</f>
        <v>Computers</v>
      </c>
      <c r="E186" t="s">
        <v>193</v>
      </c>
      <c r="F186" t="s">
        <v>194</v>
      </c>
      <c r="G186" t="s">
        <v>88</v>
      </c>
      <c r="H186" t="s">
        <v>278</v>
      </c>
      <c r="I186">
        <v>21.5</v>
      </c>
      <c r="J186" t="s">
        <v>79</v>
      </c>
      <c r="K186">
        <v>82.17</v>
      </c>
      <c r="L186">
        <v>248</v>
      </c>
    </row>
    <row r="187" spans="1:12" x14ac:dyDescent="0.3">
      <c r="A187" t="s">
        <v>281</v>
      </c>
      <c r="B187" s="2">
        <v>22</v>
      </c>
      <c r="C187" s="2" t="str">
        <f>VLOOKUP(B:B,ProductSubcategoryKey!A:D,2)</f>
        <v>Computers Accessories</v>
      </c>
      <c r="D187" s="2" t="str">
        <f>VLOOKUP(B:B,ProductSubcategoryKey!A:D,4)</f>
        <v>Computers</v>
      </c>
      <c r="E187" t="s">
        <v>66</v>
      </c>
      <c r="F187" t="s">
        <v>67</v>
      </c>
      <c r="G187" t="s">
        <v>68</v>
      </c>
      <c r="H187" t="s">
        <v>78</v>
      </c>
      <c r="I187">
        <v>8.1999999999999993</v>
      </c>
      <c r="J187" t="s">
        <v>79</v>
      </c>
      <c r="K187">
        <v>20.34</v>
      </c>
      <c r="L187">
        <v>39.9</v>
      </c>
    </row>
    <row r="188" spans="1:12" x14ac:dyDescent="0.3">
      <c r="A188" t="s">
        <v>282</v>
      </c>
      <c r="B188" s="2">
        <v>22</v>
      </c>
      <c r="C188" s="2" t="str">
        <f>VLOOKUP(B:B,ProductSubcategoryKey!A:D,2)</f>
        <v>Computers Accessories</v>
      </c>
      <c r="D188" s="2" t="str">
        <f>VLOOKUP(B:B,ProductSubcategoryKey!A:D,4)</f>
        <v>Computers</v>
      </c>
      <c r="E188" t="s">
        <v>66</v>
      </c>
      <c r="F188" t="s">
        <v>67</v>
      </c>
      <c r="G188" t="s">
        <v>68</v>
      </c>
      <c r="H188" t="s">
        <v>78</v>
      </c>
      <c r="I188">
        <v>16</v>
      </c>
      <c r="J188" t="s">
        <v>79</v>
      </c>
      <c r="K188">
        <v>6.88</v>
      </c>
      <c r="L188">
        <v>13.5</v>
      </c>
    </row>
    <row r="189" spans="1:12" x14ac:dyDescent="0.3">
      <c r="A189" t="s">
        <v>283</v>
      </c>
      <c r="B189" s="2">
        <v>22</v>
      </c>
      <c r="C189" s="2" t="str">
        <f>VLOOKUP(B:B,ProductSubcategoryKey!A:D,2)</f>
        <v>Computers Accessories</v>
      </c>
      <c r="D189" s="2" t="str">
        <f>VLOOKUP(B:B,ProductSubcategoryKey!A:D,4)</f>
        <v>Computers</v>
      </c>
      <c r="E189" t="s">
        <v>66</v>
      </c>
      <c r="F189" t="s">
        <v>67</v>
      </c>
      <c r="G189" t="s">
        <v>68</v>
      </c>
      <c r="H189" t="s">
        <v>78</v>
      </c>
      <c r="I189">
        <v>12</v>
      </c>
      <c r="J189" t="s">
        <v>79</v>
      </c>
      <c r="K189">
        <v>4.84</v>
      </c>
      <c r="L189">
        <v>9.5</v>
      </c>
    </row>
    <row r="190" spans="1:12" x14ac:dyDescent="0.3">
      <c r="A190" t="s">
        <v>284</v>
      </c>
      <c r="B190" s="2">
        <v>22</v>
      </c>
      <c r="C190" s="2" t="str">
        <f>VLOOKUP(B:B,ProductSubcategoryKey!A:D,2)</f>
        <v>Computers Accessories</v>
      </c>
      <c r="D190" s="2" t="str">
        <f>VLOOKUP(B:B,ProductSubcategoryKey!A:D,4)</f>
        <v>Computers</v>
      </c>
      <c r="E190" t="s">
        <v>66</v>
      </c>
      <c r="F190" t="s">
        <v>67</v>
      </c>
      <c r="G190" t="s">
        <v>75</v>
      </c>
      <c r="H190" t="s">
        <v>78</v>
      </c>
      <c r="I190">
        <v>25</v>
      </c>
      <c r="J190" t="s">
        <v>79</v>
      </c>
      <c r="K190">
        <v>13.75</v>
      </c>
      <c r="L190">
        <v>29.9</v>
      </c>
    </row>
    <row r="191" spans="1:12" x14ac:dyDescent="0.3">
      <c r="A191" t="s">
        <v>285</v>
      </c>
      <c r="B191" s="2">
        <v>22</v>
      </c>
      <c r="C191" s="2" t="str">
        <f>VLOOKUP(B:B,ProductSubcategoryKey!A:D,2)</f>
        <v>Computers Accessories</v>
      </c>
      <c r="D191" s="2" t="str">
        <f>VLOOKUP(B:B,ProductSubcategoryKey!A:D,4)</f>
        <v>Computers</v>
      </c>
      <c r="E191" t="s">
        <v>66</v>
      </c>
      <c r="F191" t="s">
        <v>67</v>
      </c>
      <c r="G191" t="s">
        <v>68</v>
      </c>
      <c r="H191" t="s">
        <v>78</v>
      </c>
      <c r="I191">
        <v>7</v>
      </c>
      <c r="J191" t="s">
        <v>79</v>
      </c>
      <c r="K191">
        <v>7.09</v>
      </c>
      <c r="L191">
        <v>13.9</v>
      </c>
    </row>
    <row r="192" spans="1:12" x14ac:dyDescent="0.3">
      <c r="A192" t="s">
        <v>286</v>
      </c>
      <c r="B192" s="2">
        <v>22</v>
      </c>
      <c r="C192" s="2" t="str">
        <f>VLOOKUP(B:B,ProductSubcategoryKey!A:D,2)</f>
        <v>Computers Accessories</v>
      </c>
      <c r="D192" s="2" t="str">
        <f>VLOOKUP(B:B,ProductSubcategoryKey!A:D,4)</f>
        <v>Computers</v>
      </c>
      <c r="E192" t="s">
        <v>66</v>
      </c>
      <c r="F192" t="s">
        <v>67</v>
      </c>
      <c r="G192" t="s">
        <v>88</v>
      </c>
      <c r="H192" t="s">
        <v>78</v>
      </c>
      <c r="I192">
        <v>12</v>
      </c>
      <c r="J192" t="s">
        <v>79</v>
      </c>
      <c r="K192">
        <v>13.22</v>
      </c>
      <c r="L192">
        <v>39.9</v>
      </c>
    </row>
    <row r="193" spans="1:12" x14ac:dyDescent="0.3">
      <c r="A193" t="s">
        <v>287</v>
      </c>
      <c r="B193" s="2">
        <v>22</v>
      </c>
      <c r="C193" s="2" t="str">
        <f>VLOOKUP(B:B,ProductSubcategoryKey!A:D,2)</f>
        <v>Computers Accessories</v>
      </c>
      <c r="D193" s="2" t="str">
        <f>VLOOKUP(B:B,ProductSubcategoryKey!A:D,4)</f>
        <v>Computers</v>
      </c>
      <c r="E193" t="s">
        <v>66</v>
      </c>
      <c r="F193" t="s">
        <v>67</v>
      </c>
      <c r="G193" t="s">
        <v>68</v>
      </c>
      <c r="H193" t="s">
        <v>78</v>
      </c>
      <c r="I193">
        <v>15.6</v>
      </c>
      <c r="J193" t="s">
        <v>79</v>
      </c>
      <c r="K193">
        <v>9.1300000000000008</v>
      </c>
      <c r="L193">
        <v>17.899999999999999</v>
      </c>
    </row>
    <row r="194" spans="1:12" x14ac:dyDescent="0.3">
      <c r="A194" t="s">
        <v>288</v>
      </c>
      <c r="B194" s="2">
        <v>22</v>
      </c>
      <c r="C194" s="2" t="str">
        <f>VLOOKUP(B:B,ProductSubcategoryKey!A:D,2)</f>
        <v>Computers Accessories</v>
      </c>
      <c r="D194" s="2" t="str">
        <f>VLOOKUP(B:B,ProductSubcategoryKey!A:D,4)</f>
        <v>Computers</v>
      </c>
      <c r="E194" t="s">
        <v>66</v>
      </c>
      <c r="F194" t="s">
        <v>67</v>
      </c>
      <c r="G194" t="s">
        <v>68</v>
      </c>
      <c r="H194" t="s">
        <v>78</v>
      </c>
      <c r="I194">
        <v>23.6</v>
      </c>
      <c r="J194" t="s">
        <v>79</v>
      </c>
      <c r="K194">
        <v>6.07</v>
      </c>
      <c r="L194">
        <v>11.9</v>
      </c>
    </row>
    <row r="195" spans="1:12" x14ac:dyDescent="0.3">
      <c r="A195" t="s">
        <v>289</v>
      </c>
      <c r="B195" s="2">
        <v>22</v>
      </c>
      <c r="C195" s="2" t="str">
        <f>VLOOKUP(B:B,ProductSubcategoryKey!A:D,2)</f>
        <v>Computers Accessories</v>
      </c>
      <c r="D195" s="2" t="str">
        <f>VLOOKUP(B:B,ProductSubcategoryKey!A:D,4)</f>
        <v>Computers</v>
      </c>
      <c r="E195" t="s">
        <v>66</v>
      </c>
      <c r="F195" t="s">
        <v>67</v>
      </c>
      <c r="G195" t="s">
        <v>75</v>
      </c>
      <c r="H195" t="s">
        <v>73</v>
      </c>
      <c r="I195">
        <v>17</v>
      </c>
      <c r="J195" t="s">
        <v>79</v>
      </c>
      <c r="K195">
        <v>10.99</v>
      </c>
      <c r="L195">
        <v>23.9</v>
      </c>
    </row>
    <row r="196" spans="1:12" x14ac:dyDescent="0.3">
      <c r="A196" t="s">
        <v>290</v>
      </c>
      <c r="B196" s="2">
        <v>22</v>
      </c>
      <c r="C196" s="2" t="str">
        <f>VLOOKUP(B:B,ProductSubcategoryKey!A:D,2)</f>
        <v>Computers Accessories</v>
      </c>
      <c r="D196" s="2" t="str">
        <f>VLOOKUP(B:B,ProductSubcategoryKey!A:D,4)</f>
        <v>Computers</v>
      </c>
      <c r="E196" t="s">
        <v>66</v>
      </c>
      <c r="F196" t="s">
        <v>67</v>
      </c>
      <c r="G196" t="s">
        <v>75</v>
      </c>
      <c r="H196" t="s">
        <v>76</v>
      </c>
      <c r="I196">
        <v>7.7</v>
      </c>
      <c r="J196" t="s">
        <v>79</v>
      </c>
      <c r="K196">
        <v>9.17</v>
      </c>
      <c r="L196">
        <v>19.95</v>
      </c>
    </row>
    <row r="197" spans="1:12" x14ac:dyDescent="0.3">
      <c r="A197" t="s">
        <v>291</v>
      </c>
      <c r="B197" s="2">
        <v>22</v>
      </c>
      <c r="C197" s="2" t="str">
        <f>VLOOKUP(B:B,ProductSubcategoryKey!A:D,2)</f>
        <v>Computers Accessories</v>
      </c>
      <c r="D197" s="2" t="str">
        <f>VLOOKUP(B:B,ProductSubcategoryKey!A:D,4)</f>
        <v>Computers</v>
      </c>
      <c r="E197" t="s">
        <v>66</v>
      </c>
      <c r="F197" t="s">
        <v>67</v>
      </c>
      <c r="G197" t="s">
        <v>75</v>
      </c>
      <c r="H197" t="s">
        <v>76</v>
      </c>
      <c r="I197">
        <v>12.6</v>
      </c>
      <c r="J197" t="s">
        <v>79</v>
      </c>
      <c r="K197">
        <v>7.59</v>
      </c>
      <c r="L197">
        <v>16.5</v>
      </c>
    </row>
    <row r="198" spans="1:12" x14ac:dyDescent="0.3">
      <c r="A198" t="s">
        <v>292</v>
      </c>
      <c r="B198" s="2">
        <v>22</v>
      </c>
      <c r="C198" s="2" t="str">
        <f>VLOOKUP(B:B,ProductSubcategoryKey!A:D,2)</f>
        <v>Computers Accessories</v>
      </c>
      <c r="D198" s="2" t="str">
        <f>VLOOKUP(B:B,ProductSubcategoryKey!A:D,4)</f>
        <v>Computers</v>
      </c>
      <c r="E198" t="s">
        <v>66</v>
      </c>
      <c r="F198" t="s">
        <v>67</v>
      </c>
      <c r="G198" t="s">
        <v>75</v>
      </c>
      <c r="H198" t="s">
        <v>76</v>
      </c>
      <c r="I198">
        <v>12.3</v>
      </c>
      <c r="J198" t="s">
        <v>79</v>
      </c>
      <c r="K198">
        <v>5.29</v>
      </c>
      <c r="L198">
        <v>11.5</v>
      </c>
    </row>
    <row r="199" spans="1:12" x14ac:dyDescent="0.3">
      <c r="A199" t="s">
        <v>293</v>
      </c>
      <c r="B199" s="2">
        <v>22</v>
      </c>
      <c r="C199" s="2" t="str">
        <f>VLOOKUP(B:B,ProductSubcategoryKey!A:D,2)</f>
        <v>Computers Accessories</v>
      </c>
      <c r="D199" s="2" t="str">
        <f>VLOOKUP(B:B,ProductSubcategoryKey!A:D,4)</f>
        <v>Computers</v>
      </c>
      <c r="E199" t="s">
        <v>66</v>
      </c>
      <c r="F199" t="s">
        <v>67</v>
      </c>
      <c r="G199" t="s">
        <v>75</v>
      </c>
      <c r="H199" t="s">
        <v>76</v>
      </c>
      <c r="I199">
        <v>19.600000000000001</v>
      </c>
      <c r="J199" t="s">
        <v>79</v>
      </c>
      <c r="K199">
        <v>12.83</v>
      </c>
      <c r="L199">
        <v>27.9</v>
      </c>
    </row>
    <row r="200" spans="1:12" x14ac:dyDescent="0.3">
      <c r="A200" t="s">
        <v>294</v>
      </c>
      <c r="B200" s="2">
        <v>22</v>
      </c>
      <c r="C200" s="2" t="str">
        <f>VLOOKUP(B:B,ProductSubcategoryKey!A:D,2)</f>
        <v>Computers Accessories</v>
      </c>
      <c r="D200" s="2" t="str">
        <f>VLOOKUP(B:B,ProductSubcategoryKey!A:D,4)</f>
        <v>Computers</v>
      </c>
      <c r="E200" t="s">
        <v>66</v>
      </c>
      <c r="F200" t="s">
        <v>67</v>
      </c>
      <c r="G200" t="s">
        <v>68</v>
      </c>
      <c r="H200" t="s">
        <v>76</v>
      </c>
      <c r="I200">
        <v>14.8</v>
      </c>
      <c r="J200" t="s">
        <v>79</v>
      </c>
      <c r="K200">
        <v>8.6199999999999992</v>
      </c>
      <c r="L200">
        <v>16.899999999999999</v>
      </c>
    </row>
    <row r="201" spans="1:12" x14ac:dyDescent="0.3">
      <c r="A201" t="s">
        <v>295</v>
      </c>
      <c r="B201" s="2">
        <v>22</v>
      </c>
      <c r="C201" s="2" t="str">
        <f>VLOOKUP(B:B,ProductSubcategoryKey!A:D,2)</f>
        <v>Computers Accessories</v>
      </c>
      <c r="D201" s="2" t="str">
        <f>VLOOKUP(B:B,ProductSubcategoryKey!A:D,4)</f>
        <v>Computers</v>
      </c>
      <c r="E201" t="s">
        <v>66</v>
      </c>
      <c r="F201" t="s">
        <v>67</v>
      </c>
      <c r="G201" t="s">
        <v>68</v>
      </c>
      <c r="H201" t="s">
        <v>76</v>
      </c>
      <c r="I201">
        <v>5.3</v>
      </c>
      <c r="J201" t="s">
        <v>79</v>
      </c>
      <c r="K201">
        <v>15.27</v>
      </c>
      <c r="L201">
        <v>29.95</v>
      </c>
    </row>
    <row r="202" spans="1:12" x14ac:dyDescent="0.3">
      <c r="A202" t="s">
        <v>296</v>
      </c>
      <c r="B202" s="2">
        <v>22</v>
      </c>
      <c r="C202" s="2" t="str">
        <f>VLOOKUP(B:B,ProductSubcategoryKey!A:D,2)</f>
        <v>Computers Accessories</v>
      </c>
      <c r="D202" s="2" t="str">
        <f>VLOOKUP(B:B,ProductSubcategoryKey!A:D,4)</f>
        <v>Computers</v>
      </c>
      <c r="E202" t="s">
        <v>66</v>
      </c>
      <c r="F202" t="s">
        <v>67</v>
      </c>
      <c r="G202" t="s">
        <v>68</v>
      </c>
      <c r="H202" t="s">
        <v>76</v>
      </c>
      <c r="I202">
        <v>12.8</v>
      </c>
      <c r="J202" t="s">
        <v>79</v>
      </c>
      <c r="K202">
        <v>11.68</v>
      </c>
      <c r="L202">
        <v>22.9</v>
      </c>
    </row>
    <row r="203" spans="1:12" x14ac:dyDescent="0.3">
      <c r="A203" t="s">
        <v>297</v>
      </c>
      <c r="B203" s="2">
        <v>22</v>
      </c>
      <c r="C203" s="2" t="str">
        <f>VLOOKUP(B:B,ProductSubcategoryKey!A:D,2)</f>
        <v>Computers Accessories</v>
      </c>
      <c r="D203" s="2" t="str">
        <f>VLOOKUP(B:B,ProductSubcategoryKey!A:D,4)</f>
        <v>Computers</v>
      </c>
      <c r="E203" t="s">
        <v>66</v>
      </c>
      <c r="F203" t="s">
        <v>67</v>
      </c>
      <c r="G203" t="s">
        <v>68</v>
      </c>
      <c r="H203" t="s">
        <v>262</v>
      </c>
      <c r="I203">
        <v>7</v>
      </c>
      <c r="J203" t="s">
        <v>79</v>
      </c>
      <c r="K203">
        <v>6.6</v>
      </c>
      <c r="L203">
        <v>12.95</v>
      </c>
    </row>
    <row r="204" spans="1:12" x14ac:dyDescent="0.3">
      <c r="A204" t="s">
        <v>298</v>
      </c>
      <c r="B204" s="2">
        <v>22</v>
      </c>
      <c r="C204" s="2" t="str">
        <f>VLOOKUP(B:B,ProductSubcategoryKey!A:D,2)</f>
        <v>Computers Accessories</v>
      </c>
      <c r="D204" s="2" t="str">
        <f>VLOOKUP(B:B,ProductSubcategoryKey!A:D,4)</f>
        <v>Computers</v>
      </c>
      <c r="E204" t="s">
        <v>66</v>
      </c>
      <c r="F204" t="s">
        <v>67</v>
      </c>
      <c r="G204" t="s">
        <v>68</v>
      </c>
      <c r="H204" t="s">
        <v>262</v>
      </c>
      <c r="I204">
        <v>14.4</v>
      </c>
      <c r="J204" t="s">
        <v>79</v>
      </c>
      <c r="K204">
        <v>6.6</v>
      </c>
      <c r="L204">
        <v>12.95</v>
      </c>
    </row>
    <row r="205" spans="1:12" x14ac:dyDescent="0.3">
      <c r="A205" t="s">
        <v>299</v>
      </c>
      <c r="B205" s="2">
        <v>22</v>
      </c>
      <c r="C205" s="2" t="str">
        <f>VLOOKUP(B:B,ProductSubcategoryKey!A:D,2)</f>
        <v>Computers Accessories</v>
      </c>
      <c r="D205" s="2" t="str">
        <f>VLOOKUP(B:B,ProductSubcategoryKey!A:D,4)</f>
        <v>Computers</v>
      </c>
      <c r="E205" t="s">
        <v>66</v>
      </c>
      <c r="F205" t="s">
        <v>67</v>
      </c>
      <c r="G205" t="s">
        <v>68</v>
      </c>
      <c r="H205" t="s">
        <v>262</v>
      </c>
      <c r="I205">
        <v>14.4</v>
      </c>
      <c r="J205" t="s">
        <v>79</v>
      </c>
      <c r="K205">
        <v>5.86</v>
      </c>
      <c r="L205">
        <v>11.5</v>
      </c>
    </row>
    <row r="206" spans="1:12" x14ac:dyDescent="0.3">
      <c r="A206" t="s">
        <v>300</v>
      </c>
      <c r="B206" s="2">
        <v>22</v>
      </c>
      <c r="C206" s="2" t="str">
        <f>VLOOKUP(B:B,ProductSubcategoryKey!A:D,2)</f>
        <v>Computers Accessories</v>
      </c>
      <c r="D206" s="2" t="str">
        <f>VLOOKUP(B:B,ProductSubcategoryKey!A:D,4)</f>
        <v>Computers</v>
      </c>
      <c r="E206" t="s">
        <v>66</v>
      </c>
      <c r="F206" t="s">
        <v>67</v>
      </c>
      <c r="G206" t="s">
        <v>68</v>
      </c>
      <c r="H206" t="s">
        <v>262</v>
      </c>
      <c r="I206">
        <v>8.6999999999999993</v>
      </c>
      <c r="J206" t="s">
        <v>79</v>
      </c>
      <c r="K206">
        <v>13</v>
      </c>
      <c r="L206">
        <v>25.5</v>
      </c>
    </row>
    <row r="207" spans="1:12" x14ac:dyDescent="0.3">
      <c r="A207" t="s">
        <v>301</v>
      </c>
      <c r="B207" s="2">
        <v>22</v>
      </c>
      <c r="C207" s="2" t="str">
        <f>VLOOKUP(B:B,ProductSubcategoryKey!A:D,2)</f>
        <v>Computers Accessories</v>
      </c>
      <c r="D207" s="2" t="str">
        <f>VLOOKUP(B:B,ProductSubcategoryKey!A:D,4)</f>
        <v>Computers</v>
      </c>
      <c r="E207" t="s">
        <v>66</v>
      </c>
      <c r="F207" t="s">
        <v>67</v>
      </c>
      <c r="G207" t="s">
        <v>68</v>
      </c>
      <c r="H207" t="s">
        <v>262</v>
      </c>
      <c r="I207">
        <v>25</v>
      </c>
      <c r="J207" t="s">
        <v>79</v>
      </c>
      <c r="K207">
        <v>6.07</v>
      </c>
      <c r="L207">
        <v>11.9</v>
      </c>
    </row>
    <row r="208" spans="1:12" x14ac:dyDescent="0.3">
      <c r="A208" t="s">
        <v>302</v>
      </c>
      <c r="B208" s="2">
        <v>22</v>
      </c>
      <c r="C208" s="2" t="str">
        <f>VLOOKUP(B:B,ProductSubcategoryKey!A:D,2)</f>
        <v>Computers Accessories</v>
      </c>
      <c r="D208" s="2" t="str">
        <f>VLOOKUP(B:B,ProductSubcategoryKey!A:D,4)</f>
        <v>Computers</v>
      </c>
      <c r="E208" t="s">
        <v>66</v>
      </c>
      <c r="F208" t="s">
        <v>67</v>
      </c>
      <c r="G208" t="s">
        <v>75</v>
      </c>
      <c r="H208" t="s">
        <v>262</v>
      </c>
      <c r="I208">
        <v>14.1</v>
      </c>
      <c r="J208" t="s">
        <v>79</v>
      </c>
      <c r="K208">
        <v>10.99</v>
      </c>
      <c r="L208">
        <v>23.9</v>
      </c>
    </row>
    <row r="209" spans="1:12" x14ac:dyDescent="0.3">
      <c r="A209" t="s">
        <v>303</v>
      </c>
      <c r="B209" s="2">
        <v>22</v>
      </c>
      <c r="C209" s="2" t="str">
        <f>VLOOKUP(B:B,ProductSubcategoryKey!A:D,2)</f>
        <v>Computers Accessories</v>
      </c>
      <c r="D209" s="2" t="str">
        <f>VLOOKUP(B:B,ProductSubcategoryKey!A:D,4)</f>
        <v>Computers</v>
      </c>
      <c r="E209" t="s">
        <v>66</v>
      </c>
      <c r="F209" t="s">
        <v>67</v>
      </c>
      <c r="G209" t="s">
        <v>68</v>
      </c>
      <c r="H209" t="s">
        <v>262</v>
      </c>
      <c r="I209">
        <v>14.4</v>
      </c>
      <c r="J209" t="s">
        <v>79</v>
      </c>
      <c r="K209">
        <v>7.9</v>
      </c>
      <c r="L209">
        <v>15.5</v>
      </c>
    </row>
    <row r="210" spans="1:12" x14ac:dyDescent="0.3">
      <c r="A210" t="s">
        <v>304</v>
      </c>
      <c r="B210" s="2">
        <v>22</v>
      </c>
      <c r="C210" s="2" t="str">
        <f>VLOOKUP(B:B,ProductSubcategoryKey!A:D,2)</f>
        <v>Computers Accessories</v>
      </c>
      <c r="D210" s="2" t="str">
        <f>VLOOKUP(B:B,ProductSubcategoryKey!A:D,4)</f>
        <v>Computers</v>
      </c>
      <c r="E210" t="s">
        <v>66</v>
      </c>
      <c r="F210" t="s">
        <v>67</v>
      </c>
      <c r="G210" t="s">
        <v>68</v>
      </c>
      <c r="H210" t="s">
        <v>262</v>
      </c>
      <c r="I210">
        <v>22</v>
      </c>
      <c r="J210" t="s">
        <v>79</v>
      </c>
      <c r="K210">
        <v>8.11</v>
      </c>
      <c r="L210">
        <v>15.9</v>
      </c>
    </row>
    <row r="211" spans="1:12" x14ac:dyDescent="0.3">
      <c r="A211" t="s">
        <v>305</v>
      </c>
      <c r="B211" s="2">
        <v>22</v>
      </c>
      <c r="C211" s="2" t="str">
        <f>VLOOKUP(B:B,ProductSubcategoryKey!A:D,2)</f>
        <v>Computers Accessories</v>
      </c>
      <c r="D211" s="2" t="str">
        <f>VLOOKUP(B:B,ProductSubcategoryKey!A:D,4)</f>
        <v>Computers</v>
      </c>
      <c r="E211" t="s">
        <v>66</v>
      </c>
      <c r="F211" t="s">
        <v>67</v>
      </c>
      <c r="G211" t="s">
        <v>75</v>
      </c>
      <c r="H211" t="s">
        <v>306</v>
      </c>
      <c r="I211">
        <v>20.5</v>
      </c>
      <c r="J211" t="s">
        <v>79</v>
      </c>
      <c r="K211">
        <v>18.350000000000001</v>
      </c>
      <c r="L211">
        <v>39.9</v>
      </c>
    </row>
    <row r="212" spans="1:12" x14ac:dyDescent="0.3">
      <c r="A212" t="s">
        <v>307</v>
      </c>
      <c r="B212" s="2">
        <v>22</v>
      </c>
      <c r="C212" s="2" t="str">
        <f>VLOOKUP(B:B,ProductSubcategoryKey!A:D,2)</f>
        <v>Computers Accessories</v>
      </c>
      <c r="D212" s="2" t="str">
        <f>VLOOKUP(B:B,ProductSubcategoryKey!A:D,4)</f>
        <v>Computers</v>
      </c>
      <c r="E212" t="s">
        <v>66</v>
      </c>
      <c r="F212" t="s">
        <v>67</v>
      </c>
      <c r="G212" t="s">
        <v>68</v>
      </c>
      <c r="H212" t="s">
        <v>84</v>
      </c>
      <c r="K212">
        <v>13.71</v>
      </c>
      <c r="L212">
        <v>26.9</v>
      </c>
    </row>
    <row r="213" spans="1:12" x14ac:dyDescent="0.3">
      <c r="A213" t="s">
        <v>308</v>
      </c>
      <c r="B213" s="2">
        <v>22</v>
      </c>
      <c r="C213" s="2" t="str">
        <f>VLOOKUP(B:B,ProductSubcategoryKey!A:D,2)</f>
        <v>Computers Accessories</v>
      </c>
      <c r="D213" s="2" t="str">
        <f>VLOOKUP(B:B,ProductSubcategoryKey!A:D,4)</f>
        <v>Computers</v>
      </c>
      <c r="E213" t="s">
        <v>66</v>
      </c>
      <c r="F213" t="s">
        <v>67</v>
      </c>
      <c r="G213" t="s">
        <v>68</v>
      </c>
      <c r="H213" t="s">
        <v>86</v>
      </c>
      <c r="K213">
        <v>7.95</v>
      </c>
      <c r="L213">
        <v>15.6</v>
      </c>
    </row>
    <row r="214" spans="1:12" x14ac:dyDescent="0.3">
      <c r="A214" t="s">
        <v>309</v>
      </c>
      <c r="B214" s="2">
        <v>22</v>
      </c>
      <c r="C214" s="2" t="str">
        <f>VLOOKUP(B:B,ProductSubcategoryKey!A:D,2)</f>
        <v>Computers Accessories</v>
      </c>
      <c r="D214" s="2" t="str">
        <f>VLOOKUP(B:B,ProductSubcategoryKey!A:D,4)</f>
        <v>Computers</v>
      </c>
      <c r="E214" t="s">
        <v>66</v>
      </c>
      <c r="F214" t="s">
        <v>67</v>
      </c>
      <c r="G214" t="s">
        <v>88</v>
      </c>
      <c r="H214" t="s">
        <v>117</v>
      </c>
      <c r="K214">
        <v>76.5</v>
      </c>
      <c r="L214">
        <v>230.9</v>
      </c>
    </row>
    <row r="215" spans="1:12" x14ac:dyDescent="0.3">
      <c r="A215" t="s">
        <v>310</v>
      </c>
      <c r="B215" s="2">
        <v>22</v>
      </c>
      <c r="C215" s="2" t="str">
        <f>VLOOKUP(B:B,ProductSubcategoryKey!A:D,2)</f>
        <v>Computers Accessories</v>
      </c>
      <c r="D215" s="2" t="str">
        <f>VLOOKUP(B:B,ProductSubcategoryKey!A:D,4)</f>
        <v>Computers</v>
      </c>
      <c r="E215" t="s">
        <v>66</v>
      </c>
      <c r="F215" t="s">
        <v>67</v>
      </c>
      <c r="G215" t="s">
        <v>75</v>
      </c>
      <c r="H215" t="s">
        <v>78</v>
      </c>
      <c r="K215">
        <v>59.32</v>
      </c>
      <c r="L215">
        <v>129</v>
      </c>
    </row>
    <row r="216" spans="1:12" x14ac:dyDescent="0.3">
      <c r="A216" t="s">
        <v>311</v>
      </c>
      <c r="B216" s="2">
        <v>22</v>
      </c>
      <c r="C216" s="2" t="str">
        <f>VLOOKUP(B:B,ProductSubcategoryKey!A:D,2)</f>
        <v>Computers Accessories</v>
      </c>
      <c r="D216" s="2" t="str">
        <f>VLOOKUP(B:B,ProductSubcategoryKey!A:D,4)</f>
        <v>Computers</v>
      </c>
      <c r="E216" t="s">
        <v>66</v>
      </c>
      <c r="F216" t="s">
        <v>67</v>
      </c>
      <c r="G216" t="s">
        <v>75</v>
      </c>
      <c r="H216" t="s">
        <v>73</v>
      </c>
      <c r="K216">
        <v>13.77</v>
      </c>
      <c r="L216">
        <v>29.95</v>
      </c>
    </row>
    <row r="217" spans="1:12" x14ac:dyDescent="0.3">
      <c r="A217" t="s">
        <v>312</v>
      </c>
      <c r="B217" s="2">
        <v>22</v>
      </c>
      <c r="C217" s="2" t="str">
        <f>VLOOKUP(B:B,ProductSubcategoryKey!A:D,2)</f>
        <v>Computers Accessories</v>
      </c>
      <c r="D217" s="2" t="str">
        <f>VLOOKUP(B:B,ProductSubcategoryKey!A:D,4)</f>
        <v>Computers</v>
      </c>
      <c r="E217" t="s">
        <v>66</v>
      </c>
      <c r="F217" t="s">
        <v>67</v>
      </c>
      <c r="G217" t="s">
        <v>75</v>
      </c>
      <c r="H217" t="s">
        <v>76</v>
      </c>
      <c r="K217">
        <v>23.45</v>
      </c>
      <c r="L217">
        <v>50.99</v>
      </c>
    </row>
    <row r="218" spans="1:12" x14ac:dyDescent="0.3">
      <c r="A218" t="s">
        <v>313</v>
      </c>
      <c r="B218" s="2">
        <v>22</v>
      </c>
      <c r="C218" s="2" t="str">
        <f>VLOOKUP(B:B,ProductSubcategoryKey!A:D,2)</f>
        <v>Computers Accessories</v>
      </c>
      <c r="D218" s="2" t="str">
        <f>VLOOKUP(B:B,ProductSubcategoryKey!A:D,4)</f>
        <v>Computers</v>
      </c>
      <c r="E218" t="s">
        <v>66</v>
      </c>
      <c r="F218" t="s">
        <v>67</v>
      </c>
      <c r="G218" t="s">
        <v>75</v>
      </c>
      <c r="H218" t="s">
        <v>262</v>
      </c>
      <c r="K218">
        <v>32.19</v>
      </c>
      <c r="L218">
        <v>69.989999999999995</v>
      </c>
    </row>
    <row r="219" spans="1:12" x14ac:dyDescent="0.3">
      <c r="A219" t="s">
        <v>314</v>
      </c>
      <c r="B219" s="2">
        <v>22</v>
      </c>
      <c r="C219" s="2" t="str">
        <f>VLOOKUP(B:B,ProductSubcategoryKey!A:D,2)</f>
        <v>Computers Accessories</v>
      </c>
      <c r="D219" s="2" t="str">
        <f>VLOOKUP(B:B,ProductSubcategoryKey!A:D,4)</f>
        <v>Computers</v>
      </c>
      <c r="E219" t="s">
        <v>66</v>
      </c>
      <c r="F219" t="s">
        <v>67</v>
      </c>
      <c r="G219" t="s">
        <v>68</v>
      </c>
      <c r="H219" t="s">
        <v>69</v>
      </c>
      <c r="K219">
        <v>10.69</v>
      </c>
      <c r="L219">
        <v>20.96</v>
      </c>
    </row>
    <row r="220" spans="1:12" x14ac:dyDescent="0.3">
      <c r="A220" t="s">
        <v>315</v>
      </c>
      <c r="B220" s="2">
        <v>22</v>
      </c>
      <c r="C220" s="2" t="str">
        <f>VLOOKUP(B:B,ProductSubcategoryKey!A:D,2)</f>
        <v>Computers Accessories</v>
      </c>
      <c r="D220" s="2" t="str">
        <f>VLOOKUP(B:B,ProductSubcategoryKey!A:D,4)</f>
        <v>Computers</v>
      </c>
      <c r="E220" t="s">
        <v>66</v>
      </c>
      <c r="F220" t="s">
        <v>67</v>
      </c>
      <c r="G220" t="s">
        <v>88</v>
      </c>
      <c r="H220" t="s">
        <v>73</v>
      </c>
      <c r="K220">
        <v>43.06</v>
      </c>
      <c r="L220">
        <v>129.94999999999999</v>
      </c>
    </row>
    <row r="221" spans="1:12" x14ac:dyDescent="0.3">
      <c r="A221" t="s">
        <v>316</v>
      </c>
      <c r="B221" s="2">
        <v>22</v>
      </c>
      <c r="C221" s="2" t="str">
        <f>VLOOKUP(B:B,ProductSubcategoryKey!A:D,2)</f>
        <v>Computers Accessories</v>
      </c>
      <c r="D221" s="2" t="str">
        <f>VLOOKUP(B:B,ProductSubcategoryKey!A:D,4)</f>
        <v>Computers</v>
      </c>
      <c r="E221" t="s">
        <v>66</v>
      </c>
      <c r="F221" t="s">
        <v>67</v>
      </c>
      <c r="G221" t="s">
        <v>68</v>
      </c>
      <c r="H221" t="s">
        <v>78</v>
      </c>
      <c r="K221">
        <v>6.63</v>
      </c>
      <c r="L221">
        <v>13</v>
      </c>
    </row>
    <row r="222" spans="1:12" x14ac:dyDescent="0.3">
      <c r="A222" t="s">
        <v>317</v>
      </c>
      <c r="B222" s="2">
        <v>22</v>
      </c>
      <c r="C222" s="2" t="str">
        <f>VLOOKUP(B:B,ProductSubcategoryKey!A:D,2)</f>
        <v>Computers Accessories</v>
      </c>
      <c r="D222" s="2" t="str">
        <f>VLOOKUP(B:B,ProductSubcategoryKey!A:D,4)</f>
        <v>Computers</v>
      </c>
      <c r="E222" t="s">
        <v>66</v>
      </c>
      <c r="F222" t="s">
        <v>67</v>
      </c>
      <c r="G222" t="s">
        <v>88</v>
      </c>
      <c r="H222" t="s">
        <v>76</v>
      </c>
      <c r="K222">
        <v>49.7</v>
      </c>
      <c r="L222">
        <v>150</v>
      </c>
    </row>
    <row r="223" spans="1:12" x14ac:dyDescent="0.3">
      <c r="A223" t="s">
        <v>318</v>
      </c>
      <c r="B223" s="2">
        <v>22</v>
      </c>
      <c r="C223" s="2" t="str">
        <f>VLOOKUP(B:B,ProductSubcategoryKey!A:D,2)</f>
        <v>Computers Accessories</v>
      </c>
      <c r="D223" s="2" t="str">
        <f>VLOOKUP(B:B,ProductSubcategoryKey!A:D,4)</f>
        <v>Computers</v>
      </c>
      <c r="E223" t="s">
        <v>66</v>
      </c>
      <c r="F223" t="s">
        <v>67</v>
      </c>
      <c r="G223" t="s">
        <v>68</v>
      </c>
      <c r="H223" t="s">
        <v>76</v>
      </c>
      <c r="K223">
        <v>25.49</v>
      </c>
      <c r="L223">
        <v>50</v>
      </c>
    </row>
    <row r="224" spans="1:12" x14ac:dyDescent="0.3">
      <c r="A224" t="s">
        <v>319</v>
      </c>
      <c r="B224" s="2">
        <v>22</v>
      </c>
      <c r="C224" s="2" t="str">
        <f>VLOOKUP(B:B,ProductSubcategoryKey!A:D,2)</f>
        <v>Computers Accessories</v>
      </c>
      <c r="D224" s="2" t="str">
        <f>VLOOKUP(B:B,ProductSubcategoryKey!A:D,4)</f>
        <v>Computers</v>
      </c>
      <c r="E224" t="s">
        <v>128</v>
      </c>
      <c r="F224" t="s">
        <v>128</v>
      </c>
      <c r="G224" t="s">
        <v>68</v>
      </c>
      <c r="H224" t="s">
        <v>78</v>
      </c>
      <c r="K224">
        <v>30.58</v>
      </c>
      <c r="L224">
        <v>59.99</v>
      </c>
    </row>
    <row r="225" spans="1:12" x14ac:dyDescent="0.3">
      <c r="A225" t="s">
        <v>320</v>
      </c>
      <c r="B225" s="2">
        <v>22</v>
      </c>
      <c r="C225" s="2" t="str">
        <f>VLOOKUP(B:B,ProductSubcategoryKey!A:D,2)</f>
        <v>Computers Accessories</v>
      </c>
      <c r="D225" s="2" t="str">
        <f>VLOOKUP(B:B,ProductSubcategoryKey!A:D,4)</f>
        <v>Computers</v>
      </c>
      <c r="E225" t="s">
        <v>128</v>
      </c>
      <c r="F225" t="s">
        <v>128</v>
      </c>
      <c r="G225" t="s">
        <v>68</v>
      </c>
      <c r="H225" t="s">
        <v>76</v>
      </c>
      <c r="K225">
        <v>21.28</v>
      </c>
      <c r="L225">
        <v>41.73</v>
      </c>
    </row>
    <row r="226" spans="1:12" x14ac:dyDescent="0.3">
      <c r="A226" t="s">
        <v>321</v>
      </c>
      <c r="B226" s="2">
        <v>22</v>
      </c>
      <c r="C226" s="2" t="str">
        <f>VLOOKUP(B:B,ProductSubcategoryKey!A:D,2)</f>
        <v>Computers Accessories</v>
      </c>
      <c r="D226" s="2" t="str">
        <f>VLOOKUP(B:B,ProductSubcategoryKey!A:D,4)</f>
        <v>Computers</v>
      </c>
      <c r="E226" t="s">
        <v>128</v>
      </c>
      <c r="F226" t="s">
        <v>128</v>
      </c>
      <c r="G226" t="s">
        <v>68</v>
      </c>
      <c r="H226" t="s">
        <v>76</v>
      </c>
      <c r="K226">
        <v>22.43</v>
      </c>
      <c r="L226">
        <v>44</v>
      </c>
    </row>
    <row r="227" spans="1:12" x14ac:dyDescent="0.3">
      <c r="A227" t="s">
        <v>322</v>
      </c>
      <c r="B227" s="2">
        <v>22</v>
      </c>
      <c r="C227" s="2" t="str">
        <f>VLOOKUP(B:B,ProductSubcategoryKey!A:D,2)</f>
        <v>Computers Accessories</v>
      </c>
      <c r="D227" s="2" t="str">
        <f>VLOOKUP(B:B,ProductSubcategoryKey!A:D,4)</f>
        <v>Computers</v>
      </c>
      <c r="E227" t="s">
        <v>128</v>
      </c>
      <c r="F227" t="s">
        <v>128</v>
      </c>
      <c r="G227" t="s">
        <v>68</v>
      </c>
      <c r="H227" t="s">
        <v>69</v>
      </c>
      <c r="K227">
        <v>38.74</v>
      </c>
      <c r="L227">
        <v>75.989999999999995</v>
      </c>
    </row>
    <row r="228" spans="1:12" x14ac:dyDescent="0.3">
      <c r="A228" t="s">
        <v>323</v>
      </c>
      <c r="B228" s="2">
        <v>22</v>
      </c>
      <c r="C228" s="2" t="str">
        <f>VLOOKUP(B:B,ProductSubcategoryKey!A:D,2)</f>
        <v>Computers Accessories</v>
      </c>
      <c r="D228" s="2" t="str">
        <f>VLOOKUP(B:B,ProductSubcategoryKey!A:D,4)</f>
        <v>Computers</v>
      </c>
      <c r="E228" t="s">
        <v>128</v>
      </c>
      <c r="F228" t="s">
        <v>128</v>
      </c>
      <c r="G228" t="s">
        <v>68</v>
      </c>
      <c r="H228" t="s">
        <v>69</v>
      </c>
      <c r="K228">
        <v>52</v>
      </c>
      <c r="L228">
        <v>102</v>
      </c>
    </row>
    <row r="229" spans="1:12" x14ac:dyDescent="0.3">
      <c r="A229" t="s">
        <v>324</v>
      </c>
      <c r="B229" s="2">
        <v>22</v>
      </c>
      <c r="C229" s="2" t="str">
        <f>VLOOKUP(B:B,ProductSubcategoryKey!A:D,2)</f>
        <v>Computers Accessories</v>
      </c>
      <c r="D229" s="2" t="str">
        <f>VLOOKUP(B:B,ProductSubcategoryKey!A:D,4)</f>
        <v>Computers</v>
      </c>
      <c r="E229" t="s">
        <v>128</v>
      </c>
      <c r="F229" t="s">
        <v>128</v>
      </c>
      <c r="G229" t="s">
        <v>75</v>
      </c>
      <c r="H229" t="s">
        <v>78</v>
      </c>
      <c r="K229">
        <v>44.1</v>
      </c>
      <c r="L229">
        <v>95.9</v>
      </c>
    </row>
    <row r="230" spans="1:12" x14ac:dyDescent="0.3">
      <c r="A230" t="s">
        <v>325</v>
      </c>
      <c r="B230" s="2">
        <v>22</v>
      </c>
      <c r="C230" s="2" t="str">
        <f>VLOOKUP(B:B,ProductSubcategoryKey!A:D,2)</f>
        <v>Computers Accessories</v>
      </c>
      <c r="D230" s="2" t="str">
        <f>VLOOKUP(B:B,ProductSubcategoryKey!A:D,4)</f>
        <v>Computers</v>
      </c>
      <c r="E230" t="s">
        <v>128</v>
      </c>
      <c r="F230" t="s">
        <v>128</v>
      </c>
      <c r="G230" t="s">
        <v>88</v>
      </c>
      <c r="H230" t="s">
        <v>73</v>
      </c>
      <c r="K230">
        <v>59.31</v>
      </c>
      <c r="L230">
        <v>179</v>
      </c>
    </row>
    <row r="231" spans="1:12" x14ac:dyDescent="0.3">
      <c r="A231" t="s">
        <v>326</v>
      </c>
      <c r="B231" s="2">
        <v>22</v>
      </c>
      <c r="C231" s="2" t="str">
        <f>VLOOKUP(B:B,ProductSubcategoryKey!A:D,2)</f>
        <v>Computers Accessories</v>
      </c>
      <c r="D231" s="2" t="str">
        <f>VLOOKUP(B:B,ProductSubcategoryKey!A:D,4)</f>
        <v>Computers</v>
      </c>
      <c r="E231" t="s">
        <v>128</v>
      </c>
      <c r="F231" t="s">
        <v>128</v>
      </c>
      <c r="G231" t="s">
        <v>68</v>
      </c>
      <c r="H231" t="s">
        <v>78</v>
      </c>
      <c r="K231">
        <v>0.48</v>
      </c>
      <c r="L231">
        <v>0.95</v>
      </c>
    </row>
    <row r="232" spans="1:12" x14ac:dyDescent="0.3">
      <c r="A232" t="s">
        <v>327</v>
      </c>
      <c r="B232" s="2">
        <v>22</v>
      </c>
      <c r="C232" s="2" t="str">
        <f>VLOOKUP(B:B,ProductSubcategoryKey!A:D,2)</f>
        <v>Computers Accessories</v>
      </c>
      <c r="D232" s="2" t="str">
        <f>VLOOKUP(B:B,ProductSubcategoryKey!A:D,4)</f>
        <v>Computers</v>
      </c>
      <c r="E232" t="s">
        <v>128</v>
      </c>
      <c r="F232" t="s">
        <v>128</v>
      </c>
      <c r="G232" t="s">
        <v>68</v>
      </c>
      <c r="H232" t="s">
        <v>78</v>
      </c>
      <c r="K232">
        <v>1.01</v>
      </c>
      <c r="L232">
        <v>1.99</v>
      </c>
    </row>
    <row r="233" spans="1:12" x14ac:dyDescent="0.3">
      <c r="A233" t="s">
        <v>328</v>
      </c>
      <c r="B233" s="2">
        <v>22</v>
      </c>
      <c r="C233" s="2" t="str">
        <f>VLOOKUP(B:B,ProductSubcategoryKey!A:D,2)</f>
        <v>Computers Accessories</v>
      </c>
      <c r="D233" s="2" t="str">
        <f>VLOOKUP(B:B,ProductSubcategoryKey!A:D,4)</f>
        <v>Computers</v>
      </c>
      <c r="E233" t="s">
        <v>128</v>
      </c>
      <c r="F233" t="s">
        <v>128</v>
      </c>
      <c r="G233" t="s">
        <v>68</v>
      </c>
      <c r="H233" t="s">
        <v>69</v>
      </c>
      <c r="K233">
        <v>17.329999999999998</v>
      </c>
      <c r="L233">
        <v>33.99</v>
      </c>
    </row>
    <row r="234" spans="1:12" x14ac:dyDescent="0.3">
      <c r="A234" t="s">
        <v>329</v>
      </c>
      <c r="B234" s="2">
        <v>22</v>
      </c>
      <c r="C234" s="2" t="str">
        <f>VLOOKUP(B:B,ProductSubcategoryKey!A:D,2)</f>
        <v>Computers Accessories</v>
      </c>
      <c r="D234" s="2" t="str">
        <f>VLOOKUP(B:B,ProductSubcategoryKey!A:D,4)</f>
        <v>Computers</v>
      </c>
      <c r="E234" t="s">
        <v>128</v>
      </c>
      <c r="F234" t="s">
        <v>128</v>
      </c>
      <c r="G234" t="s">
        <v>68</v>
      </c>
      <c r="H234" t="s">
        <v>78</v>
      </c>
      <c r="K234">
        <v>28.04</v>
      </c>
      <c r="L234">
        <v>55</v>
      </c>
    </row>
    <row r="235" spans="1:12" x14ac:dyDescent="0.3">
      <c r="A235" t="s">
        <v>330</v>
      </c>
      <c r="B235" s="2">
        <v>22</v>
      </c>
      <c r="C235" s="2" t="str">
        <f>VLOOKUP(B:B,ProductSubcategoryKey!A:D,2)</f>
        <v>Computers Accessories</v>
      </c>
      <c r="D235" s="2" t="str">
        <f>VLOOKUP(B:B,ProductSubcategoryKey!A:D,4)</f>
        <v>Computers</v>
      </c>
      <c r="E235" t="s">
        <v>128</v>
      </c>
      <c r="F235" t="s">
        <v>128</v>
      </c>
      <c r="G235" t="s">
        <v>75</v>
      </c>
      <c r="H235" t="s">
        <v>78</v>
      </c>
      <c r="K235">
        <v>36.33</v>
      </c>
      <c r="L235">
        <v>79</v>
      </c>
    </row>
    <row r="236" spans="1:12" x14ac:dyDescent="0.3">
      <c r="A236" t="s">
        <v>331</v>
      </c>
      <c r="B236" s="2">
        <v>22</v>
      </c>
      <c r="C236" s="2" t="str">
        <f>VLOOKUP(B:B,ProductSubcategoryKey!A:D,2)</f>
        <v>Computers Accessories</v>
      </c>
      <c r="D236" s="2" t="str">
        <f>VLOOKUP(B:B,ProductSubcategoryKey!A:D,4)</f>
        <v>Computers</v>
      </c>
      <c r="E236" t="s">
        <v>128</v>
      </c>
      <c r="F236" t="s">
        <v>128</v>
      </c>
      <c r="G236" t="s">
        <v>68</v>
      </c>
      <c r="H236" t="s">
        <v>78</v>
      </c>
      <c r="K236">
        <v>50.47</v>
      </c>
      <c r="L236">
        <v>99</v>
      </c>
    </row>
    <row r="237" spans="1:12" x14ac:dyDescent="0.3">
      <c r="A237" t="s">
        <v>332</v>
      </c>
      <c r="B237" s="2">
        <v>23</v>
      </c>
      <c r="C237" s="2" t="str">
        <f>VLOOKUP(B:B,ProductSubcategoryKey!A:D,2)</f>
        <v>Digital Cameras</v>
      </c>
      <c r="D237" s="2" t="str">
        <f>VLOOKUP(B:B,ProductSubcategoryKey!A:D,4)</f>
        <v xml:space="preserve">Cameras and camcorders </v>
      </c>
      <c r="E237" t="s">
        <v>333</v>
      </c>
      <c r="F237" t="s">
        <v>334</v>
      </c>
      <c r="G237" t="s">
        <v>68</v>
      </c>
      <c r="H237" t="s">
        <v>78</v>
      </c>
      <c r="I237">
        <v>35</v>
      </c>
      <c r="J237" t="s">
        <v>79</v>
      </c>
      <c r="K237">
        <v>59.32</v>
      </c>
      <c r="L237">
        <v>129</v>
      </c>
    </row>
    <row r="238" spans="1:12" x14ac:dyDescent="0.3">
      <c r="A238" t="s">
        <v>335</v>
      </c>
      <c r="B238" s="2">
        <v>23</v>
      </c>
      <c r="C238" s="2" t="str">
        <f>VLOOKUP(B:B,ProductSubcategoryKey!A:D,2)</f>
        <v>Digital Cameras</v>
      </c>
      <c r="D238" s="2" t="str">
        <f>VLOOKUP(B:B,ProductSubcategoryKey!A:D,4)</f>
        <v xml:space="preserve">Cameras and camcorders </v>
      </c>
      <c r="E238" t="s">
        <v>333</v>
      </c>
      <c r="F238" t="s">
        <v>334</v>
      </c>
      <c r="G238" t="s">
        <v>75</v>
      </c>
      <c r="H238" t="s">
        <v>78</v>
      </c>
      <c r="I238">
        <v>5</v>
      </c>
      <c r="J238" t="s">
        <v>70</v>
      </c>
      <c r="K238">
        <v>86.45</v>
      </c>
      <c r="L238">
        <v>188</v>
      </c>
    </row>
    <row r="239" spans="1:12" x14ac:dyDescent="0.3">
      <c r="A239" t="s">
        <v>336</v>
      </c>
      <c r="B239" s="2">
        <v>23</v>
      </c>
      <c r="C239" s="2" t="str">
        <f>VLOOKUP(B:B,ProductSubcategoryKey!A:D,2)</f>
        <v>Digital Cameras</v>
      </c>
      <c r="D239" s="2" t="str">
        <f>VLOOKUP(B:B,ProductSubcategoryKey!A:D,4)</f>
        <v xml:space="preserve">Cameras and camcorders </v>
      </c>
      <c r="E239" t="s">
        <v>333</v>
      </c>
      <c r="F239" t="s">
        <v>334</v>
      </c>
      <c r="G239" t="s">
        <v>75</v>
      </c>
      <c r="H239" t="s">
        <v>78</v>
      </c>
      <c r="I239">
        <v>5</v>
      </c>
      <c r="J239" t="s">
        <v>70</v>
      </c>
      <c r="K239">
        <v>84.84</v>
      </c>
      <c r="L239">
        <v>184.5</v>
      </c>
    </row>
    <row r="240" spans="1:12" x14ac:dyDescent="0.3">
      <c r="A240" t="s">
        <v>337</v>
      </c>
      <c r="B240" s="2">
        <v>23</v>
      </c>
      <c r="C240" s="2" t="str">
        <f>VLOOKUP(B:B,ProductSubcategoryKey!A:D,2)</f>
        <v>Digital Cameras</v>
      </c>
      <c r="D240" s="2" t="str">
        <f>VLOOKUP(B:B,ProductSubcategoryKey!A:D,4)</f>
        <v xml:space="preserve">Cameras and camcorders </v>
      </c>
      <c r="E240" t="s">
        <v>333</v>
      </c>
      <c r="F240" t="s">
        <v>334</v>
      </c>
      <c r="G240" t="s">
        <v>75</v>
      </c>
      <c r="H240" t="s">
        <v>78</v>
      </c>
      <c r="I240">
        <v>5</v>
      </c>
      <c r="J240" t="s">
        <v>70</v>
      </c>
      <c r="K240">
        <v>91.05</v>
      </c>
      <c r="L240">
        <v>198</v>
      </c>
    </row>
    <row r="241" spans="1:12" x14ac:dyDescent="0.3">
      <c r="A241" t="s">
        <v>338</v>
      </c>
      <c r="B241" s="2">
        <v>23</v>
      </c>
      <c r="C241" s="2" t="str">
        <f>VLOOKUP(B:B,ProductSubcategoryKey!A:D,2)</f>
        <v>Digital Cameras</v>
      </c>
      <c r="D241" s="2" t="str">
        <f>VLOOKUP(B:B,ProductSubcategoryKey!A:D,4)</f>
        <v xml:space="preserve">Cameras and camcorders </v>
      </c>
      <c r="E241" t="s">
        <v>333</v>
      </c>
      <c r="F241" t="s">
        <v>334</v>
      </c>
      <c r="G241" t="s">
        <v>68</v>
      </c>
      <c r="H241" t="s">
        <v>262</v>
      </c>
      <c r="I241">
        <v>5.3</v>
      </c>
      <c r="J241" t="s">
        <v>70</v>
      </c>
      <c r="K241">
        <v>68.06</v>
      </c>
      <c r="L241">
        <v>148</v>
      </c>
    </row>
    <row r="242" spans="1:12" x14ac:dyDescent="0.3">
      <c r="A242" t="s">
        <v>339</v>
      </c>
      <c r="B242" s="2">
        <v>23</v>
      </c>
      <c r="C242" s="2" t="str">
        <f>VLOOKUP(B:B,ProductSubcategoryKey!A:D,2)</f>
        <v>Digital Cameras</v>
      </c>
      <c r="D242" s="2" t="str">
        <f>VLOOKUP(B:B,ProductSubcategoryKey!A:D,4)</f>
        <v xml:space="preserve">Cameras and camcorders </v>
      </c>
      <c r="E242" t="s">
        <v>333</v>
      </c>
      <c r="F242" t="s">
        <v>334</v>
      </c>
      <c r="G242" t="s">
        <v>88</v>
      </c>
      <c r="H242" t="s">
        <v>262</v>
      </c>
      <c r="I242">
        <v>6</v>
      </c>
      <c r="J242" t="s">
        <v>70</v>
      </c>
      <c r="K242">
        <v>96.08</v>
      </c>
      <c r="L242">
        <v>290</v>
      </c>
    </row>
    <row r="243" spans="1:12" x14ac:dyDescent="0.3">
      <c r="A243" t="s">
        <v>340</v>
      </c>
      <c r="B243" s="2">
        <v>23</v>
      </c>
      <c r="C243" s="2" t="str">
        <f>VLOOKUP(B:B,ProductSubcategoryKey!A:D,2)</f>
        <v>Digital Cameras</v>
      </c>
      <c r="D243" s="2" t="str">
        <f>VLOOKUP(B:B,ProductSubcategoryKey!A:D,4)</f>
        <v xml:space="preserve">Cameras and camcorders </v>
      </c>
      <c r="E243" t="s">
        <v>333</v>
      </c>
      <c r="F243" t="s">
        <v>334</v>
      </c>
      <c r="G243" t="s">
        <v>75</v>
      </c>
      <c r="H243" t="s">
        <v>262</v>
      </c>
      <c r="I243">
        <v>5.5</v>
      </c>
      <c r="J243" t="s">
        <v>70</v>
      </c>
      <c r="K243">
        <v>85.95</v>
      </c>
      <c r="L243">
        <v>186.9</v>
      </c>
    </row>
    <row r="244" spans="1:12" x14ac:dyDescent="0.3">
      <c r="A244" t="s">
        <v>341</v>
      </c>
      <c r="B244" s="2">
        <v>23</v>
      </c>
      <c r="C244" s="2" t="str">
        <f>VLOOKUP(B:B,ProductSubcategoryKey!A:D,2)</f>
        <v>Digital Cameras</v>
      </c>
      <c r="D244" s="2" t="str">
        <f>VLOOKUP(B:B,ProductSubcategoryKey!A:D,4)</f>
        <v xml:space="preserve">Cameras and camcorders </v>
      </c>
      <c r="E244" t="s">
        <v>333</v>
      </c>
      <c r="F244" t="s">
        <v>334</v>
      </c>
      <c r="G244" t="s">
        <v>68</v>
      </c>
      <c r="H244" t="s">
        <v>84</v>
      </c>
      <c r="I244">
        <v>5.0999999999999996</v>
      </c>
      <c r="J244" t="s">
        <v>70</v>
      </c>
      <c r="K244">
        <v>59.32</v>
      </c>
      <c r="L244">
        <v>129</v>
      </c>
    </row>
    <row r="245" spans="1:12" x14ac:dyDescent="0.3">
      <c r="A245" t="s">
        <v>342</v>
      </c>
      <c r="B245" s="2">
        <v>23</v>
      </c>
      <c r="C245" s="2" t="str">
        <f>VLOOKUP(B:B,ProductSubcategoryKey!A:D,2)</f>
        <v>Digital Cameras</v>
      </c>
      <c r="D245" s="2" t="str">
        <f>VLOOKUP(B:B,ProductSubcategoryKey!A:D,4)</f>
        <v xml:space="preserve">Cameras and camcorders </v>
      </c>
      <c r="E245" t="s">
        <v>333</v>
      </c>
      <c r="F245" t="s">
        <v>334</v>
      </c>
      <c r="G245" t="s">
        <v>75</v>
      </c>
      <c r="H245" t="s">
        <v>84</v>
      </c>
      <c r="I245">
        <v>3.9</v>
      </c>
      <c r="J245" t="s">
        <v>70</v>
      </c>
      <c r="K245">
        <v>86.45</v>
      </c>
      <c r="L245">
        <v>188</v>
      </c>
    </row>
    <row r="246" spans="1:12" x14ac:dyDescent="0.3">
      <c r="A246" t="s">
        <v>343</v>
      </c>
      <c r="B246" s="2">
        <v>23</v>
      </c>
      <c r="C246" s="2" t="str">
        <f>VLOOKUP(B:B,ProductSubcategoryKey!A:D,2)</f>
        <v>Digital Cameras</v>
      </c>
      <c r="D246" s="2" t="str">
        <f>VLOOKUP(B:B,ProductSubcategoryKey!A:D,4)</f>
        <v xml:space="preserve">Cameras and camcorders </v>
      </c>
      <c r="E246" t="s">
        <v>333</v>
      </c>
      <c r="F246" t="s">
        <v>334</v>
      </c>
      <c r="G246" t="s">
        <v>75</v>
      </c>
      <c r="H246" t="s">
        <v>84</v>
      </c>
      <c r="I246">
        <v>4.95</v>
      </c>
      <c r="J246" t="s">
        <v>70</v>
      </c>
      <c r="K246">
        <v>84.84</v>
      </c>
      <c r="L246">
        <v>184.5</v>
      </c>
    </row>
    <row r="247" spans="1:12" x14ac:dyDescent="0.3">
      <c r="A247" t="s">
        <v>344</v>
      </c>
      <c r="B247" s="2">
        <v>23</v>
      </c>
      <c r="C247" s="2" t="str">
        <f>VLOOKUP(B:B,ProductSubcategoryKey!A:D,2)</f>
        <v>Digital Cameras</v>
      </c>
      <c r="D247" s="2" t="str">
        <f>VLOOKUP(B:B,ProductSubcategoryKey!A:D,4)</f>
        <v xml:space="preserve">Cameras and camcorders </v>
      </c>
      <c r="E247" t="s">
        <v>333</v>
      </c>
      <c r="F247" t="s">
        <v>334</v>
      </c>
      <c r="G247" t="s">
        <v>75</v>
      </c>
      <c r="H247" t="s">
        <v>84</v>
      </c>
      <c r="I247">
        <v>4.6500000000000004</v>
      </c>
      <c r="J247" t="s">
        <v>70</v>
      </c>
      <c r="K247">
        <v>91.05</v>
      </c>
      <c r="L247">
        <v>198</v>
      </c>
    </row>
    <row r="248" spans="1:12" x14ac:dyDescent="0.3">
      <c r="A248" t="s">
        <v>345</v>
      </c>
      <c r="B248" s="2">
        <v>23</v>
      </c>
      <c r="C248" s="2" t="str">
        <f>VLOOKUP(B:B,ProductSubcategoryKey!A:D,2)</f>
        <v>Digital Cameras</v>
      </c>
      <c r="D248" s="2" t="str">
        <f>VLOOKUP(B:B,ProductSubcategoryKey!A:D,4)</f>
        <v xml:space="preserve">Cameras and camcorders </v>
      </c>
      <c r="E248" t="s">
        <v>333</v>
      </c>
      <c r="F248" t="s">
        <v>334</v>
      </c>
      <c r="G248" t="s">
        <v>68</v>
      </c>
      <c r="H248" t="s">
        <v>69</v>
      </c>
      <c r="I248">
        <v>4.68</v>
      </c>
      <c r="J248" t="s">
        <v>70</v>
      </c>
      <c r="K248">
        <v>68.06</v>
      </c>
      <c r="L248">
        <v>148</v>
      </c>
    </row>
    <row r="249" spans="1:12" x14ac:dyDescent="0.3">
      <c r="A249" t="s">
        <v>346</v>
      </c>
      <c r="B249" s="2">
        <v>23</v>
      </c>
      <c r="C249" s="2" t="str">
        <f>VLOOKUP(B:B,ProductSubcategoryKey!A:D,2)</f>
        <v>Digital Cameras</v>
      </c>
      <c r="D249" s="2" t="str">
        <f>VLOOKUP(B:B,ProductSubcategoryKey!A:D,4)</f>
        <v xml:space="preserve">Cameras and camcorders </v>
      </c>
      <c r="E249" t="s">
        <v>333</v>
      </c>
      <c r="F249" t="s">
        <v>334</v>
      </c>
      <c r="G249" t="s">
        <v>88</v>
      </c>
      <c r="H249" t="s">
        <v>69</v>
      </c>
      <c r="I249">
        <v>5.2</v>
      </c>
      <c r="J249" t="s">
        <v>70</v>
      </c>
      <c r="K249">
        <v>96.08</v>
      </c>
      <c r="L249">
        <v>290</v>
      </c>
    </row>
    <row r="250" spans="1:12" x14ac:dyDescent="0.3">
      <c r="A250" t="s">
        <v>347</v>
      </c>
      <c r="B250" s="2">
        <v>23</v>
      </c>
      <c r="C250" s="2" t="str">
        <f>VLOOKUP(B:B,ProductSubcategoryKey!A:D,2)</f>
        <v>Digital Cameras</v>
      </c>
      <c r="D250" s="2" t="str">
        <f>VLOOKUP(B:B,ProductSubcategoryKey!A:D,4)</f>
        <v xml:space="preserve">Cameras and camcorders </v>
      </c>
      <c r="E250" t="s">
        <v>333</v>
      </c>
      <c r="F250" t="s">
        <v>334</v>
      </c>
      <c r="G250" t="s">
        <v>75</v>
      </c>
      <c r="H250" t="s">
        <v>69</v>
      </c>
      <c r="I250">
        <v>5.3</v>
      </c>
      <c r="J250" t="s">
        <v>70</v>
      </c>
      <c r="K250">
        <v>85.95</v>
      </c>
      <c r="L250">
        <v>186.9</v>
      </c>
    </row>
    <row r="251" spans="1:12" x14ac:dyDescent="0.3">
      <c r="A251" t="s">
        <v>348</v>
      </c>
      <c r="B251" s="2">
        <v>23</v>
      </c>
      <c r="C251" s="2" t="str">
        <f>VLOOKUP(B:B,ProductSubcategoryKey!A:D,2)</f>
        <v>Digital Cameras</v>
      </c>
      <c r="D251" s="2" t="str">
        <f>VLOOKUP(B:B,ProductSubcategoryKey!A:D,4)</f>
        <v xml:space="preserve">Cameras and camcorders </v>
      </c>
      <c r="E251" t="s">
        <v>333</v>
      </c>
      <c r="F251" t="s">
        <v>334</v>
      </c>
      <c r="G251" t="s">
        <v>68</v>
      </c>
      <c r="H251" t="s">
        <v>349</v>
      </c>
      <c r="I251">
        <v>6.1</v>
      </c>
      <c r="J251" t="s">
        <v>70</v>
      </c>
      <c r="K251">
        <v>59.32</v>
      </c>
      <c r="L251">
        <v>129</v>
      </c>
    </row>
    <row r="252" spans="1:12" x14ac:dyDescent="0.3">
      <c r="A252" t="s">
        <v>350</v>
      </c>
      <c r="B252" s="2">
        <v>23</v>
      </c>
      <c r="C252" s="2" t="str">
        <f>VLOOKUP(B:B,ProductSubcategoryKey!A:D,2)</f>
        <v>Digital Cameras</v>
      </c>
      <c r="D252" s="2" t="str">
        <f>VLOOKUP(B:B,ProductSubcategoryKey!A:D,4)</f>
        <v xml:space="preserve">Cameras and camcorders </v>
      </c>
      <c r="E252" t="s">
        <v>333</v>
      </c>
      <c r="F252" t="s">
        <v>334</v>
      </c>
      <c r="G252" t="s">
        <v>75</v>
      </c>
      <c r="H252" t="s">
        <v>349</v>
      </c>
      <c r="I252">
        <v>5.0999999999999996</v>
      </c>
      <c r="J252" t="s">
        <v>70</v>
      </c>
      <c r="K252">
        <v>86.45</v>
      </c>
      <c r="L252">
        <v>188</v>
      </c>
    </row>
    <row r="253" spans="1:12" x14ac:dyDescent="0.3">
      <c r="A253" t="s">
        <v>351</v>
      </c>
      <c r="B253" s="2">
        <v>23</v>
      </c>
      <c r="C253" s="2" t="str">
        <f>VLOOKUP(B:B,ProductSubcategoryKey!A:D,2)</f>
        <v>Digital Cameras</v>
      </c>
      <c r="D253" s="2" t="str">
        <f>VLOOKUP(B:B,ProductSubcategoryKey!A:D,4)</f>
        <v xml:space="preserve">Cameras and camcorders </v>
      </c>
      <c r="E253" t="s">
        <v>333</v>
      </c>
      <c r="F253" t="s">
        <v>334</v>
      </c>
      <c r="G253" t="s">
        <v>75</v>
      </c>
      <c r="H253" t="s">
        <v>349</v>
      </c>
      <c r="I253">
        <v>4.95</v>
      </c>
      <c r="J253" t="s">
        <v>70</v>
      </c>
      <c r="K253">
        <v>84.84</v>
      </c>
      <c r="L253">
        <v>184.5</v>
      </c>
    </row>
    <row r="254" spans="1:12" x14ac:dyDescent="0.3">
      <c r="A254" t="s">
        <v>352</v>
      </c>
      <c r="B254" s="2">
        <v>23</v>
      </c>
      <c r="C254" s="2" t="str">
        <f>VLOOKUP(B:B,ProductSubcategoryKey!A:D,2)</f>
        <v>Digital Cameras</v>
      </c>
      <c r="D254" s="2" t="str">
        <f>VLOOKUP(B:B,ProductSubcategoryKey!A:D,4)</f>
        <v xml:space="preserve">Cameras and camcorders </v>
      </c>
      <c r="E254" t="s">
        <v>333</v>
      </c>
      <c r="F254" t="s">
        <v>334</v>
      </c>
      <c r="G254" t="s">
        <v>75</v>
      </c>
      <c r="H254" t="s">
        <v>349</v>
      </c>
      <c r="I254">
        <v>4.9000000000000004</v>
      </c>
      <c r="J254" t="s">
        <v>70</v>
      </c>
      <c r="K254">
        <v>91.05</v>
      </c>
      <c r="L254">
        <v>198</v>
      </c>
    </row>
    <row r="255" spans="1:12" x14ac:dyDescent="0.3">
      <c r="A255" t="s">
        <v>353</v>
      </c>
      <c r="B255" s="2">
        <v>23</v>
      </c>
      <c r="C255" s="2" t="str">
        <f>VLOOKUP(B:B,ProductSubcategoryKey!A:D,2)</f>
        <v>Digital Cameras</v>
      </c>
      <c r="D255" s="2" t="str">
        <f>VLOOKUP(B:B,ProductSubcategoryKey!A:D,4)</f>
        <v xml:space="preserve">Cameras and camcorders </v>
      </c>
      <c r="E255" t="s">
        <v>333</v>
      </c>
      <c r="F255" t="s">
        <v>334</v>
      </c>
      <c r="G255" t="s">
        <v>68</v>
      </c>
      <c r="H255" t="s">
        <v>278</v>
      </c>
      <c r="I255">
        <v>5.6</v>
      </c>
      <c r="J255" t="s">
        <v>70</v>
      </c>
      <c r="K255">
        <v>68.06</v>
      </c>
      <c r="L255">
        <v>148</v>
      </c>
    </row>
    <row r="256" spans="1:12" x14ac:dyDescent="0.3">
      <c r="A256" t="s">
        <v>354</v>
      </c>
      <c r="B256" s="2">
        <v>23</v>
      </c>
      <c r="C256" s="2" t="str">
        <f>VLOOKUP(B:B,ProductSubcategoryKey!A:D,2)</f>
        <v>Digital Cameras</v>
      </c>
      <c r="D256" s="2" t="str">
        <f>VLOOKUP(B:B,ProductSubcategoryKey!A:D,4)</f>
        <v xml:space="preserve">Cameras and camcorders </v>
      </c>
      <c r="E256" t="s">
        <v>333</v>
      </c>
      <c r="F256" t="s">
        <v>334</v>
      </c>
      <c r="G256" t="s">
        <v>88</v>
      </c>
      <c r="H256" t="s">
        <v>278</v>
      </c>
      <c r="I256">
        <v>5.25</v>
      </c>
      <c r="J256" t="s">
        <v>70</v>
      </c>
      <c r="K256">
        <v>96.08</v>
      </c>
      <c r="L256">
        <v>290</v>
      </c>
    </row>
    <row r="257" spans="1:12" x14ac:dyDescent="0.3">
      <c r="A257" t="s">
        <v>355</v>
      </c>
      <c r="B257" s="2">
        <v>23</v>
      </c>
      <c r="C257" s="2" t="str">
        <f>VLOOKUP(B:B,ProductSubcategoryKey!A:D,2)</f>
        <v>Digital Cameras</v>
      </c>
      <c r="D257" s="2" t="str">
        <f>VLOOKUP(B:B,ProductSubcategoryKey!A:D,4)</f>
        <v xml:space="preserve">Cameras and camcorders </v>
      </c>
      <c r="E257" t="s">
        <v>333</v>
      </c>
      <c r="F257" t="s">
        <v>334</v>
      </c>
      <c r="G257" t="s">
        <v>75</v>
      </c>
      <c r="H257" t="s">
        <v>278</v>
      </c>
      <c r="I257">
        <v>5.6</v>
      </c>
      <c r="J257" t="s">
        <v>70</v>
      </c>
      <c r="K257">
        <v>85.95</v>
      </c>
      <c r="L257">
        <v>186.9</v>
      </c>
    </row>
    <row r="258" spans="1:12" x14ac:dyDescent="0.3">
      <c r="A258" t="s">
        <v>356</v>
      </c>
      <c r="B258" s="2">
        <v>23</v>
      </c>
      <c r="C258" s="2" t="str">
        <f>VLOOKUP(B:B,ProductSubcategoryKey!A:D,2)</f>
        <v>Digital Cameras</v>
      </c>
      <c r="D258" s="2" t="str">
        <f>VLOOKUP(B:B,ProductSubcategoryKey!A:D,4)</f>
        <v xml:space="preserve">Cameras and camcorders </v>
      </c>
      <c r="E258" t="s">
        <v>333</v>
      </c>
      <c r="F258" t="s">
        <v>334</v>
      </c>
      <c r="G258" t="s">
        <v>68</v>
      </c>
      <c r="H258" t="s">
        <v>357</v>
      </c>
      <c r="I258">
        <v>4.0999999999999996</v>
      </c>
      <c r="J258" t="s">
        <v>70</v>
      </c>
      <c r="K258">
        <v>59.32</v>
      </c>
      <c r="L258">
        <v>129</v>
      </c>
    </row>
    <row r="259" spans="1:12" x14ac:dyDescent="0.3">
      <c r="A259" t="s">
        <v>358</v>
      </c>
      <c r="B259" s="2">
        <v>23</v>
      </c>
      <c r="C259" s="2" t="str">
        <f>VLOOKUP(B:B,ProductSubcategoryKey!A:D,2)</f>
        <v>Digital Cameras</v>
      </c>
      <c r="D259" s="2" t="str">
        <f>VLOOKUP(B:B,ProductSubcategoryKey!A:D,4)</f>
        <v xml:space="preserve">Cameras and camcorders </v>
      </c>
      <c r="E259" t="s">
        <v>333</v>
      </c>
      <c r="F259" t="s">
        <v>334</v>
      </c>
      <c r="G259" t="s">
        <v>75</v>
      </c>
      <c r="H259" t="s">
        <v>357</v>
      </c>
      <c r="I259">
        <v>4.9000000000000004</v>
      </c>
      <c r="J259" t="s">
        <v>70</v>
      </c>
      <c r="K259">
        <v>86.45</v>
      </c>
      <c r="L259">
        <v>188</v>
      </c>
    </row>
    <row r="260" spans="1:12" x14ac:dyDescent="0.3">
      <c r="A260" t="s">
        <v>359</v>
      </c>
      <c r="B260" s="2">
        <v>23</v>
      </c>
      <c r="C260" s="2" t="str">
        <f>VLOOKUP(B:B,ProductSubcategoryKey!A:D,2)</f>
        <v>Digital Cameras</v>
      </c>
      <c r="D260" s="2" t="str">
        <f>VLOOKUP(B:B,ProductSubcategoryKey!A:D,4)</f>
        <v xml:space="preserve">Cameras and camcorders </v>
      </c>
      <c r="E260" t="s">
        <v>333</v>
      </c>
      <c r="F260" t="s">
        <v>334</v>
      </c>
      <c r="G260" t="s">
        <v>75</v>
      </c>
      <c r="H260" t="s">
        <v>357</v>
      </c>
      <c r="I260">
        <v>6</v>
      </c>
      <c r="J260" t="s">
        <v>70</v>
      </c>
      <c r="K260">
        <v>84.84</v>
      </c>
      <c r="L260">
        <v>184.5</v>
      </c>
    </row>
    <row r="261" spans="1:12" x14ac:dyDescent="0.3">
      <c r="A261" t="s">
        <v>360</v>
      </c>
      <c r="B261" s="2">
        <v>23</v>
      </c>
      <c r="C261" s="2" t="str">
        <f>VLOOKUP(B:B,ProductSubcategoryKey!A:D,2)</f>
        <v>Digital Cameras</v>
      </c>
      <c r="D261" s="2" t="str">
        <f>VLOOKUP(B:B,ProductSubcategoryKey!A:D,4)</f>
        <v xml:space="preserve">Cameras and camcorders </v>
      </c>
      <c r="E261" t="s">
        <v>333</v>
      </c>
      <c r="F261" t="s">
        <v>334</v>
      </c>
      <c r="G261" t="s">
        <v>75</v>
      </c>
      <c r="H261" t="s">
        <v>357</v>
      </c>
      <c r="I261">
        <v>5.5</v>
      </c>
      <c r="J261" t="s">
        <v>70</v>
      </c>
      <c r="K261">
        <v>91.05</v>
      </c>
      <c r="L261">
        <v>198</v>
      </c>
    </row>
    <row r="262" spans="1:12" x14ac:dyDescent="0.3">
      <c r="A262" t="s">
        <v>361</v>
      </c>
      <c r="B262" s="2">
        <v>24</v>
      </c>
      <c r="C262" s="2" t="str">
        <f>VLOOKUP(B:B,ProductSubcategoryKey!A:D,2)</f>
        <v>Digital SLR Cameras</v>
      </c>
      <c r="D262" s="2" t="str">
        <f>VLOOKUP(B:B,ProductSubcategoryKey!A:D,4)</f>
        <v xml:space="preserve">Cameras and camcorders </v>
      </c>
      <c r="E262" t="s">
        <v>333</v>
      </c>
      <c r="F262" t="s">
        <v>334</v>
      </c>
      <c r="G262" t="s">
        <v>75</v>
      </c>
      <c r="H262" t="s">
        <v>78</v>
      </c>
      <c r="I262">
        <v>5</v>
      </c>
      <c r="J262" t="s">
        <v>79</v>
      </c>
      <c r="K262">
        <v>207.74</v>
      </c>
      <c r="L262">
        <v>627</v>
      </c>
    </row>
    <row r="263" spans="1:12" x14ac:dyDescent="0.3">
      <c r="A263" t="s">
        <v>362</v>
      </c>
      <c r="B263" s="2">
        <v>24</v>
      </c>
      <c r="C263" s="2" t="str">
        <f>VLOOKUP(B:B,ProductSubcategoryKey!A:D,2)</f>
        <v>Digital SLR Cameras</v>
      </c>
      <c r="D263" s="2" t="str">
        <f>VLOOKUP(B:B,ProductSubcategoryKey!A:D,4)</f>
        <v xml:space="preserve">Cameras and camcorders </v>
      </c>
      <c r="E263" t="s">
        <v>333</v>
      </c>
      <c r="F263" t="s">
        <v>334</v>
      </c>
      <c r="G263" t="s">
        <v>75</v>
      </c>
      <c r="H263" t="s">
        <v>69</v>
      </c>
      <c r="I263">
        <v>4.5999999999999996</v>
      </c>
      <c r="J263" t="s">
        <v>79</v>
      </c>
      <c r="K263">
        <v>141.47</v>
      </c>
      <c r="L263">
        <v>427</v>
      </c>
    </row>
    <row r="264" spans="1:12" x14ac:dyDescent="0.3">
      <c r="A264" t="s">
        <v>363</v>
      </c>
      <c r="B264" s="2">
        <v>24</v>
      </c>
      <c r="C264" s="2" t="str">
        <f>VLOOKUP(B:B,ProductSubcategoryKey!A:D,2)</f>
        <v>Digital SLR Cameras</v>
      </c>
      <c r="D264" s="2" t="str">
        <f>VLOOKUP(B:B,ProductSubcategoryKey!A:D,4)</f>
        <v xml:space="preserve">Cameras and camcorders </v>
      </c>
      <c r="E264" t="s">
        <v>333</v>
      </c>
      <c r="F264" t="s">
        <v>334</v>
      </c>
      <c r="G264" t="s">
        <v>75</v>
      </c>
      <c r="H264" t="s">
        <v>262</v>
      </c>
      <c r="I264">
        <v>4.75</v>
      </c>
      <c r="J264" t="s">
        <v>79</v>
      </c>
      <c r="K264">
        <v>207.74</v>
      </c>
      <c r="L264">
        <v>627</v>
      </c>
    </row>
    <row r="265" spans="1:12" x14ac:dyDescent="0.3">
      <c r="A265" t="s">
        <v>364</v>
      </c>
      <c r="B265" s="2">
        <v>24</v>
      </c>
      <c r="C265" s="2" t="str">
        <f>VLOOKUP(B:B,ProductSubcategoryKey!A:D,2)</f>
        <v>Digital SLR Cameras</v>
      </c>
      <c r="D265" s="2" t="str">
        <f>VLOOKUP(B:B,ProductSubcategoryKey!A:D,4)</f>
        <v xml:space="preserve">Cameras and camcorders </v>
      </c>
      <c r="E265" t="s">
        <v>333</v>
      </c>
      <c r="F265" t="s">
        <v>334</v>
      </c>
      <c r="G265" t="s">
        <v>75</v>
      </c>
      <c r="H265" t="s">
        <v>365</v>
      </c>
      <c r="I265">
        <v>4.9000000000000004</v>
      </c>
      <c r="J265" t="s">
        <v>79</v>
      </c>
      <c r="K265">
        <v>207.74</v>
      </c>
      <c r="L265">
        <v>627</v>
      </c>
    </row>
    <row r="266" spans="1:12" x14ac:dyDescent="0.3">
      <c r="A266" t="s">
        <v>366</v>
      </c>
      <c r="B266" s="2">
        <v>24</v>
      </c>
      <c r="C266" s="2" t="str">
        <f>VLOOKUP(B:B,ProductSubcategoryKey!A:D,2)</f>
        <v>Digital SLR Cameras</v>
      </c>
      <c r="D266" s="2" t="str">
        <f>VLOOKUP(B:B,ProductSubcategoryKey!A:D,4)</f>
        <v xml:space="preserve">Cameras and camcorders </v>
      </c>
      <c r="E266" t="s">
        <v>333</v>
      </c>
      <c r="F266" t="s">
        <v>334</v>
      </c>
      <c r="G266" t="s">
        <v>75</v>
      </c>
      <c r="H266" t="s">
        <v>306</v>
      </c>
      <c r="I266">
        <v>5.0999999999999996</v>
      </c>
      <c r="J266" t="s">
        <v>79</v>
      </c>
      <c r="K266">
        <v>207.74</v>
      </c>
      <c r="L266">
        <v>627</v>
      </c>
    </row>
    <row r="267" spans="1:12" x14ac:dyDescent="0.3">
      <c r="A267" t="s">
        <v>367</v>
      </c>
      <c r="B267" s="2">
        <v>24</v>
      </c>
      <c r="C267" s="2" t="str">
        <f>VLOOKUP(B:B,ProductSubcategoryKey!A:D,2)</f>
        <v>Digital SLR Cameras</v>
      </c>
      <c r="D267" s="2" t="str">
        <f>VLOOKUP(B:B,ProductSubcategoryKey!A:D,4)</f>
        <v xml:space="preserve">Cameras and camcorders </v>
      </c>
      <c r="E267" t="s">
        <v>333</v>
      </c>
      <c r="F267" t="s">
        <v>334</v>
      </c>
      <c r="G267" t="s">
        <v>75</v>
      </c>
      <c r="H267" t="s">
        <v>84</v>
      </c>
      <c r="I267">
        <v>5.9</v>
      </c>
      <c r="J267" t="s">
        <v>79</v>
      </c>
      <c r="K267">
        <v>207.74</v>
      </c>
      <c r="L267">
        <v>627</v>
      </c>
    </row>
    <row r="268" spans="1:12" x14ac:dyDescent="0.3">
      <c r="A268" t="s">
        <v>368</v>
      </c>
      <c r="B268" s="2">
        <v>24</v>
      </c>
      <c r="C268" s="2" t="str">
        <f>VLOOKUP(B:B,ProductSubcategoryKey!A:D,2)</f>
        <v>Digital SLR Cameras</v>
      </c>
      <c r="D268" s="2" t="str">
        <f>VLOOKUP(B:B,ProductSubcategoryKey!A:D,4)</f>
        <v xml:space="preserve">Cameras and camcorders </v>
      </c>
      <c r="E268" t="s">
        <v>333</v>
      </c>
      <c r="F268" t="s">
        <v>334</v>
      </c>
      <c r="G268" t="s">
        <v>75</v>
      </c>
      <c r="H268" t="s">
        <v>73</v>
      </c>
      <c r="I268">
        <v>4.5999999999999996</v>
      </c>
      <c r="J268" t="s">
        <v>79</v>
      </c>
      <c r="K268">
        <v>141.47</v>
      </c>
      <c r="L268">
        <v>427</v>
      </c>
    </row>
    <row r="269" spans="1:12" x14ac:dyDescent="0.3">
      <c r="A269" t="s">
        <v>369</v>
      </c>
      <c r="B269" s="2">
        <v>24</v>
      </c>
      <c r="C269" s="2" t="str">
        <f>VLOOKUP(B:B,ProductSubcategoryKey!A:D,2)</f>
        <v>Digital SLR Cameras</v>
      </c>
      <c r="D269" s="2" t="str">
        <f>VLOOKUP(B:B,ProductSubcategoryKey!A:D,4)</f>
        <v xml:space="preserve">Cameras and camcorders </v>
      </c>
      <c r="E269" t="s">
        <v>333</v>
      </c>
      <c r="F269" t="s">
        <v>334</v>
      </c>
      <c r="G269" t="s">
        <v>75</v>
      </c>
      <c r="H269" t="s">
        <v>349</v>
      </c>
      <c r="I269">
        <v>5.2</v>
      </c>
      <c r="J269" t="s">
        <v>79</v>
      </c>
      <c r="K269">
        <v>141.47</v>
      </c>
      <c r="L269">
        <v>427</v>
      </c>
    </row>
    <row r="270" spans="1:12" x14ac:dyDescent="0.3">
      <c r="A270" t="s">
        <v>370</v>
      </c>
      <c r="B270" s="2">
        <v>24</v>
      </c>
      <c r="C270" s="2" t="str">
        <f>VLOOKUP(B:B,ProductSubcategoryKey!A:D,2)</f>
        <v>Digital SLR Cameras</v>
      </c>
      <c r="D270" s="2" t="str">
        <f>VLOOKUP(B:B,ProductSubcategoryKey!A:D,4)</f>
        <v xml:space="preserve">Cameras and camcorders </v>
      </c>
      <c r="E270" t="s">
        <v>66</v>
      </c>
      <c r="F270" t="s">
        <v>67</v>
      </c>
      <c r="G270" t="s">
        <v>88</v>
      </c>
      <c r="H270" t="s">
        <v>78</v>
      </c>
      <c r="I270">
        <v>6.1</v>
      </c>
      <c r="J270" t="s">
        <v>79</v>
      </c>
      <c r="K270">
        <v>211.05</v>
      </c>
      <c r="L270">
        <v>637</v>
      </c>
    </row>
    <row r="271" spans="1:12" x14ac:dyDescent="0.3">
      <c r="A271" t="s">
        <v>371</v>
      </c>
      <c r="B271" s="2">
        <v>24</v>
      </c>
      <c r="C271" s="2" t="str">
        <f>VLOOKUP(B:B,ProductSubcategoryKey!A:D,2)</f>
        <v>Digital SLR Cameras</v>
      </c>
      <c r="D271" s="2" t="str">
        <f>VLOOKUP(B:B,ProductSubcategoryKey!A:D,4)</f>
        <v xml:space="preserve">Cameras and camcorders </v>
      </c>
      <c r="E271" t="s">
        <v>66</v>
      </c>
      <c r="F271" t="s">
        <v>67</v>
      </c>
      <c r="G271" t="s">
        <v>88</v>
      </c>
      <c r="H271" t="s">
        <v>69</v>
      </c>
      <c r="I271">
        <v>5</v>
      </c>
      <c r="J271" t="s">
        <v>79</v>
      </c>
      <c r="K271">
        <v>214.03</v>
      </c>
      <c r="L271">
        <v>646</v>
      </c>
    </row>
    <row r="272" spans="1:12" x14ac:dyDescent="0.3">
      <c r="A272" t="s">
        <v>372</v>
      </c>
      <c r="B272" s="2">
        <v>24</v>
      </c>
      <c r="C272" s="2" t="str">
        <f>VLOOKUP(B:B,ProductSubcategoryKey!A:D,2)</f>
        <v>Digital SLR Cameras</v>
      </c>
      <c r="D272" s="2" t="str">
        <f>VLOOKUP(B:B,ProductSubcategoryKey!A:D,4)</f>
        <v xml:space="preserve">Cameras and camcorders </v>
      </c>
      <c r="E272" t="s">
        <v>66</v>
      </c>
      <c r="F272" t="s">
        <v>67</v>
      </c>
      <c r="G272" t="s">
        <v>88</v>
      </c>
      <c r="H272" t="s">
        <v>262</v>
      </c>
      <c r="I272">
        <v>4.5999999999999996</v>
      </c>
      <c r="J272" t="s">
        <v>79</v>
      </c>
      <c r="K272">
        <v>214.03</v>
      </c>
      <c r="L272">
        <v>646</v>
      </c>
    </row>
    <row r="273" spans="1:12" x14ac:dyDescent="0.3">
      <c r="A273" t="s">
        <v>373</v>
      </c>
      <c r="B273" s="2">
        <v>24</v>
      </c>
      <c r="C273" s="2" t="str">
        <f>VLOOKUP(B:B,ProductSubcategoryKey!A:D,2)</f>
        <v>Digital SLR Cameras</v>
      </c>
      <c r="D273" s="2" t="str">
        <f>VLOOKUP(B:B,ProductSubcategoryKey!A:D,4)</f>
        <v xml:space="preserve">Cameras and camcorders </v>
      </c>
      <c r="E273" t="s">
        <v>66</v>
      </c>
      <c r="F273" t="s">
        <v>67</v>
      </c>
      <c r="G273" t="s">
        <v>88</v>
      </c>
      <c r="H273" t="s">
        <v>365</v>
      </c>
      <c r="I273">
        <v>4.75</v>
      </c>
      <c r="J273" t="s">
        <v>79</v>
      </c>
      <c r="K273">
        <v>222.98</v>
      </c>
      <c r="L273">
        <v>673</v>
      </c>
    </row>
    <row r="274" spans="1:12" x14ac:dyDescent="0.3">
      <c r="A274" t="s">
        <v>374</v>
      </c>
      <c r="B274" s="2">
        <v>24</v>
      </c>
      <c r="C274" s="2" t="str">
        <f>VLOOKUP(B:B,ProductSubcategoryKey!A:D,2)</f>
        <v>Digital SLR Cameras</v>
      </c>
      <c r="D274" s="2" t="str">
        <f>VLOOKUP(B:B,ProductSubcategoryKey!A:D,4)</f>
        <v xml:space="preserve">Cameras and camcorders </v>
      </c>
      <c r="E274" t="s">
        <v>66</v>
      </c>
      <c r="F274" t="s">
        <v>67</v>
      </c>
      <c r="G274" t="s">
        <v>88</v>
      </c>
      <c r="H274" t="s">
        <v>306</v>
      </c>
      <c r="I274">
        <v>4.9000000000000004</v>
      </c>
      <c r="J274" t="s">
        <v>79</v>
      </c>
      <c r="K274">
        <v>222.98</v>
      </c>
      <c r="L274">
        <v>673</v>
      </c>
    </row>
    <row r="275" spans="1:12" x14ac:dyDescent="0.3">
      <c r="A275" t="s">
        <v>375</v>
      </c>
      <c r="B275" s="2">
        <v>24</v>
      </c>
      <c r="C275" s="2" t="str">
        <f>VLOOKUP(B:B,ProductSubcategoryKey!A:D,2)</f>
        <v>Digital SLR Cameras</v>
      </c>
      <c r="D275" s="2" t="str">
        <f>VLOOKUP(B:B,ProductSubcategoryKey!A:D,4)</f>
        <v xml:space="preserve">Cameras and camcorders </v>
      </c>
      <c r="E275" t="s">
        <v>66</v>
      </c>
      <c r="F275" t="s">
        <v>67</v>
      </c>
      <c r="G275" t="s">
        <v>88</v>
      </c>
      <c r="H275" t="s">
        <v>84</v>
      </c>
      <c r="I275">
        <v>5.0999999999999996</v>
      </c>
      <c r="J275" t="s">
        <v>79</v>
      </c>
      <c r="K275">
        <v>209.39</v>
      </c>
      <c r="L275">
        <v>632</v>
      </c>
    </row>
    <row r="276" spans="1:12" x14ac:dyDescent="0.3">
      <c r="A276" t="s">
        <v>376</v>
      </c>
      <c r="B276" s="2">
        <v>24</v>
      </c>
      <c r="C276" s="2" t="str">
        <f>VLOOKUP(B:B,ProductSubcategoryKey!A:D,2)</f>
        <v>Digital SLR Cameras</v>
      </c>
      <c r="D276" s="2" t="str">
        <f>VLOOKUP(B:B,ProductSubcategoryKey!A:D,4)</f>
        <v xml:space="preserve">Cameras and camcorders </v>
      </c>
      <c r="E276" t="s">
        <v>66</v>
      </c>
      <c r="F276" t="s">
        <v>67</v>
      </c>
      <c r="G276" t="s">
        <v>88</v>
      </c>
      <c r="H276" t="s">
        <v>73</v>
      </c>
      <c r="I276">
        <v>5.9</v>
      </c>
      <c r="J276" t="s">
        <v>79</v>
      </c>
      <c r="K276">
        <v>209.39</v>
      </c>
      <c r="L276">
        <v>632</v>
      </c>
    </row>
    <row r="277" spans="1:12" x14ac:dyDescent="0.3">
      <c r="A277" t="s">
        <v>377</v>
      </c>
      <c r="B277" s="2">
        <v>24</v>
      </c>
      <c r="C277" s="2" t="str">
        <f>VLOOKUP(B:B,ProductSubcategoryKey!A:D,2)</f>
        <v>Digital SLR Cameras</v>
      </c>
      <c r="D277" s="2" t="str">
        <f>VLOOKUP(B:B,ProductSubcategoryKey!A:D,4)</f>
        <v xml:space="preserve">Cameras and camcorders </v>
      </c>
      <c r="E277" t="s">
        <v>66</v>
      </c>
      <c r="F277" t="s">
        <v>67</v>
      </c>
      <c r="G277" t="s">
        <v>75</v>
      </c>
      <c r="H277" t="s">
        <v>349</v>
      </c>
      <c r="I277">
        <v>4.5999999999999996</v>
      </c>
      <c r="J277" t="s">
        <v>79</v>
      </c>
      <c r="K277">
        <v>141.47</v>
      </c>
      <c r="L277">
        <v>427</v>
      </c>
    </row>
    <row r="278" spans="1:12" x14ac:dyDescent="0.3">
      <c r="A278" t="s">
        <v>378</v>
      </c>
      <c r="B278" s="2">
        <v>24</v>
      </c>
      <c r="C278" s="2" t="str">
        <f>VLOOKUP(B:B,ProductSubcategoryKey!A:D,2)</f>
        <v>Digital SLR Cameras</v>
      </c>
      <c r="D278" s="2" t="str">
        <f>VLOOKUP(B:B,ProductSubcategoryKey!A:D,4)</f>
        <v xml:space="preserve">Cameras and camcorders </v>
      </c>
      <c r="E278" t="s">
        <v>175</v>
      </c>
      <c r="F278" t="s">
        <v>176</v>
      </c>
      <c r="G278" t="s">
        <v>75</v>
      </c>
      <c r="H278" t="s">
        <v>78</v>
      </c>
      <c r="I278">
        <v>5.2</v>
      </c>
      <c r="J278" t="s">
        <v>79</v>
      </c>
      <c r="K278">
        <v>208.4</v>
      </c>
      <c r="L278">
        <v>629</v>
      </c>
    </row>
    <row r="279" spans="1:12" x14ac:dyDescent="0.3">
      <c r="A279" t="s">
        <v>379</v>
      </c>
      <c r="B279" s="2">
        <v>24</v>
      </c>
      <c r="C279" s="2" t="str">
        <f>VLOOKUP(B:B,ProductSubcategoryKey!A:D,2)</f>
        <v>Digital SLR Cameras</v>
      </c>
      <c r="D279" s="2" t="str">
        <f>VLOOKUP(B:B,ProductSubcategoryKey!A:D,4)</f>
        <v xml:space="preserve">Cameras and camcorders </v>
      </c>
      <c r="E279" t="s">
        <v>175</v>
      </c>
      <c r="F279" t="s">
        <v>176</v>
      </c>
      <c r="G279" t="s">
        <v>88</v>
      </c>
      <c r="H279" t="s">
        <v>69</v>
      </c>
      <c r="I279">
        <v>6.1</v>
      </c>
      <c r="J279" t="s">
        <v>79</v>
      </c>
      <c r="K279">
        <v>213.7</v>
      </c>
      <c r="L279">
        <v>645</v>
      </c>
    </row>
    <row r="280" spans="1:12" x14ac:dyDescent="0.3">
      <c r="A280" t="s">
        <v>380</v>
      </c>
      <c r="B280" s="2">
        <v>24</v>
      </c>
      <c r="C280" s="2" t="str">
        <f>VLOOKUP(B:B,ProductSubcategoryKey!A:D,2)</f>
        <v>Digital SLR Cameras</v>
      </c>
      <c r="D280" s="2" t="str">
        <f>VLOOKUP(B:B,ProductSubcategoryKey!A:D,4)</f>
        <v xml:space="preserve">Cameras and camcorders </v>
      </c>
      <c r="E280" t="s">
        <v>175</v>
      </c>
      <c r="F280" t="s">
        <v>176</v>
      </c>
      <c r="G280" t="s">
        <v>88</v>
      </c>
      <c r="H280" t="s">
        <v>262</v>
      </c>
      <c r="I280">
        <v>5</v>
      </c>
      <c r="J280" t="s">
        <v>79</v>
      </c>
      <c r="K280">
        <v>213.7</v>
      </c>
      <c r="L280">
        <v>645</v>
      </c>
    </row>
    <row r="281" spans="1:12" x14ac:dyDescent="0.3">
      <c r="A281" t="s">
        <v>381</v>
      </c>
      <c r="B281" s="2">
        <v>24</v>
      </c>
      <c r="C281" s="2" t="str">
        <f>VLOOKUP(B:B,ProductSubcategoryKey!A:D,2)</f>
        <v>Digital SLR Cameras</v>
      </c>
      <c r="D281" s="2" t="str">
        <f>VLOOKUP(B:B,ProductSubcategoryKey!A:D,4)</f>
        <v xml:space="preserve">Cameras and camcorders </v>
      </c>
      <c r="E281" t="s">
        <v>175</v>
      </c>
      <c r="F281" t="s">
        <v>176</v>
      </c>
      <c r="G281" t="s">
        <v>88</v>
      </c>
      <c r="H281" t="s">
        <v>365</v>
      </c>
      <c r="I281">
        <v>4.5999999999999996</v>
      </c>
      <c r="J281" t="s">
        <v>79</v>
      </c>
      <c r="K281">
        <v>217.68</v>
      </c>
      <c r="L281">
        <v>657</v>
      </c>
    </row>
    <row r="282" spans="1:12" x14ac:dyDescent="0.3">
      <c r="A282" t="s">
        <v>382</v>
      </c>
      <c r="B282" s="2">
        <v>24</v>
      </c>
      <c r="C282" s="2" t="str">
        <f>VLOOKUP(B:B,ProductSubcategoryKey!A:D,2)</f>
        <v>Digital SLR Cameras</v>
      </c>
      <c r="D282" s="2" t="str">
        <f>VLOOKUP(B:B,ProductSubcategoryKey!A:D,4)</f>
        <v xml:space="preserve">Cameras and camcorders </v>
      </c>
      <c r="E282" t="s">
        <v>175</v>
      </c>
      <c r="F282" t="s">
        <v>176</v>
      </c>
      <c r="G282" t="s">
        <v>88</v>
      </c>
      <c r="H282" t="s">
        <v>306</v>
      </c>
      <c r="I282">
        <v>4.75</v>
      </c>
      <c r="J282" t="s">
        <v>79</v>
      </c>
      <c r="K282">
        <v>217.68</v>
      </c>
      <c r="L282">
        <v>657</v>
      </c>
    </row>
    <row r="283" spans="1:12" x14ac:dyDescent="0.3">
      <c r="A283" t="s">
        <v>383</v>
      </c>
      <c r="B283" s="2">
        <v>24</v>
      </c>
      <c r="C283" s="2" t="str">
        <f>VLOOKUP(B:B,ProductSubcategoryKey!A:D,2)</f>
        <v>Digital SLR Cameras</v>
      </c>
      <c r="D283" s="2" t="str">
        <f>VLOOKUP(B:B,ProductSubcategoryKey!A:D,4)</f>
        <v xml:space="preserve">Cameras and camcorders </v>
      </c>
      <c r="E283" t="s">
        <v>175</v>
      </c>
      <c r="F283" t="s">
        <v>176</v>
      </c>
      <c r="G283" t="s">
        <v>75</v>
      </c>
      <c r="H283" t="s">
        <v>84</v>
      </c>
      <c r="I283">
        <v>4.9000000000000004</v>
      </c>
      <c r="J283" t="s">
        <v>79</v>
      </c>
      <c r="K283">
        <v>207.74</v>
      </c>
      <c r="L283">
        <v>627</v>
      </c>
    </row>
    <row r="284" spans="1:12" x14ac:dyDescent="0.3">
      <c r="A284" t="s">
        <v>384</v>
      </c>
      <c r="B284" s="2">
        <v>24</v>
      </c>
      <c r="C284" s="2" t="str">
        <f>VLOOKUP(B:B,ProductSubcategoryKey!A:D,2)</f>
        <v>Digital SLR Cameras</v>
      </c>
      <c r="D284" s="2" t="str">
        <f>VLOOKUP(B:B,ProductSubcategoryKey!A:D,4)</f>
        <v xml:space="preserve">Cameras and camcorders </v>
      </c>
      <c r="E284" t="s">
        <v>175</v>
      </c>
      <c r="F284" t="s">
        <v>176</v>
      </c>
      <c r="G284" t="s">
        <v>75</v>
      </c>
      <c r="H284" t="s">
        <v>73</v>
      </c>
      <c r="I284">
        <v>5.0999999999999996</v>
      </c>
      <c r="J284" t="s">
        <v>79</v>
      </c>
      <c r="K284">
        <v>207.74</v>
      </c>
      <c r="L284">
        <v>627</v>
      </c>
    </row>
    <row r="285" spans="1:12" x14ac:dyDescent="0.3">
      <c r="A285" t="s">
        <v>385</v>
      </c>
      <c r="B285" s="2">
        <v>24</v>
      </c>
      <c r="C285" s="2" t="str">
        <f>VLOOKUP(B:B,ProductSubcategoryKey!A:D,2)</f>
        <v>Digital SLR Cameras</v>
      </c>
      <c r="D285" s="2" t="str">
        <f>VLOOKUP(B:B,ProductSubcategoryKey!A:D,4)</f>
        <v xml:space="preserve">Cameras and camcorders </v>
      </c>
      <c r="E285" t="s">
        <v>175</v>
      </c>
      <c r="F285" t="s">
        <v>176</v>
      </c>
      <c r="G285" t="s">
        <v>75</v>
      </c>
      <c r="H285" t="s">
        <v>349</v>
      </c>
      <c r="I285">
        <v>5.9</v>
      </c>
      <c r="J285" t="s">
        <v>79</v>
      </c>
      <c r="K285">
        <v>159.19999999999999</v>
      </c>
      <c r="L285">
        <v>480.5</v>
      </c>
    </row>
    <row r="286" spans="1:12" x14ac:dyDescent="0.3">
      <c r="A286" t="s">
        <v>386</v>
      </c>
      <c r="B286" s="2">
        <v>24</v>
      </c>
      <c r="C286" s="2" t="str">
        <f>VLOOKUP(B:B,ProductSubcategoryKey!A:D,2)</f>
        <v>Digital SLR Cameras</v>
      </c>
      <c r="D286" s="2" t="str">
        <f>VLOOKUP(B:B,ProductSubcategoryKey!A:D,4)</f>
        <v xml:space="preserve">Cameras and camcorders </v>
      </c>
      <c r="E286" t="s">
        <v>175</v>
      </c>
      <c r="F286" t="s">
        <v>176</v>
      </c>
      <c r="G286" t="s">
        <v>75</v>
      </c>
      <c r="H286" t="s">
        <v>278</v>
      </c>
      <c r="I286">
        <v>4.5999999999999996</v>
      </c>
      <c r="J286" t="s">
        <v>79</v>
      </c>
      <c r="K286">
        <v>159.19999999999999</v>
      </c>
      <c r="L286">
        <v>480.5</v>
      </c>
    </row>
    <row r="287" spans="1:12" x14ac:dyDescent="0.3">
      <c r="A287" t="s">
        <v>387</v>
      </c>
      <c r="B287" s="2">
        <v>27</v>
      </c>
      <c r="C287" s="2" t="str">
        <f>VLOOKUP(B:B,ProductSubcategoryKey!A:D,2)</f>
        <v>Camcorders</v>
      </c>
      <c r="D287" s="2" t="str">
        <f>VLOOKUP(B:B,ProductSubcategoryKey!A:D,4)</f>
        <v xml:space="preserve">Cameras and camcorders </v>
      </c>
      <c r="E287" t="s">
        <v>175</v>
      </c>
      <c r="F287" t="s">
        <v>388</v>
      </c>
      <c r="G287" t="s">
        <v>75</v>
      </c>
      <c r="H287" t="s">
        <v>73</v>
      </c>
      <c r="I287">
        <v>2.4</v>
      </c>
      <c r="J287" t="s">
        <v>79</v>
      </c>
      <c r="K287">
        <v>275.92</v>
      </c>
      <c r="L287">
        <v>600</v>
      </c>
    </row>
    <row r="288" spans="1:12" x14ac:dyDescent="0.3">
      <c r="A288" t="s">
        <v>389</v>
      </c>
      <c r="B288" s="2">
        <v>27</v>
      </c>
      <c r="C288" s="2" t="str">
        <f>VLOOKUP(B:B,ProductSubcategoryKey!A:D,2)</f>
        <v>Camcorders</v>
      </c>
      <c r="D288" s="2" t="str">
        <f>VLOOKUP(B:B,ProductSubcategoryKey!A:D,4)</f>
        <v xml:space="preserve">Cameras and camcorders </v>
      </c>
      <c r="E288" t="s">
        <v>175</v>
      </c>
      <c r="F288" t="s">
        <v>388</v>
      </c>
      <c r="G288" t="s">
        <v>75</v>
      </c>
      <c r="H288" t="s">
        <v>78</v>
      </c>
      <c r="I288">
        <v>2</v>
      </c>
      <c r="J288" t="s">
        <v>79</v>
      </c>
      <c r="K288">
        <v>215.15</v>
      </c>
      <c r="L288">
        <v>422</v>
      </c>
    </row>
    <row r="289" spans="1:12" x14ac:dyDescent="0.3">
      <c r="A289" t="s">
        <v>390</v>
      </c>
      <c r="B289" s="2">
        <v>27</v>
      </c>
      <c r="C289" s="2" t="str">
        <f>VLOOKUP(B:B,ProductSubcategoryKey!A:D,2)</f>
        <v>Camcorders</v>
      </c>
      <c r="D289" s="2" t="str">
        <f>VLOOKUP(B:B,ProductSubcategoryKey!A:D,4)</f>
        <v xml:space="preserve">Cameras and camcorders </v>
      </c>
      <c r="E289" t="s">
        <v>175</v>
      </c>
      <c r="F289" t="s">
        <v>388</v>
      </c>
      <c r="G289" t="s">
        <v>75</v>
      </c>
      <c r="H289" t="s">
        <v>73</v>
      </c>
      <c r="I289">
        <v>2.5</v>
      </c>
      <c r="J289" t="s">
        <v>79</v>
      </c>
      <c r="K289">
        <v>331.32</v>
      </c>
      <c r="L289">
        <v>1000</v>
      </c>
    </row>
    <row r="290" spans="1:12" x14ac:dyDescent="0.3">
      <c r="A290" t="s">
        <v>391</v>
      </c>
      <c r="B290" s="2">
        <v>27</v>
      </c>
      <c r="C290" s="2" t="str">
        <f>VLOOKUP(B:B,ProductSubcategoryKey!A:D,2)</f>
        <v>Camcorders</v>
      </c>
      <c r="D290" s="2" t="str">
        <f>VLOOKUP(B:B,ProductSubcategoryKey!A:D,4)</f>
        <v xml:space="preserve">Cameras and camcorders </v>
      </c>
      <c r="E290" t="s">
        <v>175</v>
      </c>
      <c r="F290" t="s">
        <v>388</v>
      </c>
      <c r="G290" t="s">
        <v>88</v>
      </c>
      <c r="H290" t="s">
        <v>78</v>
      </c>
      <c r="I290">
        <v>2.5</v>
      </c>
      <c r="J290" t="s">
        <v>79</v>
      </c>
      <c r="K290">
        <v>530.11</v>
      </c>
      <c r="L290">
        <v>1600</v>
      </c>
    </row>
    <row r="291" spans="1:12" x14ac:dyDescent="0.3">
      <c r="A291" t="s">
        <v>392</v>
      </c>
      <c r="B291" s="2">
        <v>27</v>
      </c>
      <c r="C291" s="2" t="str">
        <f>VLOOKUP(B:B,ProductSubcategoryKey!A:D,2)</f>
        <v>Camcorders</v>
      </c>
      <c r="D291" s="2" t="str">
        <f>VLOOKUP(B:B,ProductSubcategoryKey!A:D,4)</f>
        <v xml:space="preserve">Cameras and camcorders </v>
      </c>
      <c r="E291" t="s">
        <v>175</v>
      </c>
      <c r="F291" t="s">
        <v>388</v>
      </c>
      <c r="G291" t="s">
        <v>75</v>
      </c>
      <c r="H291" t="s">
        <v>73</v>
      </c>
      <c r="I291">
        <v>1.8</v>
      </c>
      <c r="J291" t="s">
        <v>79</v>
      </c>
      <c r="K291">
        <v>409.28</v>
      </c>
      <c r="L291">
        <v>890</v>
      </c>
    </row>
    <row r="292" spans="1:12" x14ac:dyDescent="0.3">
      <c r="A292" t="s">
        <v>393</v>
      </c>
      <c r="B292" s="2">
        <v>27</v>
      </c>
      <c r="C292" s="2" t="str">
        <f>VLOOKUP(B:B,ProductSubcategoryKey!A:D,2)</f>
        <v>Camcorders</v>
      </c>
      <c r="D292" s="2" t="str">
        <f>VLOOKUP(B:B,ProductSubcategoryKey!A:D,4)</f>
        <v xml:space="preserve">Cameras and camcorders </v>
      </c>
      <c r="E292" t="s">
        <v>175</v>
      </c>
      <c r="F292" t="s">
        <v>388</v>
      </c>
      <c r="G292" t="s">
        <v>68</v>
      </c>
      <c r="H292" t="s">
        <v>78</v>
      </c>
      <c r="I292">
        <v>1.7</v>
      </c>
      <c r="J292" t="s">
        <v>79</v>
      </c>
      <c r="K292">
        <v>91.77</v>
      </c>
      <c r="L292">
        <v>180</v>
      </c>
    </row>
    <row r="293" spans="1:12" x14ac:dyDescent="0.3">
      <c r="A293" t="s">
        <v>394</v>
      </c>
      <c r="B293" s="2">
        <v>27</v>
      </c>
      <c r="C293" s="2" t="str">
        <f>VLOOKUP(B:B,ProductSubcategoryKey!A:D,2)</f>
        <v>Camcorders</v>
      </c>
      <c r="D293" s="2" t="str">
        <f>VLOOKUP(B:B,ProductSubcategoryKey!A:D,4)</f>
        <v xml:space="preserve">Cameras and camcorders </v>
      </c>
      <c r="E293" t="s">
        <v>175</v>
      </c>
      <c r="F293" t="s">
        <v>388</v>
      </c>
      <c r="G293" t="s">
        <v>75</v>
      </c>
      <c r="H293" t="s">
        <v>76</v>
      </c>
      <c r="I293">
        <v>2.5</v>
      </c>
      <c r="J293" t="s">
        <v>79</v>
      </c>
      <c r="K293">
        <v>275.92</v>
      </c>
      <c r="L293">
        <v>600</v>
      </c>
    </row>
    <row r="294" spans="1:12" x14ac:dyDescent="0.3">
      <c r="A294" t="s">
        <v>395</v>
      </c>
      <c r="B294" s="2">
        <v>27</v>
      </c>
      <c r="C294" s="2" t="str">
        <f>VLOOKUP(B:B,ProductSubcategoryKey!A:D,2)</f>
        <v>Camcorders</v>
      </c>
      <c r="D294" s="2" t="str">
        <f>VLOOKUP(B:B,ProductSubcategoryKey!A:D,4)</f>
        <v xml:space="preserve">Cameras and camcorders </v>
      </c>
      <c r="E294" t="s">
        <v>175</v>
      </c>
      <c r="F294" t="s">
        <v>388</v>
      </c>
      <c r="G294" t="s">
        <v>75</v>
      </c>
      <c r="H294" t="s">
        <v>76</v>
      </c>
      <c r="I294">
        <v>1.8</v>
      </c>
      <c r="J294" t="s">
        <v>79</v>
      </c>
      <c r="K294">
        <v>215.15</v>
      </c>
      <c r="L294">
        <v>422</v>
      </c>
    </row>
    <row r="295" spans="1:12" x14ac:dyDescent="0.3">
      <c r="A295" t="s">
        <v>396</v>
      </c>
      <c r="B295" s="2">
        <v>27</v>
      </c>
      <c r="C295" s="2" t="str">
        <f>VLOOKUP(B:B,ProductSubcategoryKey!A:D,2)</f>
        <v>Camcorders</v>
      </c>
      <c r="D295" s="2" t="str">
        <f>VLOOKUP(B:B,ProductSubcategoryKey!A:D,4)</f>
        <v xml:space="preserve">Cameras and camcorders </v>
      </c>
      <c r="E295" t="s">
        <v>175</v>
      </c>
      <c r="F295" t="s">
        <v>388</v>
      </c>
      <c r="G295" t="s">
        <v>75</v>
      </c>
      <c r="H295" t="s">
        <v>76</v>
      </c>
      <c r="I295">
        <v>2.5</v>
      </c>
      <c r="J295" t="s">
        <v>79</v>
      </c>
      <c r="K295">
        <v>331.32</v>
      </c>
      <c r="L295">
        <v>1000</v>
      </c>
    </row>
    <row r="296" spans="1:12" x14ac:dyDescent="0.3">
      <c r="A296" t="s">
        <v>397</v>
      </c>
      <c r="B296" s="2">
        <v>27</v>
      </c>
      <c r="C296" s="2" t="str">
        <f>VLOOKUP(B:B,ProductSubcategoryKey!A:D,2)</f>
        <v>Camcorders</v>
      </c>
      <c r="D296" s="2" t="str">
        <f>VLOOKUP(B:B,ProductSubcategoryKey!A:D,4)</f>
        <v xml:space="preserve">Cameras and camcorders </v>
      </c>
      <c r="E296" t="s">
        <v>175</v>
      </c>
      <c r="F296" t="s">
        <v>388</v>
      </c>
      <c r="G296" t="s">
        <v>88</v>
      </c>
      <c r="H296" t="s">
        <v>76</v>
      </c>
      <c r="I296">
        <v>1.8</v>
      </c>
      <c r="J296" t="s">
        <v>79</v>
      </c>
      <c r="K296">
        <v>530.11</v>
      </c>
      <c r="L296">
        <v>1600</v>
      </c>
    </row>
    <row r="297" spans="1:12" x14ac:dyDescent="0.3">
      <c r="A297" t="s">
        <v>398</v>
      </c>
      <c r="B297" s="2">
        <v>27</v>
      </c>
      <c r="C297" s="2" t="str">
        <f>VLOOKUP(B:B,ProductSubcategoryKey!A:D,2)</f>
        <v>Camcorders</v>
      </c>
      <c r="D297" s="2" t="str">
        <f>VLOOKUP(B:B,ProductSubcategoryKey!A:D,4)</f>
        <v xml:space="preserve">Cameras and camcorders </v>
      </c>
      <c r="E297" t="s">
        <v>175</v>
      </c>
      <c r="F297" t="s">
        <v>388</v>
      </c>
      <c r="G297" t="s">
        <v>75</v>
      </c>
      <c r="H297" t="s">
        <v>76</v>
      </c>
      <c r="I297">
        <v>2.4</v>
      </c>
      <c r="J297" t="s">
        <v>79</v>
      </c>
      <c r="K297">
        <v>409.28</v>
      </c>
      <c r="L297">
        <v>890</v>
      </c>
    </row>
    <row r="298" spans="1:12" x14ac:dyDescent="0.3">
      <c r="A298" t="s">
        <v>399</v>
      </c>
      <c r="B298" s="2">
        <v>27</v>
      </c>
      <c r="C298" s="2" t="str">
        <f>VLOOKUP(B:B,ProductSubcategoryKey!A:D,2)</f>
        <v>Camcorders</v>
      </c>
      <c r="D298" s="2" t="str">
        <f>VLOOKUP(B:B,ProductSubcategoryKey!A:D,4)</f>
        <v xml:space="preserve">Cameras and camcorders </v>
      </c>
      <c r="E298" t="s">
        <v>175</v>
      </c>
      <c r="F298" t="s">
        <v>388</v>
      </c>
      <c r="G298" t="s">
        <v>68</v>
      </c>
      <c r="H298" t="s">
        <v>349</v>
      </c>
      <c r="I298">
        <v>2.9</v>
      </c>
      <c r="J298" t="s">
        <v>79</v>
      </c>
      <c r="K298">
        <v>91.77</v>
      </c>
      <c r="L298">
        <v>180</v>
      </c>
    </row>
    <row r="299" spans="1:12" x14ac:dyDescent="0.3">
      <c r="A299" t="s">
        <v>400</v>
      </c>
      <c r="B299" s="2">
        <v>27</v>
      </c>
      <c r="C299" s="2" t="str">
        <f>VLOOKUP(B:B,ProductSubcategoryKey!A:D,2)</f>
        <v>Camcorders</v>
      </c>
      <c r="D299" s="2" t="str">
        <f>VLOOKUP(B:B,ProductSubcategoryKey!A:D,4)</f>
        <v xml:space="preserve">Cameras and camcorders </v>
      </c>
      <c r="E299" t="s">
        <v>175</v>
      </c>
      <c r="F299" t="s">
        <v>388</v>
      </c>
      <c r="G299" t="s">
        <v>75</v>
      </c>
      <c r="H299" t="s">
        <v>262</v>
      </c>
      <c r="I299">
        <v>2.4</v>
      </c>
      <c r="J299" t="s">
        <v>79</v>
      </c>
      <c r="K299">
        <v>275.92</v>
      </c>
      <c r="L299">
        <v>600</v>
      </c>
    </row>
    <row r="300" spans="1:12" x14ac:dyDescent="0.3">
      <c r="A300" t="s">
        <v>401</v>
      </c>
      <c r="B300" s="2">
        <v>27</v>
      </c>
      <c r="C300" s="2" t="str">
        <f>VLOOKUP(B:B,ProductSubcategoryKey!A:D,2)</f>
        <v>Camcorders</v>
      </c>
      <c r="D300" s="2" t="str">
        <f>VLOOKUP(B:B,ProductSubcategoryKey!A:D,4)</f>
        <v xml:space="preserve">Cameras and camcorders </v>
      </c>
      <c r="E300" t="s">
        <v>175</v>
      </c>
      <c r="F300" t="s">
        <v>388</v>
      </c>
      <c r="G300" t="s">
        <v>75</v>
      </c>
      <c r="H300" t="s">
        <v>262</v>
      </c>
      <c r="I300">
        <v>2</v>
      </c>
      <c r="J300" t="s">
        <v>79</v>
      </c>
      <c r="K300">
        <v>215.15</v>
      </c>
      <c r="L300">
        <v>422</v>
      </c>
    </row>
    <row r="301" spans="1:12" x14ac:dyDescent="0.3">
      <c r="A301" t="s">
        <v>402</v>
      </c>
      <c r="B301" s="2">
        <v>27</v>
      </c>
      <c r="C301" s="2" t="str">
        <f>VLOOKUP(B:B,ProductSubcategoryKey!A:D,2)</f>
        <v>Camcorders</v>
      </c>
      <c r="D301" s="2" t="str">
        <f>VLOOKUP(B:B,ProductSubcategoryKey!A:D,4)</f>
        <v xml:space="preserve">Cameras and camcorders </v>
      </c>
      <c r="E301" t="s">
        <v>175</v>
      </c>
      <c r="F301" t="s">
        <v>388</v>
      </c>
      <c r="G301" t="s">
        <v>75</v>
      </c>
      <c r="H301" t="s">
        <v>262</v>
      </c>
      <c r="I301">
        <v>1.5</v>
      </c>
      <c r="J301" t="s">
        <v>79</v>
      </c>
      <c r="K301">
        <v>331.32</v>
      </c>
      <c r="L301">
        <v>1000</v>
      </c>
    </row>
    <row r="302" spans="1:12" x14ac:dyDescent="0.3">
      <c r="A302" t="s">
        <v>403</v>
      </c>
      <c r="B302" s="2">
        <v>27</v>
      </c>
      <c r="C302" s="2" t="str">
        <f>VLOOKUP(B:B,ProductSubcategoryKey!A:D,2)</f>
        <v>Camcorders</v>
      </c>
      <c r="D302" s="2" t="str">
        <f>VLOOKUP(B:B,ProductSubcategoryKey!A:D,4)</f>
        <v xml:space="preserve">Cameras and camcorders </v>
      </c>
      <c r="E302" t="s">
        <v>175</v>
      </c>
      <c r="F302" t="s">
        <v>388</v>
      </c>
      <c r="G302" t="s">
        <v>88</v>
      </c>
      <c r="H302" t="s">
        <v>262</v>
      </c>
      <c r="I302">
        <v>2.2999999999999998</v>
      </c>
      <c r="J302" t="s">
        <v>79</v>
      </c>
      <c r="K302">
        <v>530.11</v>
      </c>
      <c r="L302">
        <v>1600</v>
      </c>
    </row>
    <row r="303" spans="1:12" x14ac:dyDescent="0.3">
      <c r="A303" t="s">
        <v>404</v>
      </c>
      <c r="B303" s="2">
        <v>27</v>
      </c>
      <c r="C303" s="2" t="str">
        <f>VLOOKUP(B:B,ProductSubcategoryKey!A:D,2)</f>
        <v>Camcorders</v>
      </c>
      <c r="D303" s="2" t="str">
        <f>VLOOKUP(B:B,ProductSubcategoryKey!A:D,4)</f>
        <v xml:space="preserve">Cameras and camcorders </v>
      </c>
      <c r="E303" t="s">
        <v>175</v>
      </c>
      <c r="F303" t="s">
        <v>388</v>
      </c>
      <c r="G303" t="s">
        <v>75</v>
      </c>
      <c r="H303" t="s">
        <v>262</v>
      </c>
      <c r="I303">
        <v>1.5</v>
      </c>
      <c r="J303" t="s">
        <v>79</v>
      </c>
      <c r="K303">
        <v>409.28</v>
      </c>
      <c r="L303">
        <v>890</v>
      </c>
    </row>
    <row r="304" spans="1:12" x14ac:dyDescent="0.3">
      <c r="A304" t="s">
        <v>405</v>
      </c>
      <c r="B304" s="2">
        <v>27</v>
      </c>
      <c r="C304" s="2" t="str">
        <f>VLOOKUP(B:B,ProductSubcategoryKey!A:D,2)</f>
        <v>Camcorders</v>
      </c>
      <c r="D304" s="2" t="str">
        <f>VLOOKUP(B:B,ProductSubcategoryKey!A:D,4)</f>
        <v xml:space="preserve">Cameras and camcorders </v>
      </c>
      <c r="E304" t="s">
        <v>175</v>
      </c>
      <c r="F304" t="s">
        <v>388</v>
      </c>
      <c r="G304" t="s">
        <v>68</v>
      </c>
      <c r="H304" t="s">
        <v>262</v>
      </c>
      <c r="I304">
        <v>2.2999999999999998</v>
      </c>
      <c r="J304" t="s">
        <v>79</v>
      </c>
      <c r="K304">
        <v>91.77</v>
      </c>
      <c r="L304">
        <v>180</v>
      </c>
    </row>
    <row r="305" spans="1:12" x14ac:dyDescent="0.3">
      <c r="A305" t="s">
        <v>406</v>
      </c>
      <c r="B305" s="2">
        <v>27</v>
      </c>
      <c r="C305" s="2" t="str">
        <f>VLOOKUP(B:B,ProductSubcategoryKey!A:D,2)</f>
        <v>Camcorders</v>
      </c>
      <c r="D305" s="2" t="str">
        <f>VLOOKUP(B:B,ProductSubcategoryKey!A:D,4)</f>
        <v xml:space="preserve">Cameras and camcorders </v>
      </c>
      <c r="E305" t="s">
        <v>175</v>
      </c>
      <c r="F305" t="s">
        <v>176</v>
      </c>
      <c r="G305" t="s">
        <v>75</v>
      </c>
      <c r="H305" t="s">
        <v>78</v>
      </c>
      <c r="I305">
        <v>1.8</v>
      </c>
      <c r="J305" t="s">
        <v>79</v>
      </c>
      <c r="K305">
        <v>285.12</v>
      </c>
      <c r="L305">
        <v>620</v>
      </c>
    </row>
    <row r="306" spans="1:12" x14ac:dyDescent="0.3">
      <c r="A306" t="s">
        <v>407</v>
      </c>
      <c r="B306" s="2">
        <v>27</v>
      </c>
      <c r="C306" s="2" t="str">
        <f>VLOOKUP(B:B,ProductSubcategoryKey!A:D,2)</f>
        <v>Camcorders</v>
      </c>
      <c r="D306" s="2" t="str">
        <f>VLOOKUP(B:B,ProductSubcategoryKey!A:D,4)</f>
        <v xml:space="preserve">Cameras and camcorders </v>
      </c>
      <c r="E306" t="s">
        <v>175</v>
      </c>
      <c r="F306" t="s">
        <v>176</v>
      </c>
      <c r="G306" t="s">
        <v>75</v>
      </c>
      <c r="H306" t="s">
        <v>78</v>
      </c>
      <c r="I306">
        <v>2.2000000000000002</v>
      </c>
      <c r="J306" t="s">
        <v>79</v>
      </c>
      <c r="K306">
        <v>230.44</v>
      </c>
      <c r="L306">
        <v>452</v>
      </c>
    </row>
    <row r="307" spans="1:12" x14ac:dyDescent="0.3">
      <c r="A307" t="s">
        <v>408</v>
      </c>
      <c r="B307" s="2">
        <v>27</v>
      </c>
      <c r="C307" s="2" t="str">
        <f>VLOOKUP(B:B,ProductSubcategoryKey!A:D,2)</f>
        <v>Camcorders</v>
      </c>
      <c r="D307" s="2" t="str">
        <f>VLOOKUP(B:B,ProductSubcategoryKey!A:D,4)</f>
        <v xml:space="preserve">Cameras and camcorders </v>
      </c>
      <c r="E307" t="s">
        <v>175</v>
      </c>
      <c r="F307" t="s">
        <v>176</v>
      </c>
      <c r="G307" t="s">
        <v>75</v>
      </c>
      <c r="H307" t="s">
        <v>78</v>
      </c>
      <c r="I307">
        <v>2</v>
      </c>
      <c r="J307" t="s">
        <v>79</v>
      </c>
      <c r="K307">
        <v>341.26</v>
      </c>
      <c r="L307">
        <v>1030</v>
      </c>
    </row>
    <row r="308" spans="1:12" x14ac:dyDescent="0.3">
      <c r="A308" t="s">
        <v>409</v>
      </c>
      <c r="B308" s="2">
        <v>27</v>
      </c>
      <c r="C308" s="2" t="str">
        <f>VLOOKUP(B:B,ProductSubcategoryKey!A:D,2)</f>
        <v>Camcorders</v>
      </c>
      <c r="D308" s="2" t="str">
        <f>VLOOKUP(B:B,ProductSubcategoryKey!A:D,4)</f>
        <v xml:space="preserve">Cameras and camcorders </v>
      </c>
      <c r="E308" t="s">
        <v>175</v>
      </c>
      <c r="F308" t="s">
        <v>176</v>
      </c>
      <c r="G308" t="s">
        <v>88</v>
      </c>
      <c r="H308" t="s">
        <v>73</v>
      </c>
      <c r="I308">
        <v>2.4</v>
      </c>
      <c r="J308" t="s">
        <v>79</v>
      </c>
      <c r="K308">
        <v>536.74</v>
      </c>
      <c r="L308">
        <v>1620</v>
      </c>
    </row>
    <row r="309" spans="1:12" x14ac:dyDescent="0.3">
      <c r="A309" t="s">
        <v>410</v>
      </c>
      <c r="B309" s="2">
        <v>27</v>
      </c>
      <c r="C309" s="2" t="str">
        <f>VLOOKUP(B:B,ProductSubcategoryKey!A:D,2)</f>
        <v>Camcorders</v>
      </c>
      <c r="D309" s="2" t="str">
        <f>VLOOKUP(B:B,ProductSubcategoryKey!A:D,4)</f>
        <v xml:space="preserve">Cameras and camcorders </v>
      </c>
      <c r="E309" t="s">
        <v>175</v>
      </c>
      <c r="F309" t="s">
        <v>176</v>
      </c>
      <c r="G309" t="s">
        <v>75</v>
      </c>
      <c r="H309" t="s">
        <v>78</v>
      </c>
      <c r="I309">
        <v>2</v>
      </c>
      <c r="J309" t="s">
        <v>79</v>
      </c>
      <c r="K309">
        <v>408.36</v>
      </c>
      <c r="L309">
        <v>888</v>
      </c>
    </row>
    <row r="310" spans="1:12" x14ac:dyDescent="0.3">
      <c r="A310" t="s">
        <v>411</v>
      </c>
      <c r="B310" s="2">
        <v>27</v>
      </c>
      <c r="C310" s="2" t="str">
        <f>VLOOKUP(B:B,ProductSubcategoryKey!A:D,2)</f>
        <v>Camcorders</v>
      </c>
      <c r="D310" s="2" t="str">
        <f>VLOOKUP(B:B,ProductSubcategoryKey!A:D,4)</f>
        <v xml:space="preserve">Cameras and camcorders </v>
      </c>
      <c r="E310" t="s">
        <v>175</v>
      </c>
      <c r="F310" t="s">
        <v>176</v>
      </c>
      <c r="G310" t="s">
        <v>68</v>
      </c>
      <c r="H310" t="s">
        <v>73</v>
      </c>
      <c r="I310">
        <v>2.5</v>
      </c>
      <c r="J310" t="s">
        <v>79</v>
      </c>
      <c r="K310">
        <v>95.85</v>
      </c>
      <c r="L310">
        <v>188</v>
      </c>
    </row>
    <row r="311" spans="1:12" x14ac:dyDescent="0.3">
      <c r="A311" t="s">
        <v>412</v>
      </c>
      <c r="B311" s="2">
        <v>27</v>
      </c>
      <c r="C311" s="2" t="str">
        <f>VLOOKUP(B:B,ProductSubcategoryKey!A:D,2)</f>
        <v>Camcorders</v>
      </c>
      <c r="D311" s="2" t="str">
        <f>VLOOKUP(B:B,ProductSubcategoryKey!A:D,4)</f>
        <v xml:space="preserve">Cameras and camcorders </v>
      </c>
      <c r="E311" t="s">
        <v>175</v>
      </c>
      <c r="F311" t="s">
        <v>176</v>
      </c>
      <c r="G311" t="s">
        <v>75</v>
      </c>
      <c r="H311" t="s">
        <v>76</v>
      </c>
      <c r="I311">
        <v>2.5</v>
      </c>
      <c r="J311" t="s">
        <v>79</v>
      </c>
      <c r="K311">
        <v>403.76</v>
      </c>
      <c r="L311">
        <v>878</v>
      </c>
    </row>
    <row r="312" spans="1:12" x14ac:dyDescent="0.3">
      <c r="A312" t="s">
        <v>413</v>
      </c>
      <c r="B312" s="2">
        <v>27</v>
      </c>
      <c r="C312" s="2" t="str">
        <f>VLOOKUP(B:B,ProductSubcategoryKey!A:D,2)</f>
        <v>Camcorders</v>
      </c>
      <c r="D312" s="2" t="str">
        <f>VLOOKUP(B:B,ProductSubcategoryKey!A:D,4)</f>
        <v xml:space="preserve">Cameras and camcorders </v>
      </c>
      <c r="E312" t="s">
        <v>175</v>
      </c>
      <c r="F312" t="s">
        <v>176</v>
      </c>
      <c r="G312" t="s">
        <v>68</v>
      </c>
      <c r="H312" t="s">
        <v>76</v>
      </c>
      <c r="I312">
        <v>1.8</v>
      </c>
      <c r="J312" t="s">
        <v>79</v>
      </c>
      <c r="K312">
        <v>90.75</v>
      </c>
      <c r="L312">
        <v>178</v>
      </c>
    </row>
    <row r="313" spans="1:12" x14ac:dyDescent="0.3">
      <c r="A313" t="s">
        <v>414</v>
      </c>
      <c r="B313" s="2">
        <v>28</v>
      </c>
      <c r="C313" s="2" t="str">
        <f>VLOOKUP(B:B,ProductSubcategoryKey!A:D,2)</f>
        <v>Cameras &amp; Camcorders Accessories</v>
      </c>
      <c r="D313" s="2" t="str">
        <f>VLOOKUP(B:B,ProductSubcategoryKey!A:D,4)</f>
        <v xml:space="preserve">Cameras and camcorders </v>
      </c>
      <c r="E313" t="s">
        <v>66</v>
      </c>
      <c r="F313" t="s">
        <v>67</v>
      </c>
      <c r="G313" t="s">
        <v>68</v>
      </c>
      <c r="H313" t="s">
        <v>78</v>
      </c>
      <c r="I313">
        <v>3.8</v>
      </c>
      <c r="J313" t="s">
        <v>70</v>
      </c>
      <c r="K313">
        <v>25.49</v>
      </c>
      <c r="L313">
        <v>49.99</v>
      </c>
    </row>
    <row r="314" spans="1:12" x14ac:dyDescent="0.3">
      <c r="A314" t="s">
        <v>415</v>
      </c>
      <c r="B314" s="2">
        <v>28</v>
      </c>
      <c r="C314" s="2" t="str">
        <f>VLOOKUP(B:B,ProductSubcategoryKey!A:D,2)</f>
        <v>Cameras &amp; Camcorders Accessories</v>
      </c>
      <c r="D314" s="2" t="str">
        <f>VLOOKUP(B:B,ProductSubcategoryKey!A:D,4)</f>
        <v xml:space="preserve">Cameras and camcorders </v>
      </c>
      <c r="E314" t="s">
        <v>66</v>
      </c>
      <c r="F314" t="s">
        <v>67</v>
      </c>
      <c r="G314" t="s">
        <v>68</v>
      </c>
      <c r="H314" t="s">
        <v>76</v>
      </c>
      <c r="I314">
        <v>4</v>
      </c>
      <c r="J314" t="s">
        <v>70</v>
      </c>
      <c r="K314">
        <v>30.58</v>
      </c>
      <c r="L314">
        <v>59.99</v>
      </c>
    </row>
    <row r="315" spans="1:12" x14ac:dyDescent="0.3">
      <c r="A315" t="s">
        <v>416</v>
      </c>
      <c r="B315" s="2">
        <v>28</v>
      </c>
      <c r="C315" s="2" t="str">
        <f>VLOOKUP(B:B,ProductSubcategoryKey!A:D,2)</f>
        <v>Cameras &amp; Camcorders Accessories</v>
      </c>
      <c r="D315" s="2" t="str">
        <f>VLOOKUP(B:B,ProductSubcategoryKey!A:D,4)</f>
        <v xml:space="preserve">Cameras and camcorders </v>
      </c>
      <c r="E315" t="s">
        <v>66</v>
      </c>
      <c r="F315" t="s">
        <v>67</v>
      </c>
      <c r="G315" t="s">
        <v>68</v>
      </c>
      <c r="H315" t="s">
        <v>73</v>
      </c>
      <c r="I315">
        <v>4.5</v>
      </c>
      <c r="J315" t="s">
        <v>70</v>
      </c>
      <c r="K315">
        <v>10.19</v>
      </c>
      <c r="L315">
        <v>19.989999999999998</v>
      </c>
    </row>
    <row r="316" spans="1:12" x14ac:dyDescent="0.3">
      <c r="A316" t="s">
        <v>417</v>
      </c>
      <c r="B316" s="2">
        <v>28</v>
      </c>
      <c r="C316" s="2" t="str">
        <f>VLOOKUP(B:B,ProductSubcategoryKey!A:D,2)</f>
        <v>Cameras &amp; Camcorders Accessories</v>
      </c>
      <c r="D316" s="2" t="str">
        <f>VLOOKUP(B:B,ProductSubcategoryKey!A:D,4)</f>
        <v xml:space="preserve">Cameras and camcorders </v>
      </c>
      <c r="E316" t="s">
        <v>66</v>
      </c>
      <c r="F316" t="s">
        <v>67</v>
      </c>
      <c r="G316" t="s">
        <v>68</v>
      </c>
      <c r="H316" t="s">
        <v>69</v>
      </c>
      <c r="I316">
        <v>6.2</v>
      </c>
      <c r="J316" t="s">
        <v>70</v>
      </c>
      <c r="K316">
        <v>18.86</v>
      </c>
      <c r="L316">
        <v>36.99</v>
      </c>
    </row>
    <row r="317" spans="1:12" x14ac:dyDescent="0.3">
      <c r="A317" t="s">
        <v>418</v>
      </c>
      <c r="B317" s="2">
        <v>28</v>
      </c>
      <c r="C317" s="2" t="str">
        <f>VLOOKUP(B:B,ProductSubcategoryKey!A:D,2)</f>
        <v>Cameras &amp; Camcorders Accessories</v>
      </c>
      <c r="D317" s="2" t="str">
        <f>VLOOKUP(B:B,ProductSubcategoryKey!A:D,4)</f>
        <v xml:space="preserve">Cameras and camcorders </v>
      </c>
      <c r="E317" t="s">
        <v>66</v>
      </c>
      <c r="F317" t="s">
        <v>67</v>
      </c>
      <c r="G317" t="s">
        <v>68</v>
      </c>
      <c r="H317" t="s">
        <v>78</v>
      </c>
      <c r="I317">
        <v>4.2</v>
      </c>
      <c r="J317" t="s">
        <v>70</v>
      </c>
      <c r="K317">
        <v>35.68</v>
      </c>
      <c r="L317">
        <v>69.989999999999995</v>
      </c>
    </row>
    <row r="318" spans="1:12" x14ac:dyDescent="0.3">
      <c r="A318" t="s">
        <v>419</v>
      </c>
      <c r="B318" s="2">
        <v>28</v>
      </c>
      <c r="C318" s="2" t="str">
        <f>VLOOKUP(B:B,ProductSubcategoryKey!A:D,2)</f>
        <v>Cameras &amp; Camcorders Accessories</v>
      </c>
      <c r="D318" s="2" t="str">
        <f>VLOOKUP(B:B,ProductSubcategoryKey!A:D,4)</f>
        <v xml:space="preserve">Cameras and camcorders </v>
      </c>
      <c r="E318" t="s">
        <v>66</v>
      </c>
      <c r="F318" t="s">
        <v>67</v>
      </c>
      <c r="G318" t="s">
        <v>68</v>
      </c>
      <c r="H318" t="s">
        <v>76</v>
      </c>
      <c r="I318">
        <v>5</v>
      </c>
      <c r="J318" t="s">
        <v>70</v>
      </c>
      <c r="K318">
        <v>25.47</v>
      </c>
      <c r="L318">
        <v>49.96</v>
      </c>
    </row>
    <row r="319" spans="1:12" x14ac:dyDescent="0.3">
      <c r="A319" t="s">
        <v>420</v>
      </c>
      <c r="B319" s="2">
        <v>28</v>
      </c>
      <c r="C319" s="2" t="str">
        <f>VLOOKUP(B:B,ProductSubcategoryKey!A:D,2)</f>
        <v>Cameras &amp; Camcorders Accessories</v>
      </c>
      <c r="D319" s="2" t="str">
        <f>VLOOKUP(B:B,ProductSubcategoryKey!A:D,4)</f>
        <v xml:space="preserve">Cameras and camcorders </v>
      </c>
      <c r="E319" t="s">
        <v>66</v>
      </c>
      <c r="F319" t="s">
        <v>67</v>
      </c>
      <c r="G319" t="s">
        <v>68</v>
      </c>
      <c r="H319" t="s">
        <v>76</v>
      </c>
      <c r="I319">
        <v>1.2</v>
      </c>
      <c r="J319" t="s">
        <v>70</v>
      </c>
      <c r="K319">
        <v>3.54</v>
      </c>
      <c r="L319">
        <v>6.95</v>
      </c>
    </row>
    <row r="320" spans="1:12" x14ac:dyDescent="0.3">
      <c r="A320" t="s">
        <v>421</v>
      </c>
      <c r="B320" s="2">
        <v>28</v>
      </c>
      <c r="C320" s="2" t="str">
        <f>VLOOKUP(B:B,ProductSubcategoryKey!A:D,2)</f>
        <v>Cameras &amp; Camcorders Accessories</v>
      </c>
      <c r="D320" s="2" t="str">
        <f>VLOOKUP(B:B,ProductSubcategoryKey!A:D,4)</f>
        <v xml:space="preserve">Cameras and camcorders </v>
      </c>
      <c r="E320" t="s">
        <v>66</v>
      </c>
      <c r="F320" t="s">
        <v>67</v>
      </c>
      <c r="G320" t="s">
        <v>68</v>
      </c>
      <c r="H320" t="s">
        <v>84</v>
      </c>
      <c r="I320">
        <v>11.5</v>
      </c>
      <c r="J320" t="s">
        <v>70</v>
      </c>
      <c r="K320">
        <v>26.58</v>
      </c>
      <c r="L320">
        <v>52.13</v>
      </c>
    </row>
    <row r="321" spans="1:12" x14ac:dyDescent="0.3">
      <c r="A321" t="s">
        <v>422</v>
      </c>
      <c r="B321" s="2">
        <v>28</v>
      </c>
      <c r="C321" s="2" t="str">
        <f>VLOOKUP(B:B,ProductSubcategoryKey!A:D,2)</f>
        <v>Cameras &amp; Camcorders Accessories</v>
      </c>
      <c r="D321" s="2" t="str">
        <f>VLOOKUP(B:B,ProductSubcategoryKey!A:D,4)</f>
        <v xml:space="preserve">Cameras and camcorders </v>
      </c>
      <c r="E321" t="s">
        <v>66</v>
      </c>
      <c r="F321" t="s">
        <v>67</v>
      </c>
      <c r="G321" t="s">
        <v>68</v>
      </c>
      <c r="H321" t="s">
        <v>69</v>
      </c>
      <c r="I321">
        <v>2.6</v>
      </c>
      <c r="J321" t="s">
        <v>70</v>
      </c>
      <c r="K321">
        <v>7.64</v>
      </c>
      <c r="L321">
        <v>14.99</v>
      </c>
    </row>
    <row r="322" spans="1:12" x14ac:dyDescent="0.3">
      <c r="A322" t="s">
        <v>423</v>
      </c>
      <c r="B322" s="2">
        <v>28</v>
      </c>
      <c r="C322" s="2" t="str">
        <f>VLOOKUP(B:B,ProductSubcategoryKey!A:D,2)</f>
        <v>Cameras &amp; Camcorders Accessories</v>
      </c>
      <c r="D322" s="2" t="str">
        <f>VLOOKUP(B:B,ProductSubcategoryKey!A:D,4)</f>
        <v xml:space="preserve">Cameras and camcorders </v>
      </c>
      <c r="E322" t="s">
        <v>66</v>
      </c>
      <c r="F322" t="s">
        <v>67</v>
      </c>
      <c r="G322" t="s">
        <v>68</v>
      </c>
      <c r="H322" t="s">
        <v>78</v>
      </c>
      <c r="I322">
        <v>7</v>
      </c>
      <c r="J322" t="s">
        <v>70</v>
      </c>
      <c r="K322">
        <v>12.74</v>
      </c>
      <c r="L322">
        <v>24.99</v>
      </c>
    </row>
    <row r="323" spans="1:12" x14ac:dyDescent="0.3">
      <c r="A323" t="s">
        <v>424</v>
      </c>
      <c r="B323" s="2">
        <v>28</v>
      </c>
      <c r="C323" s="2" t="str">
        <f>VLOOKUP(B:B,ProductSubcategoryKey!A:D,2)</f>
        <v>Cameras &amp; Camcorders Accessories</v>
      </c>
      <c r="D323" s="2" t="str">
        <f>VLOOKUP(B:B,ProductSubcategoryKey!A:D,4)</f>
        <v xml:space="preserve">Cameras and camcorders </v>
      </c>
      <c r="E323" t="s">
        <v>66</v>
      </c>
      <c r="F323" t="s">
        <v>67</v>
      </c>
      <c r="G323" t="s">
        <v>68</v>
      </c>
      <c r="H323" t="s">
        <v>69</v>
      </c>
      <c r="I323">
        <v>1</v>
      </c>
      <c r="J323" t="s">
        <v>70</v>
      </c>
      <c r="K323">
        <v>39.76</v>
      </c>
      <c r="L323">
        <v>77.989999999999995</v>
      </c>
    </row>
    <row r="324" spans="1:12" x14ac:dyDescent="0.3">
      <c r="A324" t="s">
        <v>425</v>
      </c>
      <c r="B324" s="2">
        <v>28</v>
      </c>
      <c r="C324" s="2" t="str">
        <f>VLOOKUP(B:B,ProductSubcategoryKey!A:D,2)</f>
        <v>Cameras &amp; Camcorders Accessories</v>
      </c>
      <c r="D324" s="2" t="str">
        <f>VLOOKUP(B:B,ProductSubcategoryKey!A:D,4)</f>
        <v xml:space="preserve">Cameras and camcorders </v>
      </c>
      <c r="E324" t="s">
        <v>66</v>
      </c>
      <c r="F324" t="s">
        <v>67</v>
      </c>
      <c r="G324" t="s">
        <v>88</v>
      </c>
      <c r="H324" t="s">
        <v>78</v>
      </c>
      <c r="I324">
        <v>1.6</v>
      </c>
      <c r="J324" t="s">
        <v>70</v>
      </c>
      <c r="K324">
        <v>121.45</v>
      </c>
      <c r="L324">
        <v>366.55</v>
      </c>
    </row>
    <row r="325" spans="1:12" x14ac:dyDescent="0.3">
      <c r="A325" t="s">
        <v>426</v>
      </c>
      <c r="B325" s="2">
        <v>28</v>
      </c>
      <c r="C325" s="2" t="str">
        <f>VLOOKUP(B:B,ProductSubcategoryKey!A:D,2)</f>
        <v>Cameras &amp; Camcorders Accessories</v>
      </c>
      <c r="D325" s="2" t="str">
        <f>VLOOKUP(B:B,ProductSubcategoryKey!A:D,4)</f>
        <v xml:space="preserve">Cameras and camcorders </v>
      </c>
      <c r="E325" t="s">
        <v>66</v>
      </c>
      <c r="F325" t="s">
        <v>67</v>
      </c>
      <c r="G325" t="s">
        <v>75</v>
      </c>
      <c r="H325" t="s">
        <v>78</v>
      </c>
      <c r="I325">
        <v>2.4</v>
      </c>
      <c r="J325" t="s">
        <v>70</v>
      </c>
      <c r="K325">
        <v>11.5</v>
      </c>
      <c r="L325">
        <v>25</v>
      </c>
    </row>
    <row r="326" spans="1:12" x14ac:dyDescent="0.3">
      <c r="A326" t="s">
        <v>427</v>
      </c>
      <c r="B326" s="2">
        <v>28</v>
      </c>
      <c r="C326" s="2" t="str">
        <f>VLOOKUP(B:B,ProductSubcategoryKey!A:D,2)</f>
        <v>Cameras &amp; Camcorders Accessories</v>
      </c>
      <c r="D326" s="2" t="str">
        <f>VLOOKUP(B:B,ProductSubcategoryKey!A:D,4)</f>
        <v xml:space="preserve">Cameras and camcorders </v>
      </c>
      <c r="E326" t="s">
        <v>66</v>
      </c>
      <c r="F326" t="s">
        <v>67</v>
      </c>
      <c r="G326" t="s">
        <v>75</v>
      </c>
      <c r="H326" t="s">
        <v>78</v>
      </c>
      <c r="J326" t="s">
        <v>70</v>
      </c>
      <c r="K326">
        <v>43.69</v>
      </c>
      <c r="L326">
        <v>95</v>
      </c>
    </row>
    <row r="327" spans="1:12" x14ac:dyDescent="0.3">
      <c r="A327" t="s">
        <v>428</v>
      </c>
      <c r="B327" s="2">
        <v>28</v>
      </c>
      <c r="C327" s="2" t="str">
        <f>VLOOKUP(B:B,ProductSubcategoryKey!A:D,2)</f>
        <v>Cameras &amp; Camcorders Accessories</v>
      </c>
      <c r="D327" s="2" t="str">
        <f>VLOOKUP(B:B,ProductSubcategoryKey!A:D,4)</f>
        <v xml:space="preserve">Cameras and camcorders </v>
      </c>
      <c r="E327" t="s">
        <v>66</v>
      </c>
      <c r="F327" t="s">
        <v>67</v>
      </c>
      <c r="G327" t="s">
        <v>75</v>
      </c>
      <c r="H327" t="s">
        <v>76</v>
      </c>
      <c r="J327" t="s">
        <v>70</v>
      </c>
      <c r="K327">
        <v>31.27</v>
      </c>
      <c r="L327">
        <v>68</v>
      </c>
    </row>
    <row r="328" spans="1:12" x14ac:dyDescent="0.3">
      <c r="A328" t="s">
        <v>429</v>
      </c>
      <c r="B328" s="2">
        <v>28</v>
      </c>
      <c r="C328" s="2" t="str">
        <f>VLOOKUP(B:B,ProductSubcategoryKey!A:D,2)</f>
        <v>Cameras &amp; Camcorders Accessories</v>
      </c>
      <c r="D328" s="2" t="str">
        <f>VLOOKUP(B:B,ProductSubcategoryKey!A:D,4)</f>
        <v xml:space="preserve">Cameras and camcorders </v>
      </c>
      <c r="E328" t="s">
        <v>66</v>
      </c>
      <c r="F328" t="s">
        <v>67</v>
      </c>
      <c r="G328" t="s">
        <v>68</v>
      </c>
      <c r="H328" t="s">
        <v>430</v>
      </c>
      <c r="I328">
        <v>9</v>
      </c>
      <c r="J328" t="s">
        <v>70</v>
      </c>
      <c r="K328">
        <v>14.28</v>
      </c>
      <c r="L328">
        <v>28</v>
      </c>
    </row>
    <row r="329" spans="1:12" x14ac:dyDescent="0.3">
      <c r="A329" t="s">
        <v>431</v>
      </c>
      <c r="B329" s="2">
        <v>28</v>
      </c>
      <c r="C329" s="2" t="str">
        <f>VLOOKUP(B:B,ProductSubcategoryKey!A:D,2)</f>
        <v>Cameras &amp; Camcorders Accessories</v>
      </c>
      <c r="D329" s="2" t="str">
        <f>VLOOKUP(B:B,ProductSubcategoryKey!A:D,4)</f>
        <v xml:space="preserve">Cameras and camcorders </v>
      </c>
      <c r="E329" t="s">
        <v>66</v>
      </c>
      <c r="F329" t="s">
        <v>67</v>
      </c>
      <c r="G329" t="s">
        <v>75</v>
      </c>
      <c r="H329" t="s">
        <v>73</v>
      </c>
      <c r="J329" t="s">
        <v>70</v>
      </c>
      <c r="K329">
        <v>94.27</v>
      </c>
      <c r="L329">
        <v>205</v>
      </c>
    </row>
    <row r="330" spans="1:12" x14ac:dyDescent="0.3">
      <c r="A330" t="s">
        <v>432</v>
      </c>
      <c r="B330" s="2">
        <v>29</v>
      </c>
      <c r="C330" s="2" t="str">
        <f>VLOOKUP(B:B,ProductSubcategoryKey!A:D,2)</f>
        <v>Home &amp; Office Phones</v>
      </c>
      <c r="D330" s="2" t="str">
        <f>VLOOKUP(B:B,ProductSubcategoryKey!A:D,4)</f>
        <v>Cell phones</v>
      </c>
      <c r="E330" t="s">
        <v>66</v>
      </c>
      <c r="F330" t="s">
        <v>67</v>
      </c>
      <c r="G330" t="s">
        <v>68</v>
      </c>
      <c r="H330" t="s">
        <v>78</v>
      </c>
      <c r="I330">
        <v>5.5</v>
      </c>
      <c r="J330" t="s">
        <v>79</v>
      </c>
      <c r="K330">
        <v>5.09</v>
      </c>
      <c r="L330">
        <v>9.99</v>
      </c>
    </row>
    <row r="331" spans="1:12" x14ac:dyDescent="0.3">
      <c r="A331" t="s">
        <v>433</v>
      </c>
      <c r="B331" s="2">
        <v>29</v>
      </c>
      <c r="C331" s="2" t="str">
        <f>VLOOKUP(B:B,ProductSubcategoryKey!A:D,2)</f>
        <v>Home &amp; Office Phones</v>
      </c>
      <c r="D331" s="2" t="str">
        <f>VLOOKUP(B:B,ProductSubcategoryKey!A:D,4)</f>
        <v>Cell phones</v>
      </c>
      <c r="E331" t="s">
        <v>66</v>
      </c>
      <c r="F331" t="s">
        <v>67</v>
      </c>
      <c r="G331" t="s">
        <v>75</v>
      </c>
      <c r="H331" t="s">
        <v>78</v>
      </c>
      <c r="I331">
        <v>1.7</v>
      </c>
      <c r="J331" t="s">
        <v>79</v>
      </c>
      <c r="K331">
        <v>12.41</v>
      </c>
      <c r="L331">
        <v>26.99</v>
      </c>
    </row>
    <row r="332" spans="1:12" x14ac:dyDescent="0.3">
      <c r="A332" t="s">
        <v>434</v>
      </c>
      <c r="B332" s="2">
        <v>29</v>
      </c>
      <c r="C332" s="2" t="str">
        <f>VLOOKUP(B:B,ProductSubcategoryKey!A:D,2)</f>
        <v>Home &amp; Office Phones</v>
      </c>
      <c r="D332" s="2" t="str">
        <f>VLOOKUP(B:B,ProductSubcategoryKey!A:D,4)</f>
        <v>Cell phones</v>
      </c>
      <c r="E332" t="s">
        <v>66</v>
      </c>
      <c r="F332" t="s">
        <v>67</v>
      </c>
      <c r="G332" t="s">
        <v>75</v>
      </c>
      <c r="H332" t="s">
        <v>78</v>
      </c>
      <c r="I332">
        <v>2.4</v>
      </c>
      <c r="J332" t="s">
        <v>79</v>
      </c>
      <c r="K332">
        <v>17.93</v>
      </c>
      <c r="L332">
        <v>38.99</v>
      </c>
    </row>
    <row r="333" spans="1:12" x14ac:dyDescent="0.3">
      <c r="A333" t="s">
        <v>435</v>
      </c>
      <c r="B333" s="2">
        <v>29</v>
      </c>
      <c r="C333" s="2" t="str">
        <f>VLOOKUP(B:B,ProductSubcategoryKey!A:D,2)</f>
        <v>Home &amp; Office Phones</v>
      </c>
      <c r="D333" s="2" t="str">
        <f>VLOOKUP(B:B,ProductSubcategoryKey!A:D,4)</f>
        <v>Cell phones</v>
      </c>
      <c r="E333" t="s">
        <v>66</v>
      </c>
      <c r="F333" t="s">
        <v>67</v>
      </c>
      <c r="G333" t="s">
        <v>88</v>
      </c>
      <c r="H333" t="s">
        <v>78</v>
      </c>
      <c r="I333">
        <v>2.7</v>
      </c>
      <c r="J333" t="s">
        <v>79</v>
      </c>
      <c r="K333">
        <v>16.559999999999999</v>
      </c>
      <c r="L333">
        <v>49.99</v>
      </c>
    </row>
    <row r="334" spans="1:12" x14ac:dyDescent="0.3">
      <c r="A334" t="s">
        <v>436</v>
      </c>
      <c r="B334" s="2">
        <v>29</v>
      </c>
      <c r="C334" s="2" t="str">
        <f>VLOOKUP(B:B,ProductSubcategoryKey!A:D,2)</f>
        <v>Home &amp; Office Phones</v>
      </c>
      <c r="D334" s="2" t="str">
        <f>VLOOKUP(B:B,ProductSubcategoryKey!A:D,4)</f>
        <v>Cell phones</v>
      </c>
      <c r="E334" t="s">
        <v>66</v>
      </c>
      <c r="F334" t="s">
        <v>67</v>
      </c>
      <c r="G334" t="s">
        <v>75</v>
      </c>
      <c r="H334" t="s">
        <v>78</v>
      </c>
      <c r="I334">
        <v>2.2000000000000002</v>
      </c>
      <c r="J334" t="s">
        <v>79</v>
      </c>
      <c r="K334">
        <v>13.33</v>
      </c>
      <c r="L334">
        <v>28.99</v>
      </c>
    </row>
    <row r="335" spans="1:12" x14ac:dyDescent="0.3">
      <c r="A335" t="s">
        <v>437</v>
      </c>
      <c r="B335" s="2">
        <v>29</v>
      </c>
      <c r="C335" s="2" t="str">
        <f>VLOOKUP(B:B,ProductSubcategoryKey!A:D,2)</f>
        <v>Home &amp; Office Phones</v>
      </c>
      <c r="D335" s="2" t="str">
        <f>VLOOKUP(B:B,ProductSubcategoryKey!A:D,4)</f>
        <v>Cell phones</v>
      </c>
      <c r="E335" t="s">
        <v>66</v>
      </c>
      <c r="F335" t="s">
        <v>67</v>
      </c>
      <c r="G335" t="s">
        <v>75</v>
      </c>
      <c r="H335" t="s">
        <v>78</v>
      </c>
      <c r="I335">
        <v>2.7</v>
      </c>
      <c r="J335" t="s">
        <v>79</v>
      </c>
      <c r="K335">
        <v>20.149999999999999</v>
      </c>
      <c r="L335">
        <v>43.81</v>
      </c>
    </row>
    <row r="336" spans="1:12" x14ac:dyDescent="0.3">
      <c r="A336" t="s">
        <v>438</v>
      </c>
      <c r="B336" s="2">
        <v>29</v>
      </c>
      <c r="C336" s="2" t="str">
        <f>VLOOKUP(B:B,ProductSubcategoryKey!A:D,2)</f>
        <v>Home &amp; Office Phones</v>
      </c>
      <c r="D336" s="2" t="str">
        <f>VLOOKUP(B:B,ProductSubcategoryKey!A:D,4)</f>
        <v>Cell phones</v>
      </c>
      <c r="E336" t="s">
        <v>66</v>
      </c>
      <c r="F336" t="s">
        <v>67</v>
      </c>
      <c r="G336" t="s">
        <v>68</v>
      </c>
      <c r="H336" t="s">
        <v>78</v>
      </c>
      <c r="I336">
        <v>1.5</v>
      </c>
      <c r="J336" t="s">
        <v>79</v>
      </c>
      <c r="K336">
        <v>7.23</v>
      </c>
      <c r="L336">
        <v>14.19</v>
      </c>
    </row>
    <row r="337" spans="1:12" x14ac:dyDescent="0.3">
      <c r="A337" t="s">
        <v>439</v>
      </c>
      <c r="B337" s="2">
        <v>29</v>
      </c>
      <c r="C337" s="2" t="str">
        <f>VLOOKUP(B:B,ProductSubcategoryKey!A:D,2)</f>
        <v>Home &amp; Office Phones</v>
      </c>
      <c r="D337" s="2" t="str">
        <f>VLOOKUP(B:B,ProductSubcategoryKey!A:D,4)</f>
        <v>Cell phones</v>
      </c>
      <c r="E337" t="s">
        <v>66</v>
      </c>
      <c r="F337" t="s">
        <v>67</v>
      </c>
      <c r="G337" t="s">
        <v>68</v>
      </c>
      <c r="H337" t="s">
        <v>78</v>
      </c>
      <c r="I337">
        <v>6</v>
      </c>
      <c r="J337" t="s">
        <v>79</v>
      </c>
      <c r="K337">
        <v>8.16</v>
      </c>
      <c r="L337">
        <v>16</v>
      </c>
    </row>
    <row r="338" spans="1:12" x14ac:dyDescent="0.3">
      <c r="A338" t="s">
        <v>440</v>
      </c>
      <c r="B338" s="2">
        <v>29</v>
      </c>
      <c r="C338" s="2" t="str">
        <f>VLOOKUP(B:B,ProductSubcategoryKey!A:D,2)</f>
        <v>Home &amp; Office Phones</v>
      </c>
      <c r="D338" s="2" t="str">
        <f>VLOOKUP(B:B,ProductSubcategoryKey!A:D,4)</f>
        <v>Cell phones</v>
      </c>
      <c r="E338" t="s">
        <v>66</v>
      </c>
      <c r="F338" t="s">
        <v>67</v>
      </c>
      <c r="G338" t="s">
        <v>75</v>
      </c>
      <c r="H338" t="s">
        <v>78</v>
      </c>
      <c r="I338">
        <v>2.2000000000000002</v>
      </c>
      <c r="J338" t="s">
        <v>79</v>
      </c>
      <c r="K338">
        <v>10.57</v>
      </c>
      <c r="L338">
        <v>22.99</v>
      </c>
    </row>
    <row r="339" spans="1:12" x14ac:dyDescent="0.3">
      <c r="A339" t="s">
        <v>441</v>
      </c>
      <c r="B339" s="2">
        <v>29</v>
      </c>
      <c r="C339" s="2" t="str">
        <f>VLOOKUP(B:B,ProductSubcategoryKey!A:D,2)</f>
        <v>Home &amp; Office Phones</v>
      </c>
      <c r="D339" s="2" t="str">
        <f>VLOOKUP(B:B,ProductSubcategoryKey!A:D,4)</f>
        <v>Cell phones</v>
      </c>
      <c r="E339" t="s">
        <v>66</v>
      </c>
      <c r="F339" t="s">
        <v>67</v>
      </c>
      <c r="G339" t="s">
        <v>75</v>
      </c>
      <c r="H339" t="s">
        <v>76</v>
      </c>
      <c r="I339">
        <v>2.9</v>
      </c>
      <c r="J339" t="s">
        <v>79</v>
      </c>
      <c r="K339">
        <v>10.57</v>
      </c>
      <c r="L339">
        <v>22.99</v>
      </c>
    </row>
    <row r="340" spans="1:12" x14ac:dyDescent="0.3">
      <c r="A340" t="s">
        <v>442</v>
      </c>
      <c r="B340" s="2">
        <v>29</v>
      </c>
      <c r="C340" s="2" t="str">
        <f>VLOOKUP(B:B,ProductSubcategoryKey!A:D,2)</f>
        <v>Home &amp; Office Phones</v>
      </c>
      <c r="D340" s="2" t="str">
        <f>VLOOKUP(B:B,ProductSubcategoryKey!A:D,4)</f>
        <v>Cell phones</v>
      </c>
      <c r="E340" t="s">
        <v>66</v>
      </c>
      <c r="F340" t="s">
        <v>67</v>
      </c>
      <c r="G340" t="s">
        <v>75</v>
      </c>
      <c r="H340" t="s">
        <v>76</v>
      </c>
      <c r="I340">
        <v>2.4</v>
      </c>
      <c r="J340" t="s">
        <v>79</v>
      </c>
      <c r="K340">
        <v>16.55</v>
      </c>
      <c r="L340">
        <v>35.99</v>
      </c>
    </row>
    <row r="341" spans="1:12" x14ac:dyDescent="0.3">
      <c r="A341" t="s">
        <v>443</v>
      </c>
      <c r="B341" s="2">
        <v>29</v>
      </c>
      <c r="C341" s="2" t="str">
        <f>VLOOKUP(B:B,ProductSubcategoryKey!A:D,2)</f>
        <v>Home &amp; Office Phones</v>
      </c>
      <c r="D341" s="2" t="str">
        <f>VLOOKUP(B:B,ProductSubcategoryKey!A:D,4)</f>
        <v>Cell phones</v>
      </c>
      <c r="E341" t="s">
        <v>66</v>
      </c>
      <c r="F341" t="s">
        <v>67</v>
      </c>
      <c r="G341" t="s">
        <v>88</v>
      </c>
      <c r="H341" t="s">
        <v>76</v>
      </c>
      <c r="I341">
        <v>5.5</v>
      </c>
      <c r="J341" t="s">
        <v>79</v>
      </c>
      <c r="K341">
        <v>15.57</v>
      </c>
      <c r="L341">
        <v>46.99</v>
      </c>
    </row>
    <row r="342" spans="1:12" x14ac:dyDescent="0.3">
      <c r="A342" t="s">
        <v>444</v>
      </c>
      <c r="B342" s="2">
        <v>29</v>
      </c>
      <c r="C342" s="2" t="str">
        <f>VLOOKUP(B:B,ProductSubcategoryKey!A:D,2)</f>
        <v>Home &amp; Office Phones</v>
      </c>
      <c r="D342" s="2" t="str">
        <f>VLOOKUP(B:B,ProductSubcategoryKey!A:D,4)</f>
        <v>Cell phones</v>
      </c>
      <c r="E342" t="s">
        <v>66</v>
      </c>
      <c r="F342" t="s">
        <v>67</v>
      </c>
      <c r="G342" t="s">
        <v>75</v>
      </c>
      <c r="H342" t="s">
        <v>76</v>
      </c>
      <c r="I342">
        <v>1.7</v>
      </c>
      <c r="J342" t="s">
        <v>79</v>
      </c>
      <c r="K342">
        <v>12.41</v>
      </c>
      <c r="L342">
        <v>26.99</v>
      </c>
    </row>
    <row r="343" spans="1:12" x14ac:dyDescent="0.3">
      <c r="A343" t="s">
        <v>445</v>
      </c>
      <c r="B343" s="2">
        <v>29</v>
      </c>
      <c r="C343" s="2" t="str">
        <f>VLOOKUP(B:B,ProductSubcategoryKey!A:D,2)</f>
        <v>Home &amp; Office Phones</v>
      </c>
      <c r="D343" s="2" t="str">
        <f>VLOOKUP(B:B,ProductSubcategoryKey!A:D,4)</f>
        <v>Cell phones</v>
      </c>
      <c r="E343" t="s">
        <v>66</v>
      </c>
      <c r="F343" t="s">
        <v>67</v>
      </c>
      <c r="G343" t="s">
        <v>75</v>
      </c>
      <c r="H343" t="s">
        <v>76</v>
      </c>
      <c r="I343">
        <v>2.7</v>
      </c>
      <c r="J343" t="s">
        <v>79</v>
      </c>
      <c r="K343">
        <v>18.48</v>
      </c>
      <c r="L343">
        <v>40.19</v>
      </c>
    </row>
    <row r="344" spans="1:12" x14ac:dyDescent="0.3">
      <c r="A344" t="s">
        <v>446</v>
      </c>
      <c r="B344" s="2">
        <v>29</v>
      </c>
      <c r="C344" s="2" t="str">
        <f>VLOOKUP(B:B,ProductSubcategoryKey!A:D,2)</f>
        <v>Home &amp; Office Phones</v>
      </c>
      <c r="D344" s="2" t="str">
        <f>VLOOKUP(B:B,ProductSubcategoryKey!A:D,4)</f>
        <v>Cell phones</v>
      </c>
      <c r="E344" t="s">
        <v>66</v>
      </c>
      <c r="F344" t="s">
        <v>67</v>
      </c>
      <c r="G344" t="s">
        <v>75</v>
      </c>
      <c r="H344" t="s">
        <v>76</v>
      </c>
      <c r="I344">
        <v>5.5</v>
      </c>
      <c r="J344" t="s">
        <v>79</v>
      </c>
      <c r="K344">
        <v>16.55</v>
      </c>
      <c r="L344">
        <v>35.99</v>
      </c>
    </row>
    <row r="345" spans="1:12" x14ac:dyDescent="0.3">
      <c r="A345" t="s">
        <v>447</v>
      </c>
      <c r="B345" s="2">
        <v>29</v>
      </c>
      <c r="C345" s="2" t="str">
        <f>VLOOKUP(B:B,ProductSubcategoryKey!A:D,2)</f>
        <v>Home &amp; Office Phones</v>
      </c>
      <c r="D345" s="2" t="str">
        <f>VLOOKUP(B:B,ProductSubcategoryKey!A:D,4)</f>
        <v>Cell phones</v>
      </c>
      <c r="E345" t="s">
        <v>66</v>
      </c>
      <c r="F345" t="s">
        <v>67</v>
      </c>
      <c r="G345" t="s">
        <v>88</v>
      </c>
      <c r="H345" t="s">
        <v>76</v>
      </c>
      <c r="I345">
        <v>1.7</v>
      </c>
      <c r="J345" t="s">
        <v>79</v>
      </c>
      <c r="K345">
        <v>10.27</v>
      </c>
      <c r="L345">
        <v>31</v>
      </c>
    </row>
    <row r="346" spans="1:12" x14ac:dyDescent="0.3">
      <c r="A346" t="s">
        <v>448</v>
      </c>
      <c r="B346" s="2">
        <v>29</v>
      </c>
      <c r="C346" s="2" t="str">
        <f>VLOOKUP(B:B,ProductSubcategoryKey!A:D,2)</f>
        <v>Home &amp; Office Phones</v>
      </c>
      <c r="D346" s="2" t="str">
        <f>VLOOKUP(B:B,ProductSubcategoryKey!A:D,4)</f>
        <v>Cell phones</v>
      </c>
      <c r="E346" t="s">
        <v>66</v>
      </c>
      <c r="F346" t="s">
        <v>67</v>
      </c>
      <c r="G346" t="s">
        <v>75</v>
      </c>
      <c r="H346" t="s">
        <v>76</v>
      </c>
      <c r="I346">
        <v>8</v>
      </c>
      <c r="J346" t="s">
        <v>79</v>
      </c>
      <c r="K346">
        <v>9.66</v>
      </c>
      <c r="L346">
        <v>21</v>
      </c>
    </row>
    <row r="347" spans="1:12" x14ac:dyDescent="0.3">
      <c r="A347" t="s">
        <v>449</v>
      </c>
      <c r="B347" s="2">
        <v>29</v>
      </c>
      <c r="C347" s="2" t="str">
        <f>VLOOKUP(B:B,ProductSubcategoryKey!A:D,2)</f>
        <v>Home &amp; Office Phones</v>
      </c>
      <c r="D347" s="2" t="str">
        <f>VLOOKUP(B:B,ProductSubcategoryKey!A:D,4)</f>
        <v>Cell phones</v>
      </c>
      <c r="E347" t="s">
        <v>66</v>
      </c>
      <c r="F347" t="s">
        <v>67</v>
      </c>
      <c r="G347" t="s">
        <v>68</v>
      </c>
      <c r="H347" t="s">
        <v>262</v>
      </c>
      <c r="I347">
        <v>2</v>
      </c>
      <c r="J347" t="s">
        <v>79</v>
      </c>
      <c r="K347">
        <v>8.66</v>
      </c>
      <c r="L347">
        <v>16.989999999999998</v>
      </c>
    </row>
    <row r="348" spans="1:12" x14ac:dyDescent="0.3">
      <c r="A348" t="s">
        <v>450</v>
      </c>
      <c r="B348" s="2">
        <v>29</v>
      </c>
      <c r="C348" s="2" t="str">
        <f>VLOOKUP(B:B,ProductSubcategoryKey!A:D,2)</f>
        <v>Home &amp; Office Phones</v>
      </c>
      <c r="D348" s="2" t="str">
        <f>VLOOKUP(B:B,ProductSubcategoryKey!A:D,4)</f>
        <v>Cell phones</v>
      </c>
      <c r="E348" t="s">
        <v>66</v>
      </c>
      <c r="F348" t="s">
        <v>67</v>
      </c>
      <c r="G348" t="s">
        <v>75</v>
      </c>
      <c r="H348" t="s">
        <v>262</v>
      </c>
      <c r="I348">
        <v>5</v>
      </c>
      <c r="J348" t="s">
        <v>79</v>
      </c>
      <c r="K348">
        <v>15.17</v>
      </c>
      <c r="L348">
        <v>32.99</v>
      </c>
    </row>
    <row r="349" spans="1:12" x14ac:dyDescent="0.3">
      <c r="A349" t="s">
        <v>451</v>
      </c>
      <c r="B349" s="2">
        <v>29</v>
      </c>
      <c r="C349" s="2" t="str">
        <f>VLOOKUP(B:B,ProductSubcategoryKey!A:D,2)</f>
        <v>Home &amp; Office Phones</v>
      </c>
      <c r="D349" s="2" t="str">
        <f>VLOOKUP(B:B,ProductSubcategoryKey!A:D,4)</f>
        <v>Cell phones</v>
      </c>
      <c r="E349" t="s">
        <v>66</v>
      </c>
      <c r="F349" t="s">
        <v>67</v>
      </c>
      <c r="G349" t="s">
        <v>88</v>
      </c>
      <c r="H349" t="s">
        <v>262</v>
      </c>
      <c r="I349">
        <v>1.6</v>
      </c>
      <c r="J349" t="s">
        <v>79</v>
      </c>
      <c r="K349">
        <v>14.24</v>
      </c>
      <c r="L349">
        <v>42.99</v>
      </c>
    </row>
    <row r="350" spans="1:12" x14ac:dyDescent="0.3">
      <c r="A350" t="s">
        <v>452</v>
      </c>
      <c r="B350" s="2">
        <v>29</v>
      </c>
      <c r="C350" s="2" t="str">
        <f>VLOOKUP(B:B,ProductSubcategoryKey!A:D,2)</f>
        <v>Home &amp; Office Phones</v>
      </c>
      <c r="D350" s="2" t="str">
        <f>VLOOKUP(B:B,ProductSubcategoryKey!A:D,4)</f>
        <v>Cell phones</v>
      </c>
      <c r="E350" t="s">
        <v>66</v>
      </c>
      <c r="F350" t="s">
        <v>67</v>
      </c>
      <c r="G350" t="s">
        <v>75</v>
      </c>
      <c r="H350" t="s">
        <v>262</v>
      </c>
      <c r="I350">
        <v>5</v>
      </c>
      <c r="J350" t="s">
        <v>79</v>
      </c>
      <c r="K350">
        <v>10.57</v>
      </c>
      <c r="L350">
        <v>22.99</v>
      </c>
    </row>
    <row r="351" spans="1:12" x14ac:dyDescent="0.3">
      <c r="A351" t="s">
        <v>453</v>
      </c>
      <c r="B351" s="2">
        <v>29</v>
      </c>
      <c r="C351" s="2" t="str">
        <f>VLOOKUP(B:B,ProductSubcategoryKey!A:D,2)</f>
        <v>Home &amp; Office Phones</v>
      </c>
      <c r="D351" s="2" t="str">
        <f>VLOOKUP(B:B,ProductSubcategoryKey!A:D,4)</f>
        <v>Cell phones</v>
      </c>
      <c r="E351" t="s">
        <v>66</v>
      </c>
      <c r="F351" t="s">
        <v>67</v>
      </c>
      <c r="G351" t="s">
        <v>75</v>
      </c>
      <c r="H351" t="s">
        <v>262</v>
      </c>
      <c r="I351">
        <v>2.9</v>
      </c>
      <c r="J351" t="s">
        <v>79</v>
      </c>
      <c r="K351">
        <v>16.55</v>
      </c>
      <c r="L351">
        <v>35.99</v>
      </c>
    </row>
    <row r="352" spans="1:12" x14ac:dyDescent="0.3">
      <c r="A352" t="s">
        <v>454</v>
      </c>
      <c r="B352" s="2">
        <v>29</v>
      </c>
      <c r="C352" s="2" t="str">
        <f>VLOOKUP(B:B,ProductSubcategoryKey!A:D,2)</f>
        <v>Home &amp; Office Phones</v>
      </c>
      <c r="D352" s="2" t="str">
        <f>VLOOKUP(B:B,ProductSubcategoryKey!A:D,4)</f>
        <v>Cell phones</v>
      </c>
      <c r="E352" t="s">
        <v>66</v>
      </c>
      <c r="F352" t="s">
        <v>67</v>
      </c>
      <c r="G352" t="s">
        <v>75</v>
      </c>
      <c r="H352" t="s">
        <v>262</v>
      </c>
      <c r="I352">
        <v>1.6</v>
      </c>
      <c r="J352" t="s">
        <v>79</v>
      </c>
      <c r="K352">
        <v>15.17</v>
      </c>
      <c r="L352">
        <v>32.99</v>
      </c>
    </row>
    <row r="353" spans="1:12" x14ac:dyDescent="0.3">
      <c r="A353" t="s">
        <v>455</v>
      </c>
      <c r="B353" s="2">
        <v>31</v>
      </c>
      <c r="C353" s="2" t="str">
        <f>VLOOKUP(B:B,ProductSubcategoryKey!A:D,2)</f>
        <v xml:space="preserve">Touch Screen Phones </v>
      </c>
      <c r="D353" s="2" t="str">
        <f>VLOOKUP(B:B,ProductSubcategoryKey!A:D,4)</f>
        <v>Cell phones</v>
      </c>
      <c r="E353" t="s">
        <v>456</v>
      </c>
      <c r="F353" t="s">
        <v>456</v>
      </c>
      <c r="G353" t="s">
        <v>88</v>
      </c>
      <c r="H353" t="s">
        <v>78</v>
      </c>
      <c r="I353">
        <v>2</v>
      </c>
      <c r="J353" t="s">
        <v>79</v>
      </c>
      <c r="K353">
        <v>175.27</v>
      </c>
      <c r="L353">
        <v>529</v>
      </c>
    </row>
    <row r="354" spans="1:12" x14ac:dyDescent="0.3">
      <c r="A354" t="s">
        <v>457</v>
      </c>
      <c r="B354" s="2">
        <v>31</v>
      </c>
      <c r="C354" s="2" t="str">
        <f>VLOOKUP(B:B,ProductSubcategoryKey!A:D,2)</f>
        <v xml:space="preserve">Touch Screen Phones </v>
      </c>
      <c r="D354" s="2" t="str">
        <f>VLOOKUP(B:B,ProductSubcategoryKey!A:D,4)</f>
        <v>Cell phones</v>
      </c>
      <c r="E354" t="s">
        <v>456</v>
      </c>
      <c r="F354" t="s">
        <v>456</v>
      </c>
      <c r="G354" t="s">
        <v>75</v>
      </c>
      <c r="H354" t="s">
        <v>78</v>
      </c>
      <c r="I354">
        <v>3</v>
      </c>
      <c r="J354" t="s">
        <v>79</v>
      </c>
      <c r="K354">
        <v>132.9</v>
      </c>
      <c r="L354">
        <v>289</v>
      </c>
    </row>
    <row r="355" spans="1:12" x14ac:dyDescent="0.3">
      <c r="A355" t="s">
        <v>458</v>
      </c>
      <c r="B355" s="2">
        <v>31</v>
      </c>
      <c r="C355" s="2" t="str">
        <f>VLOOKUP(B:B,ProductSubcategoryKey!A:D,2)</f>
        <v xml:space="preserve">Touch Screen Phones </v>
      </c>
      <c r="D355" s="2" t="str">
        <f>VLOOKUP(B:B,ProductSubcategoryKey!A:D,4)</f>
        <v>Cell phones</v>
      </c>
      <c r="E355" t="s">
        <v>456</v>
      </c>
      <c r="F355" t="s">
        <v>456</v>
      </c>
      <c r="G355" t="s">
        <v>75</v>
      </c>
      <c r="H355" t="s">
        <v>78</v>
      </c>
      <c r="I355">
        <v>3.7</v>
      </c>
      <c r="J355" t="s">
        <v>70</v>
      </c>
      <c r="K355">
        <v>141.63999999999999</v>
      </c>
      <c r="L355">
        <v>308</v>
      </c>
    </row>
    <row r="356" spans="1:12" x14ac:dyDescent="0.3">
      <c r="A356" t="s">
        <v>459</v>
      </c>
      <c r="B356" s="2">
        <v>31</v>
      </c>
      <c r="C356" s="2" t="str">
        <f>VLOOKUP(B:B,ProductSubcategoryKey!A:D,2)</f>
        <v xml:space="preserve">Touch Screen Phones </v>
      </c>
      <c r="D356" s="2" t="str">
        <f>VLOOKUP(B:B,ProductSubcategoryKey!A:D,4)</f>
        <v>Cell phones</v>
      </c>
      <c r="E356" t="s">
        <v>456</v>
      </c>
      <c r="F356" t="s">
        <v>456</v>
      </c>
      <c r="G356" t="s">
        <v>68</v>
      </c>
      <c r="H356" t="s">
        <v>78</v>
      </c>
      <c r="I356">
        <v>6</v>
      </c>
      <c r="J356" t="s">
        <v>70</v>
      </c>
      <c r="K356">
        <v>91.51</v>
      </c>
      <c r="L356">
        <v>199</v>
      </c>
    </row>
    <row r="357" spans="1:12" x14ac:dyDescent="0.3">
      <c r="A357" t="s">
        <v>460</v>
      </c>
      <c r="B357" s="2">
        <v>31</v>
      </c>
      <c r="C357" s="2" t="str">
        <f>VLOOKUP(B:B,ProductSubcategoryKey!A:D,2)</f>
        <v xml:space="preserve">Touch Screen Phones </v>
      </c>
      <c r="D357" s="2" t="str">
        <f>VLOOKUP(B:B,ProductSubcategoryKey!A:D,4)</f>
        <v>Cell phones</v>
      </c>
      <c r="E357" t="s">
        <v>456</v>
      </c>
      <c r="F357" t="s">
        <v>456</v>
      </c>
      <c r="G357" t="s">
        <v>68</v>
      </c>
      <c r="H357" t="s">
        <v>78</v>
      </c>
      <c r="I357">
        <v>4</v>
      </c>
      <c r="J357" t="s">
        <v>70</v>
      </c>
      <c r="K357">
        <v>91.97</v>
      </c>
      <c r="L357">
        <v>200</v>
      </c>
    </row>
    <row r="358" spans="1:12" x14ac:dyDescent="0.3">
      <c r="A358" t="s">
        <v>461</v>
      </c>
      <c r="B358" s="2">
        <v>31</v>
      </c>
      <c r="C358" s="2" t="str">
        <f>VLOOKUP(B:B,ProductSubcategoryKey!A:D,2)</f>
        <v xml:space="preserve">Touch Screen Phones </v>
      </c>
      <c r="D358" s="2" t="str">
        <f>VLOOKUP(B:B,ProductSubcategoryKey!A:D,4)</f>
        <v>Cell phones</v>
      </c>
      <c r="E358" t="s">
        <v>456</v>
      </c>
      <c r="F358" t="s">
        <v>456</v>
      </c>
      <c r="G358" t="s">
        <v>75</v>
      </c>
      <c r="H358" t="s">
        <v>262</v>
      </c>
      <c r="I358">
        <v>4.8</v>
      </c>
      <c r="J358" t="s">
        <v>70</v>
      </c>
      <c r="K358">
        <v>123.24</v>
      </c>
      <c r="L358">
        <v>268</v>
      </c>
    </row>
    <row r="359" spans="1:12" x14ac:dyDescent="0.3">
      <c r="A359" t="s">
        <v>462</v>
      </c>
      <c r="B359" s="2">
        <v>31</v>
      </c>
      <c r="C359" s="2" t="str">
        <f>VLOOKUP(B:B,ProductSubcategoryKey!A:D,2)</f>
        <v xml:space="preserve">Touch Screen Phones </v>
      </c>
      <c r="D359" s="2" t="str">
        <f>VLOOKUP(B:B,ProductSubcategoryKey!A:D,4)</f>
        <v>Cell phones</v>
      </c>
      <c r="E359" t="s">
        <v>456</v>
      </c>
      <c r="F359" t="s">
        <v>456</v>
      </c>
      <c r="G359" t="s">
        <v>75</v>
      </c>
      <c r="H359" t="s">
        <v>262</v>
      </c>
      <c r="I359">
        <v>8</v>
      </c>
      <c r="J359" t="s">
        <v>70</v>
      </c>
      <c r="K359">
        <v>137.96</v>
      </c>
      <c r="L359">
        <v>300</v>
      </c>
    </row>
    <row r="360" spans="1:12" x14ac:dyDescent="0.3">
      <c r="A360" t="s">
        <v>463</v>
      </c>
      <c r="B360" s="2">
        <v>31</v>
      </c>
      <c r="C360" s="2" t="str">
        <f>VLOOKUP(B:B,ProductSubcategoryKey!A:D,2)</f>
        <v xml:space="preserve">Touch Screen Phones </v>
      </c>
      <c r="D360" s="2" t="str">
        <f>VLOOKUP(B:B,ProductSubcategoryKey!A:D,4)</f>
        <v>Cell phones</v>
      </c>
      <c r="E360" t="s">
        <v>456</v>
      </c>
      <c r="F360" t="s">
        <v>456</v>
      </c>
      <c r="G360" t="s">
        <v>75</v>
      </c>
      <c r="H360" t="s">
        <v>262</v>
      </c>
      <c r="I360">
        <v>3</v>
      </c>
      <c r="J360" t="s">
        <v>79</v>
      </c>
      <c r="K360">
        <v>118.65</v>
      </c>
      <c r="L360">
        <v>258</v>
      </c>
    </row>
    <row r="361" spans="1:12" x14ac:dyDescent="0.3">
      <c r="A361" t="s">
        <v>464</v>
      </c>
      <c r="B361" s="2">
        <v>31</v>
      </c>
      <c r="C361" s="2" t="str">
        <f>VLOOKUP(B:B,ProductSubcategoryKey!A:D,2)</f>
        <v xml:space="preserve">Touch Screen Phones </v>
      </c>
      <c r="D361" s="2" t="str">
        <f>VLOOKUP(B:B,ProductSubcategoryKey!A:D,4)</f>
        <v>Cell phones</v>
      </c>
      <c r="E361" t="s">
        <v>456</v>
      </c>
      <c r="F361" t="s">
        <v>456</v>
      </c>
      <c r="G361" t="s">
        <v>68</v>
      </c>
      <c r="H361" t="s">
        <v>262</v>
      </c>
      <c r="I361">
        <v>4.7</v>
      </c>
      <c r="J361" t="s">
        <v>70</v>
      </c>
      <c r="K361">
        <v>86.91</v>
      </c>
      <c r="L361">
        <v>189</v>
      </c>
    </row>
    <row r="362" spans="1:12" x14ac:dyDescent="0.3">
      <c r="A362" t="s">
        <v>465</v>
      </c>
      <c r="B362" s="2">
        <v>31</v>
      </c>
      <c r="C362" s="2" t="str">
        <f>VLOOKUP(B:B,ProductSubcategoryKey!A:D,2)</f>
        <v xml:space="preserve">Touch Screen Phones </v>
      </c>
      <c r="D362" s="2" t="str">
        <f>VLOOKUP(B:B,ProductSubcategoryKey!A:D,4)</f>
        <v>Cell phones</v>
      </c>
      <c r="E362" t="s">
        <v>456</v>
      </c>
      <c r="F362" t="s">
        <v>456</v>
      </c>
      <c r="G362" t="s">
        <v>75</v>
      </c>
      <c r="H362" t="s">
        <v>306</v>
      </c>
      <c r="I362">
        <v>8</v>
      </c>
      <c r="J362" t="s">
        <v>70</v>
      </c>
      <c r="K362">
        <v>105.77</v>
      </c>
      <c r="L362">
        <v>230</v>
      </c>
    </row>
    <row r="363" spans="1:12" x14ac:dyDescent="0.3">
      <c r="A363" t="s">
        <v>466</v>
      </c>
      <c r="B363" s="2">
        <v>31</v>
      </c>
      <c r="C363" s="2" t="str">
        <f>VLOOKUP(B:B,ProductSubcategoryKey!A:D,2)</f>
        <v xml:space="preserve">Touch Screen Phones </v>
      </c>
      <c r="D363" s="2" t="str">
        <f>VLOOKUP(B:B,ProductSubcategoryKey!A:D,4)</f>
        <v>Cell phones</v>
      </c>
      <c r="E363" t="s">
        <v>456</v>
      </c>
      <c r="F363" t="s">
        <v>456</v>
      </c>
      <c r="G363" t="s">
        <v>75</v>
      </c>
      <c r="H363" t="s">
        <v>306</v>
      </c>
      <c r="I363">
        <v>3</v>
      </c>
      <c r="J363" t="s">
        <v>70</v>
      </c>
      <c r="K363">
        <v>117.73</v>
      </c>
      <c r="L363">
        <v>256</v>
      </c>
    </row>
    <row r="364" spans="1:12" x14ac:dyDescent="0.3">
      <c r="A364" t="s">
        <v>467</v>
      </c>
      <c r="B364" s="2">
        <v>31</v>
      </c>
      <c r="C364" s="2" t="str">
        <f>VLOOKUP(B:B,ProductSubcategoryKey!A:D,2)</f>
        <v xml:space="preserve">Touch Screen Phones </v>
      </c>
      <c r="D364" s="2" t="str">
        <f>VLOOKUP(B:B,ProductSubcategoryKey!A:D,4)</f>
        <v>Cell phones</v>
      </c>
      <c r="E364" t="s">
        <v>456</v>
      </c>
      <c r="F364" t="s">
        <v>456</v>
      </c>
      <c r="G364" t="s">
        <v>75</v>
      </c>
      <c r="H364" t="s">
        <v>306</v>
      </c>
      <c r="I364">
        <v>4.7</v>
      </c>
      <c r="J364" t="s">
        <v>70</v>
      </c>
      <c r="K364">
        <v>134.74</v>
      </c>
      <c r="L364">
        <v>293</v>
      </c>
    </row>
    <row r="365" spans="1:12" x14ac:dyDescent="0.3">
      <c r="A365" t="s">
        <v>468</v>
      </c>
      <c r="B365" s="2">
        <v>31</v>
      </c>
      <c r="C365" s="2" t="str">
        <f>VLOOKUP(B:B,ProductSubcategoryKey!A:D,2)</f>
        <v xml:space="preserve">Touch Screen Phones </v>
      </c>
      <c r="D365" s="2" t="str">
        <f>VLOOKUP(B:B,ProductSubcategoryKey!A:D,4)</f>
        <v>Cell phones</v>
      </c>
      <c r="E365" t="s">
        <v>456</v>
      </c>
      <c r="F365" t="s">
        <v>456</v>
      </c>
      <c r="G365" t="s">
        <v>75</v>
      </c>
      <c r="H365" t="s">
        <v>306</v>
      </c>
      <c r="I365">
        <v>3.7</v>
      </c>
      <c r="J365" t="s">
        <v>70</v>
      </c>
      <c r="K365">
        <v>138.41999999999999</v>
      </c>
      <c r="L365">
        <v>301</v>
      </c>
    </row>
    <row r="366" spans="1:12" x14ac:dyDescent="0.3">
      <c r="A366" t="s">
        <v>469</v>
      </c>
      <c r="B366" s="2">
        <v>31</v>
      </c>
      <c r="C366" s="2" t="str">
        <f>VLOOKUP(B:B,ProductSubcategoryKey!A:D,2)</f>
        <v xml:space="preserve">Touch Screen Phones </v>
      </c>
      <c r="D366" s="2" t="str">
        <f>VLOOKUP(B:B,ProductSubcategoryKey!A:D,4)</f>
        <v>Cell phones</v>
      </c>
      <c r="E366" t="s">
        <v>66</v>
      </c>
      <c r="F366" t="s">
        <v>67</v>
      </c>
      <c r="G366" t="s">
        <v>75</v>
      </c>
      <c r="H366" t="s">
        <v>78</v>
      </c>
      <c r="I366">
        <v>4</v>
      </c>
      <c r="J366" t="s">
        <v>70</v>
      </c>
      <c r="K366">
        <v>137.96</v>
      </c>
      <c r="L366">
        <v>300</v>
      </c>
    </row>
    <row r="367" spans="1:12" x14ac:dyDescent="0.3">
      <c r="A367" t="s">
        <v>470</v>
      </c>
      <c r="B367" s="2">
        <v>31</v>
      </c>
      <c r="C367" s="2" t="str">
        <f>VLOOKUP(B:B,ProductSubcategoryKey!A:D,2)</f>
        <v xml:space="preserve">Touch Screen Phones </v>
      </c>
      <c r="D367" s="2" t="str">
        <f>VLOOKUP(B:B,ProductSubcategoryKey!A:D,4)</f>
        <v>Cell phones</v>
      </c>
      <c r="E367" t="s">
        <v>66</v>
      </c>
      <c r="F367" t="s">
        <v>67</v>
      </c>
      <c r="G367" t="s">
        <v>75</v>
      </c>
      <c r="H367" t="s">
        <v>78</v>
      </c>
      <c r="I367">
        <v>4.8</v>
      </c>
      <c r="J367" t="s">
        <v>70</v>
      </c>
      <c r="K367">
        <v>118.65</v>
      </c>
      <c r="L367">
        <v>258</v>
      </c>
    </row>
    <row r="368" spans="1:12" x14ac:dyDescent="0.3">
      <c r="A368" t="s">
        <v>471</v>
      </c>
      <c r="B368" s="2">
        <v>31</v>
      </c>
      <c r="C368" s="2" t="str">
        <f>VLOOKUP(B:B,ProductSubcategoryKey!A:D,2)</f>
        <v xml:space="preserve">Touch Screen Phones </v>
      </c>
      <c r="D368" s="2" t="str">
        <f>VLOOKUP(B:B,ProductSubcategoryKey!A:D,4)</f>
        <v>Cell phones</v>
      </c>
      <c r="E368" t="s">
        <v>66</v>
      </c>
      <c r="F368" t="s">
        <v>67</v>
      </c>
      <c r="G368" t="s">
        <v>68</v>
      </c>
      <c r="H368" t="s">
        <v>78</v>
      </c>
      <c r="I368">
        <v>8</v>
      </c>
      <c r="J368" t="s">
        <v>70</v>
      </c>
      <c r="K368">
        <v>86.91</v>
      </c>
      <c r="L368">
        <v>189</v>
      </c>
    </row>
    <row r="369" spans="1:12" x14ac:dyDescent="0.3">
      <c r="A369" t="s">
        <v>472</v>
      </c>
      <c r="B369" s="2">
        <v>32</v>
      </c>
      <c r="C369" s="2" t="str">
        <f>VLOOKUP(B:B,ProductSubcategoryKey!A:D,2)</f>
        <v xml:space="preserve">Smart phones &amp; PDAs </v>
      </c>
      <c r="D369" s="2" t="str">
        <f>VLOOKUP(B:B,ProductSubcategoryKey!A:D,4)</f>
        <v>Cell phones</v>
      </c>
      <c r="E369" t="s">
        <v>456</v>
      </c>
      <c r="F369" t="s">
        <v>456</v>
      </c>
      <c r="G369" t="s">
        <v>75</v>
      </c>
      <c r="H369" t="s">
        <v>78</v>
      </c>
      <c r="I369">
        <v>4</v>
      </c>
      <c r="J369" t="s">
        <v>70</v>
      </c>
      <c r="K369">
        <v>109.91</v>
      </c>
      <c r="L369">
        <v>239</v>
      </c>
    </row>
    <row r="370" spans="1:12" x14ac:dyDescent="0.3">
      <c r="A370" t="s">
        <v>473</v>
      </c>
      <c r="B370" s="2">
        <v>32</v>
      </c>
      <c r="C370" s="2" t="str">
        <f>VLOOKUP(B:B,ProductSubcategoryKey!A:D,2)</f>
        <v xml:space="preserve">Smart phones &amp; PDAs </v>
      </c>
      <c r="D370" s="2" t="str">
        <f>VLOOKUP(B:B,ProductSubcategoryKey!A:D,4)</f>
        <v>Cell phones</v>
      </c>
      <c r="E370" t="s">
        <v>456</v>
      </c>
      <c r="F370" t="s">
        <v>456</v>
      </c>
      <c r="G370" t="s">
        <v>75</v>
      </c>
      <c r="H370" t="s">
        <v>78</v>
      </c>
      <c r="I370">
        <v>4.8</v>
      </c>
      <c r="J370" t="s">
        <v>70</v>
      </c>
      <c r="K370">
        <v>132.44</v>
      </c>
      <c r="L370">
        <v>288</v>
      </c>
    </row>
    <row r="371" spans="1:12" x14ac:dyDescent="0.3">
      <c r="A371" t="s">
        <v>474</v>
      </c>
      <c r="B371" s="2">
        <v>32</v>
      </c>
      <c r="C371" s="2" t="str">
        <f>VLOOKUP(B:B,ProductSubcategoryKey!A:D,2)</f>
        <v xml:space="preserve">Smart phones &amp; PDAs </v>
      </c>
      <c r="D371" s="2" t="str">
        <f>VLOOKUP(B:B,ProductSubcategoryKey!A:D,4)</f>
        <v>Cell phones</v>
      </c>
      <c r="E371" t="s">
        <v>456</v>
      </c>
      <c r="F371" t="s">
        <v>456</v>
      </c>
      <c r="G371" t="s">
        <v>68</v>
      </c>
      <c r="H371" t="s">
        <v>262</v>
      </c>
      <c r="I371">
        <v>8</v>
      </c>
      <c r="J371" t="s">
        <v>70</v>
      </c>
      <c r="K371">
        <v>65.77</v>
      </c>
      <c r="L371">
        <v>129</v>
      </c>
    </row>
    <row r="372" spans="1:12" x14ac:dyDescent="0.3">
      <c r="A372" t="s">
        <v>475</v>
      </c>
      <c r="B372" s="2">
        <v>32</v>
      </c>
      <c r="C372" s="2" t="str">
        <f>VLOOKUP(B:B,ProductSubcategoryKey!A:D,2)</f>
        <v xml:space="preserve">Smart phones &amp; PDAs </v>
      </c>
      <c r="D372" s="2" t="str">
        <f>VLOOKUP(B:B,ProductSubcategoryKey!A:D,4)</f>
        <v>Cell phones</v>
      </c>
      <c r="E372" t="s">
        <v>456</v>
      </c>
      <c r="F372" t="s">
        <v>456</v>
      </c>
      <c r="G372" t="s">
        <v>75</v>
      </c>
      <c r="H372" t="s">
        <v>262</v>
      </c>
      <c r="I372">
        <v>3</v>
      </c>
      <c r="J372" t="s">
        <v>79</v>
      </c>
      <c r="K372">
        <v>95.65</v>
      </c>
      <c r="L372">
        <v>208</v>
      </c>
    </row>
    <row r="373" spans="1:12" x14ac:dyDescent="0.3">
      <c r="A373" t="s">
        <v>476</v>
      </c>
      <c r="B373" s="2">
        <v>32</v>
      </c>
      <c r="C373" s="2" t="str">
        <f>VLOOKUP(B:B,ProductSubcategoryKey!A:D,2)</f>
        <v xml:space="preserve">Smart phones &amp; PDAs </v>
      </c>
      <c r="D373" s="2" t="str">
        <f>VLOOKUP(B:B,ProductSubcategoryKey!A:D,4)</f>
        <v>Cell phones</v>
      </c>
      <c r="E373" t="s">
        <v>456</v>
      </c>
      <c r="F373" t="s">
        <v>456</v>
      </c>
      <c r="G373" t="s">
        <v>75</v>
      </c>
      <c r="H373" t="s">
        <v>262</v>
      </c>
      <c r="I373">
        <v>4.7</v>
      </c>
      <c r="J373" t="s">
        <v>70</v>
      </c>
      <c r="K373">
        <v>137.96</v>
      </c>
      <c r="L373">
        <v>300</v>
      </c>
    </row>
    <row r="374" spans="1:12" x14ac:dyDescent="0.3">
      <c r="A374" t="s">
        <v>477</v>
      </c>
      <c r="B374" s="2">
        <v>32</v>
      </c>
      <c r="C374" s="2" t="str">
        <f>VLOOKUP(B:B,ProductSubcategoryKey!A:D,2)</f>
        <v xml:space="preserve">Smart phones &amp; PDAs </v>
      </c>
      <c r="D374" s="2" t="str">
        <f>VLOOKUP(B:B,ProductSubcategoryKey!A:D,4)</f>
        <v>Cell phones</v>
      </c>
      <c r="E374" t="s">
        <v>456</v>
      </c>
      <c r="F374" t="s">
        <v>456</v>
      </c>
      <c r="G374" t="s">
        <v>75</v>
      </c>
      <c r="H374" t="s">
        <v>76</v>
      </c>
      <c r="I374">
        <v>3.7</v>
      </c>
      <c r="J374" t="s">
        <v>70</v>
      </c>
      <c r="K374">
        <v>109.91</v>
      </c>
      <c r="L374">
        <v>239</v>
      </c>
    </row>
    <row r="375" spans="1:12" x14ac:dyDescent="0.3">
      <c r="A375" t="s">
        <v>478</v>
      </c>
      <c r="B375" s="2">
        <v>32</v>
      </c>
      <c r="C375" s="2" t="str">
        <f>VLOOKUP(B:B,ProductSubcategoryKey!A:D,2)</f>
        <v xml:space="preserve">Smart phones &amp; PDAs </v>
      </c>
      <c r="D375" s="2" t="str">
        <f>VLOOKUP(B:B,ProductSubcategoryKey!A:D,4)</f>
        <v>Cell phones</v>
      </c>
      <c r="E375" t="s">
        <v>456</v>
      </c>
      <c r="F375" t="s">
        <v>456</v>
      </c>
      <c r="G375" t="s">
        <v>75</v>
      </c>
      <c r="H375" t="s">
        <v>76</v>
      </c>
      <c r="I375">
        <v>3.7</v>
      </c>
      <c r="J375" t="s">
        <v>70</v>
      </c>
      <c r="K375">
        <v>132.44</v>
      </c>
      <c r="L375">
        <v>288</v>
      </c>
    </row>
    <row r="376" spans="1:12" x14ac:dyDescent="0.3">
      <c r="A376" t="s">
        <v>479</v>
      </c>
      <c r="B376" s="2">
        <v>32</v>
      </c>
      <c r="C376" s="2" t="str">
        <f>VLOOKUP(B:B,ProductSubcategoryKey!A:D,2)</f>
        <v xml:space="preserve">Smart phones &amp; PDAs </v>
      </c>
      <c r="D376" s="2" t="str">
        <f>VLOOKUP(B:B,ProductSubcategoryKey!A:D,4)</f>
        <v>Cell phones</v>
      </c>
      <c r="E376" t="s">
        <v>456</v>
      </c>
      <c r="F376" t="s">
        <v>456</v>
      </c>
      <c r="G376" t="s">
        <v>68</v>
      </c>
      <c r="H376" t="s">
        <v>84</v>
      </c>
      <c r="I376">
        <v>5.6</v>
      </c>
      <c r="J376" t="s">
        <v>70</v>
      </c>
      <c r="K376">
        <v>65.77</v>
      </c>
      <c r="L376">
        <v>129</v>
      </c>
    </row>
    <row r="377" spans="1:12" x14ac:dyDescent="0.3">
      <c r="A377" t="s">
        <v>480</v>
      </c>
      <c r="B377" s="2">
        <v>32</v>
      </c>
      <c r="C377" s="2" t="str">
        <f>VLOOKUP(B:B,ProductSubcategoryKey!A:D,2)</f>
        <v xml:space="preserve">Smart phones &amp; PDAs </v>
      </c>
      <c r="D377" s="2" t="str">
        <f>VLOOKUP(B:B,ProductSubcategoryKey!A:D,4)</f>
        <v>Cell phones</v>
      </c>
      <c r="E377" t="s">
        <v>456</v>
      </c>
      <c r="F377" t="s">
        <v>456</v>
      </c>
      <c r="G377" t="s">
        <v>75</v>
      </c>
      <c r="H377" t="s">
        <v>84</v>
      </c>
      <c r="I377">
        <v>11.2</v>
      </c>
      <c r="J377" t="s">
        <v>70</v>
      </c>
      <c r="K377">
        <v>95.65</v>
      </c>
      <c r="L377">
        <v>208</v>
      </c>
    </row>
    <row r="378" spans="1:12" x14ac:dyDescent="0.3">
      <c r="A378" t="s">
        <v>481</v>
      </c>
      <c r="B378" s="2">
        <v>32</v>
      </c>
      <c r="C378" s="2" t="str">
        <f>VLOOKUP(B:B,ProductSubcategoryKey!A:D,2)</f>
        <v xml:space="preserve">Smart phones &amp; PDAs </v>
      </c>
      <c r="D378" s="2" t="str">
        <f>VLOOKUP(B:B,ProductSubcategoryKey!A:D,4)</f>
        <v>Cell phones</v>
      </c>
      <c r="E378" t="s">
        <v>456</v>
      </c>
      <c r="F378" t="s">
        <v>456</v>
      </c>
      <c r="G378" t="s">
        <v>75</v>
      </c>
      <c r="H378" t="s">
        <v>84</v>
      </c>
      <c r="I378">
        <v>1</v>
      </c>
      <c r="J378" t="s">
        <v>70</v>
      </c>
      <c r="K378">
        <v>137.96</v>
      </c>
      <c r="L378">
        <v>300</v>
      </c>
    </row>
    <row r="379" spans="1:12" x14ac:dyDescent="0.3">
      <c r="A379" t="s">
        <v>482</v>
      </c>
      <c r="B379" s="2">
        <v>32</v>
      </c>
      <c r="C379" s="2" t="str">
        <f>VLOOKUP(B:B,ProductSubcategoryKey!A:D,2)</f>
        <v xml:space="preserve">Smart phones &amp; PDAs </v>
      </c>
      <c r="D379" s="2" t="str">
        <f>VLOOKUP(B:B,ProductSubcategoryKey!A:D,4)</f>
        <v>Cell phones</v>
      </c>
      <c r="E379" t="s">
        <v>456</v>
      </c>
      <c r="F379" t="s">
        <v>456</v>
      </c>
      <c r="G379" t="s">
        <v>75</v>
      </c>
      <c r="H379" t="s">
        <v>306</v>
      </c>
      <c r="I379">
        <v>3</v>
      </c>
      <c r="J379" t="s">
        <v>70</v>
      </c>
      <c r="K379">
        <v>109.91</v>
      </c>
      <c r="L379">
        <v>239</v>
      </c>
    </row>
    <row r="380" spans="1:12" x14ac:dyDescent="0.3">
      <c r="A380" t="s">
        <v>483</v>
      </c>
      <c r="B380" s="2">
        <v>32</v>
      </c>
      <c r="C380" s="2" t="str">
        <f>VLOOKUP(B:B,ProductSubcategoryKey!A:D,2)</f>
        <v xml:space="preserve">Smart phones &amp; PDAs </v>
      </c>
      <c r="D380" s="2" t="str">
        <f>VLOOKUP(B:B,ProductSubcategoryKey!A:D,4)</f>
        <v>Cell phones</v>
      </c>
      <c r="E380" t="s">
        <v>456</v>
      </c>
      <c r="F380" t="s">
        <v>456</v>
      </c>
      <c r="G380" t="s">
        <v>75</v>
      </c>
      <c r="H380" t="s">
        <v>306</v>
      </c>
      <c r="I380">
        <v>6</v>
      </c>
      <c r="J380" t="s">
        <v>70</v>
      </c>
      <c r="K380">
        <v>132.44</v>
      </c>
      <c r="L380">
        <v>288</v>
      </c>
    </row>
    <row r="381" spans="1:12" x14ac:dyDescent="0.3">
      <c r="A381" t="s">
        <v>484</v>
      </c>
      <c r="B381" s="2">
        <v>32</v>
      </c>
      <c r="C381" s="2" t="str">
        <f>VLOOKUP(B:B,ProductSubcategoryKey!A:D,2)</f>
        <v xml:space="preserve">Smart phones &amp; PDAs </v>
      </c>
      <c r="D381" s="2" t="str">
        <f>VLOOKUP(B:B,ProductSubcategoryKey!A:D,4)</f>
        <v>Cell phones</v>
      </c>
      <c r="E381" t="s">
        <v>456</v>
      </c>
      <c r="F381" t="s">
        <v>456</v>
      </c>
      <c r="G381" t="s">
        <v>75</v>
      </c>
      <c r="H381" t="s">
        <v>78</v>
      </c>
      <c r="I381">
        <v>3.1</v>
      </c>
      <c r="J381" t="s">
        <v>70</v>
      </c>
      <c r="K381">
        <v>128.76</v>
      </c>
      <c r="L381">
        <v>280</v>
      </c>
    </row>
    <row r="382" spans="1:12" x14ac:dyDescent="0.3">
      <c r="A382" t="s">
        <v>485</v>
      </c>
      <c r="B382" s="2">
        <v>32</v>
      </c>
      <c r="C382" s="2" t="str">
        <f>VLOOKUP(B:B,ProductSubcategoryKey!A:D,2)</f>
        <v xml:space="preserve">Smart phones &amp; PDAs </v>
      </c>
      <c r="D382" s="2" t="str">
        <f>VLOOKUP(B:B,ProductSubcategoryKey!A:D,4)</f>
        <v>Cell phones</v>
      </c>
      <c r="E382" t="s">
        <v>456</v>
      </c>
      <c r="F382" t="s">
        <v>456</v>
      </c>
      <c r="G382" t="s">
        <v>88</v>
      </c>
      <c r="H382" t="s">
        <v>78</v>
      </c>
      <c r="I382">
        <v>4.3</v>
      </c>
      <c r="J382" t="s">
        <v>70</v>
      </c>
      <c r="K382">
        <v>151.76</v>
      </c>
      <c r="L382">
        <v>330</v>
      </c>
    </row>
    <row r="383" spans="1:12" x14ac:dyDescent="0.3">
      <c r="A383" t="s">
        <v>486</v>
      </c>
      <c r="B383" s="2">
        <v>32</v>
      </c>
      <c r="C383" s="2" t="str">
        <f>VLOOKUP(B:B,ProductSubcategoryKey!A:D,2)</f>
        <v xml:space="preserve">Smart phones &amp; PDAs </v>
      </c>
      <c r="D383" s="2" t="str">
        <f>VLOOKUP(B:B,ProductSubcategoryKey!A:D,4)</f>
        <v>Cell phones</v>
      </c>
      <c r="E383" t="s">
        <v>456</v>
      </c>
      <c r="F383" t="s">
        <v>456</v>
      </c>
      <c r="G383" t="s">
        <v>88</v>
      </c>
      <c r="H383" t="s">
        <v>78</v>
      </c>
      <c r="I383">
        <v>3.7</v>
      </c>
      <c r="J383" t="s">
        <v>70</v>
      </c>
      <c r="K383">
        <v>100.06</v>
      </c>
      <c r="L383">
        <v>302</v>
      </c>
    </row>
    <row r="384" spans="1:12" x14ac:dyDescent="0.3">
      <c r="A384" t="s">
        <v>487</v>
      </c>
      <c r="B384" s="2">
        <v>32</v>
      </c>
      <c r="C384" s="2" t="str">
        <f>VLOOKUP(B:B,ProductSubcategoryKey!A:D,2)</f>
        <v xml:space="preserve">Smart phones &amp; PDAs </v>
      </c>
      <c r="D384" s="2" t="str">
        <f>VLOOKUP(B:B,ProductSubcategoryKey!A:D,4)</f>
        <v>Cell phones</v>
      </c>
      <c r="E384" t="s">
        <v>456</v>
      </c>
      <c r="F384" t="s">
        <v>456</v>
      </c>
      <c r="G384" t="s">
        <v>75</v>
      </c>
      <c r="H384" t="s">
        <v>78</v>
      </c>
      <c r="I384">
        <v>4</v>
      </c>
      <c r="J384" t="s">
        <v>70</v>
      </c>
      <c r="K384">
        <v>128.76</v>
      </c>
      <c r="L384">
        <v>280</v>
      </c>
    </row>
    <row r="385" spans="1:12" x14ac:dyDescent="0.3">
      <c r="A385" t="s">
        <v>488</v>
      </c>
      <c r="B385" s="2">
        <v>32</v>
      </c>
      <c r="C385" s="2" t="str">
        <f>VLOOKUP(B:B,ProductSubcategoryKey!A:D,2)</f>
        <v xml:space="preserve">Smart phones &amp; PDAs </v>
      </c>
      <c r="D385" s="2" t="str">
        <f>VLOOKUP(B:B,ProductSubcategoryKey!A:D,4)</f>
        <v>Cell phones</v>
      </c>
      <c r="E385" t="s">
        <v>456</v>
      </c>
      <c r="F385" t="s">
        <v>456</v>
      </c>
      <c r="G385" t="s">
        <v>75</v>
      </c>
      <c r="H385" t="s">
        <v>78</v>
      </c>
      <c r="I385">
        <v>4.8</v>
      </c>
      <c r="J385" t="s">
        <v>70</v>
      </c>
      <c r="K385">
        <v>137.04</v>
      </c>
      <c r="L385">
        <v>298</v>
      </c>
    </row>
    <row r="386" spans="1:12" x14ac:dyDescent="0.3">
      <c r="A386" t="s">
        <v>489</v>
      </c>
      <c r="B386" s="2">
        <v>32</v>
      </c>
      <c r="C386" s="2" t="str">
        <f>VLOOKUP(B:B,ProductSubcategoryKey!A:D,2)</f>
        <v xml:space="preserve">Smart phones &amp; PDAs </v>
      </c>
      <c r="D386" s="2" t="str">
        <f>VLOOKUP(B:B,ProductSubcategoryKey!A:D,4)</f>
        <v>Cell phones</v>
      </c>
      <c r="E386" t="s">
        <v>456</v>
      </c>
      <c r="F386" t="s">
        <v>456</v>
      </c>
      <c r="G386" t="s">
        <v>88</v>
      </c>
      <c r="H386" t="s">
        <v>69</v>
      </c>
      <c r="I386">
        <v>8</v>
      </c>
      <c r="J386" t="s">
        <v>70</v>
      </c>
      <c r="K386">
        <v>125.9</v>
      </c>
      <c r="L386">
        <v>380</v>
      </c>
    </row>
    <row r="387" spans="1:12" x14ac:dyDescent="0.3">
      <c r="A387" t="s">
        <v>490</v>
      </c>
      <c r="B387" s="2">
        <v>32</v>
      </c>
      <c r="C387" s="2" t="str">
        <f>VLOOKUP(B:B,ProductSubcategoryKey!A:D,2)</f>
        <v xml:space="preserve">Smart phones &amp; PDAs </v>
      </c>
      <c r="D387" s="2" t="str">
        <f>VLOOKUP(B:B,ProductSubcategoryKey!A:D,4)</f>
        <v>Cell phones</v>
      </c>
      <c r="E387" t="s">
        <v>456</v>
      </c>
      <c r="F387" t="s">
        <v>456</v>
      </c>
      <c r="G387" t="s">
        <v>75</v>
      </c>
      <c r="H387" t="s">
        <v>69</v>
      </c>
      <c r="I387">
        <v>3</v>
      </c>
      <c r="J387" t="s">
        <v>70</v>
      </c>
      <c r="K387">
        <v>109.45</v>
      </c>
      <c r="L387">
        <v>238</v>
      </c>
    </row>
    <row r="388" spans="1:12" x14ac:dyDescent="0.3">
      <c r="A388" t="s">
        <v>491</v>
      </c>
      <c r="B388" s="2">
        <v>32</v>
      </c>
      <c r="C388" s="2" t="str">
        <f>VLOOKUP(B:B,ProductSubcategoryKey!A:D,2)</f>
        <v xml:space="preserve">Smart phones &amp; PDAs </v>
      </c>
      <c r="D388" s="2" t="str">
        <f>VLOOKUP(B:B,ProductSubcategoryKey!A:D,4)</f>
        <v>Cell phones</v>
      </c>
      <c r="E388" t="s">
        <v>456</v>
      </c>
      <c r="F388" t="s">
        <v>456</v>
      </c>
      <c r="G388" t="s">
        <v>75</v>
      </c>
      <c r="H388" t="s">
        <v>69</v>
      </c>
      <c r="I388">
        <v>4.7</v>
      </c>
      <c r="J388" t="s">
        <v>70</v>
      </c>
      <c r="K388">
        <v>122.32</v>
      </c>
      <c r="L388">
        <v>266</v>
      </c>
    </row>
    <row r="389" spans="1:12" x14ac:dyDescent="0.3">
      <c r="A389" t="s">
        <v>492</v>
      </c>
      <c r="B389" s="2">
        <v>32</v>
      </c>
      <c r="C389" s="2" t="str">
        <f>VLOOKUP(B:B,ProductSubcategoryKey!A:D,2)</f>
        <v xml:space="preserve">Smart phones &amp; PDAs </v>
      </c>
      <c r="D389" s="2" t="str">
        <f>VLOOKUP(B:B,ProductSubcategoryKey!A:D,4)</f>
        <v>Cell phones</v>
      </c>
      <c r="E389" t="s">
        <v>456</v>
      </c>
      <c r="F389" t="s">
        <v>456</v>
      </c>
      <c r="G389" t="s">
        <v>88</v>
      </c>
      <c r="H389" t="s">
        <v>69</v>
      </c>
      <c r="I389">
        <v>3.7</v>
      </c>
      <c r="J389" t="s">
        <v>70</v>
      </c>
      <c r="K389">
        <v>131.87</v>
      </c>
      <c r="L389">
        <v>398</v>
      </c>
    </row>
    <row r="390" spans="1:12" x14ac:dyDescent="0.3">
      <c r="A390" t="s">
        <v>493</v>
      </c>
      <c r="B390" s="2">
        <v>32</v>
      </c>
      <c r="C390" s="2" t="str">
        <f>VLOOKUP(B:B,ProductSubcategoryKey!A:D,2)</f>
        <v xml:space="preserve">Smart phones &amp; PDAs </v>
      </c>
      <c r="D390" s="2" t="str">
        <f>VLOOKUP(B:B,ProductSubcategoryKey!A:D,4)</f>
        <v>Cell phones</v>
      </c>
      <c r="E390" t="s">
        <v>456</v>
      </c>
      <c r="F390" t="s">
        <v>456</v>
      </c>
      <c r="G390" t="s">
        <v>75</v>
      </c>
      <c r="H390" t="s">
        <v>76</v>
      </c>
      <c r="I390">
        <v>3.7</v>
      </c>
      <c r="J390" t="s">
        <v>70</v>
      </c>
      <c r="K390">
        <v>128.76</v>
      </c>
      <c r="L390">
        <v>280</v>
      </c>
    </row>
    <row r="391" spans="1:12" x14ac:dyDescent="0.3">
      <c r="A391" t="s">
        <v>494</v>
      </c>
      <c r="B391" s="2">
        <v>32</v>
      </c>
      <c r="C391" s="2" t="str">
        <f>VLOOKUP(B:B,ProductSubcategoryKey!A:D,2)</f>
        <v xml:space="preserve">Smart phones &amp; PDAs </v>
      </c>
      <c r="D391" s="2" t="str">
        <f>VLOOKUP(B:B,ProductSubcategoryKey!A:D,4)</f>
        <v>Cell phones</v>
      </c>
      <c r="E391" t="s">
        <v>456</v>
      </c>
      <c r="F391" t="s">
        <v>456</v>
      </c>
      <c r="G391" t="s">
        <v>88</v>
      </c>
      <c r="H391" t="s">
        <v>76</v>
      </c>
      <c r="I391">
        <v>3.7</v>
      </c>
      <c r="J391" t="s">
        <v>70</v>
      </c>
      <c r="K391">
        <v>151.76</v>
      </c>
      <c r="L391">
        <v>330</v>
      </c>
    </row>
    <row r="392" spans="1:12" x14ac:dyDescent="0.3">
      <c r="A392" t="s">
        <v>495</v>
      </c>
      <c r="B392" s="2">
        <v>32</v>
      </c>
      <c r="C392" s="2" t="str">
        <f>VLOOKUP(B:B,ProductSubcategoryKey!A:D,2)</f>
        <v xml:space="preserve">Smart phones &amp; PDAs </v>
      </c>
      <c r="D392" s="2" t="str">
        <f>VLOOKUP(B:B,ProductSubcategoryKey!A:D,4)</f>
        <v>Cell phones</v>
      </c>
      <c r="E392" t="s">
        <v>456</v>
      </c>
      <c r="F392" t="s">
        <v>456</v>
      </c>
      <c r="G392" t="s">
        <v>88</v>
      </c>
      <c r="H392" t="s">
        <v>76</v>
      </c>
      <c r="I392">
        <v>5.3</v>
      </c>
      <c r="J392" t="s">
        <v>70</v>
      </c>
      <c r="K392">
        <v>100.06</v>
      </c>
      <c r="L392">
        <v>302</v>
      </c>
    </row>
    <row r="393" spans="1:12" x14ac:dyDescent="0.3">
      <c r="A393" t="s">
        <v>496</v>
      </c>
      <c r="B393" s="2">
        <v>32</v>
      </c>
      <c r="C393" s="2" t="str">
        <f>VLOOKUP(B:B,ProductSubcategoryKey!A:D,2)</f>
        <v xml:space="preserve">Smart phones &amp; PDAs </v>
      </c>
      <c r="D393" s="2" t="str">
        <f>VLOOKUP(B:B,ProductSubcategoryKey!A:D,4)</f>
        <v>Cell phones</v>
      </c>
      <c r="E393" t="s">
        <v>456</v>
      </c>
      <c r="F393" t="s">
        <v>456</v>
      </c>
      <c r="G393" t="s">
        <v>75</v>
      </c>
      <c r="H393" t="s">
        <v>76</v>
      </c>
      <c r="I393">
        <v>3.7</v>
      </c>
      <c r="J393" t="s">
        <v>70</v>
      </c>
      <c r="K393">
        <v>128.76</v>
      </c>
      <c r="L393">
        <v>280</v>
      </c>
    </row>
    <row r="394" spans="1:12" x14ac:dyDescent="0.3">
      <c r="A394" t="s">
        <v>497</v>
      </c>
      <c r="B394" s="2">
        <v>33</v>
      </c>
      <c r="C394" s="2" t="str">
        <f>VLOOKUP(B:B,ProductSubcategoryKey!A:D,2)</f>
        <v>Cell phones Accessories</v>
      </c>
      <c r="D394" s="2" t="str">
        <f>VLOOKUP(B:B,ProductSubcategoryKey!A:D,4)</f>
        <v>Cell phones</v>
      </c>
      <c r="E394" t="s">
        <v>66</v>
      </c>
      <c r="F394" t="s">
        <v>67</v>
      </c>
      <c r="G394" t="s">
        <v>68</v>
      </c>
      <c r="H394" t="s">
        <v>69</v>
      </c>
      <c r="I394">
        <v>1.9</v>
      </c>
      <c r="J394" t="s">
        <v>70</v>
      </c>
      <c r="K394">
        <v>7.64</v>
      </c>
      <c r="L394">
        <v>14.99</v>
      </c>
    </row>
    <row r="395" spans="1:12" x14ac:dyDescent="0.3">
      <c r="A395" t="s">
        <v>498</v>
      </c>
      <c r="B395" s="2">
        <v>33</v>
      </c>
      <c r="C395" s="2" t="str">
        <f>VLOOKUP(B:B,ProductSubcategoryKey!A:D,2)</f>
        <v>Cell phones Accessories</v>
      </c>
      <c r="D395" s="2" t="str">
        <f>VLOOKUP(B:B,ProductSubcategoryKey!A:D,4)</f>
        <v>Cell phones</v>
      </c>
      <c r="E395" t="s">
        <v>66</v>
      </c>
      <c r="F395" t="s">
        <v>67</v>
      </c>
      <c r="G395" t="s">
        <v>68</v>
      </c>
      <c r="H395" t="s">
        <v>82</v>
      </c>
      <c r="I395">
        <v>11.4</v>
      </c>
      <c r="J395" t="s">
        <v>70</v>
      </c>
      <c r="K395">
        <v>12.74</v>
      </c>
      <c r="L395">
        <v>24.99</v>
      </c>
    </row>
    <row r="396" spans="1:12" x14ac:dyDescent="0.3">
      <c r="A396" t="s">
        <v>499</v>
      </c>
      <c r="B396" s="2">
        <v>33</v>
      </c>
      <c r="C396" s="2" t="str">
        <f>VLOOKUP(B:B,ProductSubcategoryKey!A:D,2)</f>
        <v>Cell phones Accessories</v>
      </c>
      <c r="D396" s="2" t="str">
        <f>VLOOKUP(B:B,ProductSubcategoryKey!A:D,4)</f>
        <v>Cell phones</v>
      </c>
      <c r="E396" t="s">
        <v>66</v>
      </c>
      <c r="F396" t="s">
        <v>67</v>
      </c>
      <c r="G396" t="s">
        <v>68</v>
      </c>
      <c r="H396" t="s">
        <v>76</v>
      </c>
      <c r="J396" t="s">
        <v>70</v>
      </c>
      <c r="K396">
        <v>5.09</v>
      </c>
      <c r="L396">
        <v>9.99</v>
      </c>
    </row>
    <row r="397" spans="1:12" x14ac:dyDescent="0.3">
      <c r="A397" t="s">
        <v>500</v>
      </c>
      <c r="B397" s="2">
        <v>33</v>
      </c>
      <c r="C397" s="2" t="str">
        <f>VLOOKUP(B:B,ProductSubcategoryKey!A:D,2)</f>
        <v>Cell phones Accessories</v>
      </c>
      <c r="D397" s="2" t="str">
        <f>VLOOKUP(B:B,ProductSubcategoryKey!A:D,4)</f>
        <v>Cell phones</v>
      </c>
      <c r="E397" t="s">
        <v>66</v>
      </c>
      <c r="F397" t="s">
        <v>67</v>
      </c>
      <c r="G397" t="s">
        <v>68</v>
      </c>
      <c r="H397" t="s">
        <v>84</v>
      </c>
      <c r="I397">
        <v>5</v>
      </c>
      <c r="J397" t="s">
        <v>70</v>
      </c>
      <c r="K397">
        <v>12.09</v>
      </c>
      <c r="L397">
        <v>23.72</v>
      </c>
    </row>
    <row r="398" spans="1:12" x14ac:dyDescent="0.3">
      <c r="A398" t="s">
        <v>501</v>
      </c>
      <c r="B398" s="2">
        <v>33</v>
      </c>
      <c r="C398" s="2" t="str">
        <f>VLOOKUP(B:B,ProductSubcategoryKey!A:D,2)</f>
        <v>Cell phones Accessories</v>
      </c>
      <c r="D398" s="2" t="str">
        <f>VLOOKUP(B:B,ProductSubcategoryKey!A:D,4)</f>
        <v>Cell phones</v>
      </c>
      <c r="E398" t="s">
        <v>66</v>
      </c>
      <c r="F398" t="s">
        <v>67</v>
      </c>
      <c r="G398" t="s">
        <v>68</v>
      </c>
      <c r="H398" t="s">
        <v>82</v>
      </c>
      <c r="I398">
        <v>0.3</v>
      </c>
      <c r="J398" t="s">
        <v>70</v>
      </c>
      <c r="K398">
        <v>5.09</v>
      </c>
      <c r="L398">
        <v>9.99</v>
      </c>
    </row>
    <row r="399" spans="1:12" x14ac:dyDescent="0.3">
      <c r="A399" t="s">
        <v>502</v>
      </c>
      <c r="B399" s="2">
        <v>33</v>
      </c>
      <c r="C399" s="2" t="str">
        <f>VLOOKUP(B:B,ProductSubcategoryKey!A:D,2)</f>
        <v>Cell phones Accessories</v>
      </c>
      <c r="D399" s="2" t="str">
        <f>VLOOKUP(B:B,ProductSubcategoryKey!A:D,4)</f>
        <v>Cell phones</v>
      </c>
      <c r="E399" t="s">
        <v>66</v>
      </c>
      <c r="F399" t="s">
        <v>67</v>
      </c>
      <c r="G399" t="s">
        <v>68</v>
      </c>
      <c r="H399" t="s">
        <v>78</v>
      </c>
      <c r="I399">
        <v>0.6</v>
      </c>
      <c r="J399" t="s">
        <v>70</v>
      </c>
      <c r="K399">
        <v>2.0699999999999998</v>
      </c>
      <c r="L399">
        <v>4.0599999999999996</v>
      </c>
    </row>
    <row r="400" spans="1:12" x14ac:dyDescent="0.3">
      <c r="A400" t="s">
        <v>503</v>
      </c>
      <c r="B400" s="2">
        <v>33</v>
      </c>
      <c r="C400" s="2" t="str">
        <f>VLOOKUP(B:B,ProductSubcategoryKey!A:D,2)</f>
        <v>Cell phones Accessories</v>
      </c>
      <c r="D400" s="2" t="str">
        <f>VLOOKUP(B:B,ProductSubcategoryKey!A:D,4)</f>
        <v>Cell phones</v>
      </c>
      <c r="E400" t="s">
        <v>66</v>
      </c>
      <c r="F400" t="s">
        <v>67</v>
      </c>
      <c r="G400" t="s">
        <v>88</v>
      </c>
      <c r="H400" t="s">
        <v>82</v>
      </c>
      <c r="I400">
        <v>12.8</v>
      </c>
      <c r="J400" t="s">
        <v>70</v>
      </c>
      <c r="K400">
        <v>43.07</v>
      </c>
      <c r="L400">
        <v>129.99</v>
      </c>
    </row>
    <row r="401" spans="1:12" x14ac:dyDescent="0.3">
      <c r="A401" t="s">
        <v>504</v>
      </c>
      <c r="B401" s="2">
        <v>33</v>
      </c>
      <c r="C401" s="2" t="str">
        <f>VLOOKUP(B:B,ProductSubcategoryKey!A:D,2)</f>
        <v>Cell phones Accessories</v>
      </c>
      <c r="D401" s="2" t="str">
        <f>VLOOKUP(B:B,ProductSubcategoryKey!A:D,4)</f>
        <v>Cell phones</v>
      </c>
      <c r="E401" t="s">
        <v>66</v>
      </c>
      <c r="F401" t="s">
        <v>67</v>
      </c>
      <c r="G401" t="s">
        <v>68</v>
      </c>
      <c r="H401" t="s">
        <v>69</v>
      </c>
      <c r="I401">
        <v>1</v>
      </c>
      <c r="J401" t="s">
        <v>70</v>
      </c>
      <c r="K401">
        <v>1.71</v>
      </c>
      <c r="L401">
        <v>3.35</v>
      </c>
    </row>
    <row r="402" spans="1:12" x14ac:dyDescent="0.3">
      <c r="A402" t="s">
        <v>505</v>
      </c>
      <c r="B402" s="2">
        <v>35</v>
      </c>
      <c r="C402" s="2" t="str">
        <f>VLOOKUP(B:B,ProductSubcategoryKey!A:D,2)</f>
        <v>Movie DVD</v>
      </c>
      <c r="D402" s="2" t="str">
        <f>VLOOKUP(B:B,ProductSubcategoryKey!A:D,4)</f>
        <v>Music, Movies and Audio Books</v>
      </c>
      <c r="E402" t="s">
        <v>128</v>
      </c>
      <c r="F402" t="s">
        <v>128</v>
      </c>
      <c r="G402" t="s">
        <v>75</v>
      </c>
      <c r="H402" t="s">
        <v>262</v>
      </c>
      <c r="I402">
        <v>4</v>
      </c>
      <c r="J402" t="s">
        <v>79</v>
      </c>
      <c r="K402">
        <v>27.59</v>
      </c>
      <c r="L402">
        <v>59.99</v>
      </c>
    </row>
    <row r="403" spans="1:12" x14ac:dyDescent="0.3">
      <c r="A403" t="s">
        <v>506</v>
      </c>
      <c r="B403" s="2">
        <v>35</v>
      </c>
      <c r="C403" s="2" t="str">
        <f>VLOOKUP(B:B,ProductSubcategoryKey!A:D,2)</f>
        <v>Movie DVD</v>
      </c>
      <c r="D403" s="2" t="str">
        <f>VLOOKUP(B:B,ProductSubcategoryKey!A:D,4)</f>
        <v>Music, Movies and Audio Books</v>
      </c>
      <c r="E403" t="s">
        <v>128</v>
      </c>
      <c r="F403" t="s">
        <v>128</v>
      </c>
      <c r="G403" t="s">
        <v>88</v>
      </c>
      <c r="H403" t="s">
        <v>69</v>
      </c>
      <c r="I403">
        <v>4</v>
      </c>
      <c r="J403" t="s">
        <v>79</v>
      </c>
      <c r="K403">
        <v>72.56</v>
      </c>
      <c r="L403">
        <v>219</v>
      </c>
    </row>
    <row r="404" spans="1:12" x14ac:dyDescent="0.3">
      <c r="A404" t="s">
        <v>507</v>
      </c>
      <c r="B404" s="2">
        <v>35</v>
      </c>
      <c r="C404" s="2" t="str">
        <f>VLOOKUP(B:B,ProductSubcategoryKey!A:D,2)</f>
        <v>Movie DVD</v>
      </c>
      <c r="D404" s="2" t="str">
        <f>VLOOKUP(B:B,ProductSubcategoryKey!A:D,4)</f>
        <v>Music, Movies and Audio Books</v>
      </c>
      <c r="E404" t="s">
        <v>128</v>
      </c>
      <c r="F404" t="s">
        <v>128</v>
      </c>
      <c r="G404" t="s">
        <v>75</v>
      </c>
      <c r="H404" t="s">
        <v>78</v>
      </c>
      <c r="I404">
        <v>4</v>
      </c>
      <c r="J404" t="s">
        <v>79</v>
      </c>
      <c r="K404">
        <v>8.27</v>
      </c>
      <c r="L404">
        <v>17.989999999999998</v>
      </c>
    </row>
    <row r="405" spans="1:12" x14ac:dyDescent="0.3">
      <c r="A405" t="s">
        <v>508</v>
      </c>
      <c r="B405" s="2">
        <v>35</v>
      </c>
      <c r="C405" s="2" t="str">
        <f>VLOOKUP(B:B,ProductSubcategoryKey!A:D,2)</f>
        <v>Movie DVD</v>
      </c>
      <c r="D405" s="2" t="str">
        <f>VLOOKUP(B:B,ProductSubcategoryKey!A:D,4)</f>
        <v>Music, Movies and Audio Books</v>
      </c>
      <c r="E405" t="s">
        <v>128</v>
      </c>
      <c r="F405" t="s">
        <v>128</v>
      </c>
      <c r="G405" t="s">
        <v>75</v>
      </c>
      <c r="H405" t="s">
        <v>78</v>
      </c>
      <c r="I405">
        <v>4</v>
      </c>
      <c r="J405" t="s">
        <v>79</v>
      </c>
      <c r="K405">
        <v>5.82</v>
      </c>
      <c r="L405">
        <v>12.66</v>
      </c>
    </row>
    <row r="406" spans="1:12" x14ac:dyDescent="0.3">
      <c r="A406" t="s">
        <v>509</v>
      </c>
      <c r="B406" s="2">
        <v>35</v>
      </c>
      <c r="C406" s="2" t="str">
        <f>VLOOKUP(B:B,ProductSubcategoryKey!A:D,2)</f>
        <v>Movie DVD</v>
      </c>
      <c r="D406" s="2" t="str">
        <f>VLOOKUP(B:B,ProductSubcategoryKey!A:D,4)</f>
        <v>Music, Movies and Audio Books</v>
      </c>
      <c r="E406" t="s">
        <v>128</v>
      </c>
      <c r="F406" t="s">
        <v>128</v>
      </c>
      <c r="G406" t="s">
        <v>88</v>
      </c>
      <c r="H406" t="s">
        <v>69</v>
      </c>
      <c r="I406">
        <v>4</v>
      </c>
      <c r="J406" t="s">
        <v>79</v>
      </c>
      <c r="K406">
        <v>7.58</v>
      </c>
      <c r="L406">
        <v>22.89</v>
      </c>
    </row>
    <row r="407" spans="1:12" x14ac:dyDescent="0.3">
      <c r="A407" t="s">
        <v>510</v>
      </c>
      <c r="B407" s="2">
        <v>35</v>
      </c>
      <c r="C407" s="2" t="str">
        <f>VLOOKUP(B:B,ProductSubcategoryKey!A:D,2)</f>
        <v>Movie DVD</v>
      </c>
      <c r="D407" s="2" t="str">
        <f>VLOOKUP(B:B,ProductSubcategoryKey!A:D,4)</f>
        <v>Music, Movies and Audio Books</v>
      </c>
      <c r="E407" t="s">
        <v>128</v>
      </c>
      <c r="F407" t="s">
        <v>128</v>
      </c>
      <c r="G407" t="s">
        <v>68</v>
      </c>
      <c r="H407" t="s">
        <v>82</v>
      </c>
      <c r="I407">
        <v>4</v>
      </c>
      <c r="J407" t="s">
        <v>79</v>
      </c>
      <c r="K407">
        <v>5.09</v>
      </c>
      <c r="L407">
        <v>9.99</v>
      </c>
    </row>
    <row r="408" spans="1:12" x14ac:dyDescent="0.3">
      <c r="A408" t="s">
        <v>511</v>
      </c>
      <c r="B408" s="2">
        <v>35</v>
      </c>
      <c r="C408" s="2" t="str">
        <f>VLOOKUP(B:B,ProductSubcategoryKey!A:D,2)</f>
        <v>Movie DVD</v>
      </c>
      <c r="D408" s="2" t="str">
        <f>VLOOKUP(B:B,ProductSubcategoryKey!A:D,4)</f>
        <v>Music, Movies and Audio Books</v>
      </c>
      <c r="E408" t="s">
        <v>128</v>
      </c>
      <c r="F408" t="s">
        <v>128</v>
      </c>
      <c r="G408" t="s">
        <v>75</v>
      </c>
      <c r="H408" t="s">
        <v>262</v>
      </c>
      <c r="I408">
        <v>4</v>
      </c>
      <c r="J408" t="s">
        <v>79</v>
      </c>
      <c r="K408">
        <v>26.62</v>
      </c>
      <c r="L408">
        <v>57.88</v>
      </c>
    </row>
    <row r="409" spans="1:12" x14ac:dyDescent="0.3">
      <c r="A409" t="s">
        <v>512</v>
      </c>
      <c r="B409" s="2">
        <v>35</v>
      </c>
      <c r="C409" s="2" t="str">
        <f>VLOOKUP(B:B,ProductSubcategoryKey!A:D,2)</f>
        <v>Movie DVD</v>
      </c>
      <c r="D409" s="2" t="str">
        <f>VLOOKUP(B:B,ProductSubcategoryKey!A:D,4)</f>
        <v>Music, Movies and Audio Books</v>
      </c>
      <c r="E409" t="s">
        <v>128</v>
      </c>
      <c r="F409" t="s">
        <v>128</v>
      </c>
      <c r="G409" t="s">
        <v>75</v>
      </c>
      <c r="H409" t="s">
        <v>78</v>
      </c>
      <c r="I409">
        <v>1.6</v>
      </c>
      <c r="J409" t="s">
        <v>79</v>
      </c>
      <c r="K409">
        <v>82.77</v>
      </c>
      <c r="L409">
        <v>179.99</v>
      </c>
    </row>
    <row r="410" spans="1:12" x14ac:dyDescent="0.3">
      <c r="A410" t="s">
        <v>513</v>
      </c>
      <c r="B410" s="2">
        <v>35</v>
      </c>
      <c r="C410" s="2" t="str">
        <f>VLOOKUP(B:B,ProductSubcategoryKey!A:D,2)</f>
        <v>Movie DVD</v>
      </c>
      <c r="D410" s="2" t="str">
        <f>VLOOKUP(B:B,ProductSubcategoryKey!A:D,4)</f>
        <v>Music, Movies and Audio Books</v>
      </c>
      <c r="E410" t="s">
        <v>128</v>
      </c>
      <c r="F410" t="s">
        <v>128</v>
      </c>
      <c r="G410" t="s">
        <v>75</v>
      </c>
      <c r="H410" t="s">
        <v>69</v>
      </c>
      <c r="I410">
        <v>4</v>
      </c>
      <c r="J410" t="s">
        <v>79</v>
      </c>
      <c r="K410">
        <v>73.569999999999993</v>
      </c>
      <c r="L410">
        <v>159.99</v>
      </c>
    </row>
    <row r="411" spans="1:12" x14ac:dyDescent="0.3">
      <c r="A411" t="s">
        <v>514</v>
      </c>
      <c r="B411" s="2">
        <v>35</v>
      </c>
      <c r="C411" s="2" t="str">
        <f>VLOOKUP(B:B,ProductSubcategoryKey!A:D,2)</f>
        <v>Movie DVD</v>
      </c>
      <c r="D411" s="2" t="str">
        <f>VLOOKUP(B:B,ProductSubcategoryKey!A:D,4)</f>
        <v>Music, Movies and Audio Books</v>
      </c>
      <c r="E411" t="s">
        <v>128</v>
      </c>
      <c r="F411" t="s">
        <v>128</v>
      </c>
      <c r="G411" t="s">
        <v>88</v>
      </c>
      <c r="H411" t="s">
        <v>69</v>
      </c>
      <c r="I411">
        <v>8</v>
      </c>
      <c r="J411" t="s">
        <v>79</v>
      </c>
      <c r="K411">
        <v>96.08</v>
      </c>
      <c r="L411">
        <v>289.99</v>
      </c>
    </row>
    <row r="412" spans="1:12" x14ac:dyDescent="0.3">
      <c r="A412" t="s">
        <v>515</v>
      </c>
      <c r="B412" s="2">
        <v>35</v>
      </c>
      <c r="C412" s="2" t="str">
        <f>VLOOKUP(B:B,ProductSubcategoryKey!A:D,2)</f>
        <v>Movie DVD</v>
      </c>
      <c r="D412" s="2" t="str">
        <f>VLOOKUP(B:B,ProductSubcategoryKey!A:D,4)</f>
        <v>Music, Movies and Audio Books</v>
      </c>
      <c r="E412" t="s">
        <v>128</v>
      </c>
      <c r="F412" t="s">
        <v>128</v>
      </c>
      <c r="G412" t="s">
        <v>88</v>
      </c>
      <c r="H412" t="s">
        <v>76</v>
      </c>
      <c r="I412">
        <v>12</v>
      </c>
      <c r="J412" t="s">
        <v>79</v>
      </c>
      <c r="K412">
        <v>86.14</v>
      </c>
      <c r="L412">
        <v>259.99</v>
      </c>
    </row>
    <row r="413" spans="1:12" x14ac:dyDescent="0.3">
      <c r="A413" t="s">
        <v>516</v>
      </c>
      <c r="B413" s="2">
        <v>35</v>
      </c>
      <c r="C413" s="2" t="str">
        <f>VLOOKUP(B:B,ProductSubcategoryKey!A:D,2)</f>
        <v>Movie DVD</v>
      </c>
      <c r="D413" s="2" t="str">
        <f>VLOOKUP(B:B,ProductSubcategoryKey!A:D,4)</f>
        <v>Music, Movies and Audio Books</v>
      </c>
      <c r="E413" t="s">
        <v>66</v>
      </c>
      <c r="F413" t="s">
        <v>67</v>
      </c>
      <c r="G413" t="s">
        <v>75</v>
      </c>
      <c r="H413" t="s">
        <v>76</v>
      </c>
      <c r="I413">
        <v>16</v>
      </c>
      <c r="J413" t="s">
        <v>79</v>
      </c>
      <c r="K413">
        <v>27.13</v>
      </c>
      <c r="L413">
        <v>58.99</v>
      </c>
    </row>
    <row r="414" spans="1:12" x14ac:dyDescent="0.3">
      <c r="A414" t="s">
        <v>517</v>
      </c>
      <c r="B414" s="2">
        <v>35</v>
      </c>
      <c r="C414" s="2" t="str">
        <f>VLOOKUP(B:B,ProductSubcategoryKey!A:D,2)</f>
        <v>Movie DVD</v>
      </c>
      <c r="D414" s="2" t="str">
        <f>VLOOKUP(B:B,ProductSubcategoryKey!A:D,4)</f>
        <v>Music, Movies and Audio Books</v>
      </c>
      <c r="E414" t="s">
        <v>66</v>
      </c>
      <c r="F414" t="s">
        <v>67</v>
      </c>
      <c r="G414" t="s">
        <v>88</v>
      </c>
      <c r="H414" t="s">
        <v>78</v>
      </c>
      <c r="I414">
        <v>20</v>
      </c>
      <c r="J414" t="s">
        <v>79</v>
      </c>
      <c r="K414">
        <v>72.56</v>
      </c>
      <c r="L414">
        <v>219</v>
      </c>
    </row>
    <row r="415" spans="1:12" x14ac:dyDescent="0.3">
      <c r="A415" t="s">
        <v>518</v>
      </c>
      <c r="B415" s="2">
        <v>35</v>
      </c>
      <c r="C415" s="2" t="str">
        <f>VLOOKUP(B:B,ProductSubcategoryKey!A:D,2)</f>
        <v>Movie DVD</v>
      </c>
      <c r="D415" s="2" t="str">
        <f>VLOOKUP(B:B,ProductSubcategoryKey!A:D,4)</f>
        <v>Music, Movies and Audio Books</v>
      </c>
      <c r="E415" t="s">
        <v>66</v>
      </c>
      <c r="F415" t="s">
        <v>67</v>
      </c>
      <c r="G415" t="s">
        <v>88</v>
      </c>
      <c r="H415" t="s">
        <v>306</v>
      </c>
      <c r="I415">
        <v>24</v>
      </c>
      <c r="J415" t="s">
        <v>79</v>
      </c>
      <c r="K415">
        <v>72.56</v>
      </c>
      <c r="L415">
        <v>219</v>
      </c>
    </row>
    <row r="416" spans="1:12" x14ac:dyDescent="0.3">
      <c r="A416" t="s">
        <v>519</v>
      </c>
      <c r="B416" s="2">
        <v>35</v>
      </c>
      <c r="C416" s="2" t="str">
        <f>VLOOKUP(B:B,ProductSubcategoryKey!A:D,2)</f>
        <v>Movie DVD</v>
      </c>
      <c r="D416" s="2" t="str">
        <f>VLOOKUP(B:B,ProductSubcategoryKey!A:D,4)</f>
        <v>Music, Movies and Audio Books</v>
      </c>
      <c r="E416" t="s">
        <v>66</v>
      </c>
      <c r="F416" t="s">
        <v>67</v>
      </c>
      <c r="G416" t="s">
        <v>88</v>
      </c>
      <c r="H416" t="s">
        <v>78</v>
      </c>
      <c r="I416">
        <v>28</v>
      </c>
      <c r="J416" t="s">
        <v>79</v>
      </c>
      <c r="K416">
        <v>7.58</v>
      </c>
      <c r="L416">
        <v>22.89</v>
      </c>
    </row>
    <row r="417" spans="1:12" x14ac:dyDescent="0.3">
      <c r="A417" t="s">
        <v>520</v>
      </c>
      <c r="B417" s="2">
        <v>35</v>
      </c>
      <c r="C417" s="2" t="str">
        <f>VLOOKUP(B:B,ProductSubcategoryKey!A:D,2)</f>
        <v>Movie DVD</v>
      </c>
      <c r="D417" s="2" t="str">
        <f>VLOOKUP(B:B,ProductSubcategoryKey!A:D,4)</f>
        <v>Music, Movies and Audio Books</v>
      </c>
      <c r="E417" t="s">
        <v>66</v>
      </c>
      <c r="F417" t="s">
        <v>67</v>
      </c>
      <c r="G417" t="s">
        <v>68</v>
      </c>
      <c r="H417" t="s">
        <v>69</v>
      </c>
      <c r="I417">
        <v>32</v>
      </c>
      <c r="J417" t="s">
        <v>79</v>
      </c>
      <c r="K417">
        <v>5.09</v>
      </c>
      <c r="L417">
        <v>9.99</v>
      </c>
    </row>
    <row r="418" spans="1:12" x14ac:dyDescent="0.3">
      <c r="A418" t="s">
        <v>521</v>
      </c>
      <c r="B418" s="2">
        <v>35</v>
      </c>
      <c r="C418" s="2" t="str">
        <f>VLOOKUP(B:B,ProductSubcategoryKey!A:D,2)</f>
        <v>Movie DVD</v>
      </c>
      <c r="D418" s="2" t="str">
        <f>VLOOKUP(B:B,ProductSubcategoryKey!A:D,4)</f>
        <v>Music, Movies and Audio Books</v>
      </c>
      <c r="E418" t="s">
        <v>66</v>
      </c>
      <c r="F418" t="s">
        <v>67</v>
      </c>
      <c r="G418" t="s">
        <v>75</v>
      </c>
      <c r="H418" t="s">
        <v>82</v>
      </c>
      <c r="I418">
        <v>36</v>
      </c>
      <c r="J418" t="s">
        <v>79</v>
      </c>
      <c r="K418">
        <v>6.39</v>
      </c>
      <c r="L418">
        <v>13.89</v>
      </c>
    </row>
    <row r="419" spans="1:12" x14ac:dyDescent="0.3">
      <c r="A419" t="s">
        <v>522</v>
      </c>
      <c r="B419" s="2">
        <v>35</v>
      </c>
      <c r="C419" s="2" t="str">
        <f>VLOOKUP(B:B,ProductSubcategoryKey!A:D,2)</f>
        <v>Movie DVD</v>
      </c>
      <c r="D419" s="2" t="str">
        <f>VLOOKUP(B:B,ProductSubcategoryKey!A:D,4)</f>
        <v>Music, Movies and Audio Books</v>
      </c>
      <c r="E419" t="s">
        <v>66</v>
      </c>
      <c r="F419" t="s">
        <v>67</v>
      </c>
      <c r="G419" t="s">
        <v>75</v>
      </c>
      <c r="H419" t="s">
        <v>78</v>
      </c>
      <c r="I419">
        <v>40</v>
      </c>
      <c r="J419" t="s">
        <v>79</v>
      </c>
      <c r="K419">
        <v>26.62</v>
      </c>
      <c r="L419">
        <v>57.88</v>
      </c>
    </row>
    <row r="420" spans="1:12" x14ac:dyDescent="0.3">
      <c r="A420" t="s">
        <v>523</v>
      </c>
      <c r="B420" s="2">
        <v>35</v>
      </c>
      <c r="C420" s="2" t="str">
        <f>VLOOKUP(B:B,ProductSubcategoryKey!A:D,2)</f>
        <v>Movie DVD</v>
      </c>
      <c r="D420" s="2" t="str">
        <f>VLOOKUP(B:B,ProductSubcategoryKey!A:D,4)</f>
        <v>Music, Movies and Audio Books</v>
      </c>
      <c r="E420" t="s">
        <v>66</v>
      </c>
      <c r="F420" t="s">
        <v>67</v>
      </c>
      <c r="G420" t="s">
        <v>75</v>
      </c>
      <c r="H420" t="s">
        <v>78</v>
      </c>
      <c r="I420">
        <v>44</v>
      </c>
      <c r="J420" t="s">
        <v>79</v>
      </c>
      <c r="K420">
        <v>73.569999999999993</v>
      </c>
      <c r="L420">
        <v>159.99</v>
      </c>
    </row>
    <row r="421" spans="1:12" x14ac:dyDescent="0.3">
      <c r="A421" t="s">
        <v>524</v>
      </c>
      <c r="B421" s="2">
        <v>35</v>
      </c>
      <c r="C421" s="2" t="str">
        <f>VLOOKUP(B:B,ProductSubcategoryKey!A:D,2)</f>
        <v>Movie DVD</v>
      </c>
      <c r="D421" s="2" t="str">
        <f>VLOOKUP(B:B,ProductSubcategoryKey!A:D,4)</f>
        <v>Music, Movies and Audio Books</v>
      </c>
      <c r="E421" t="s">
        <v>66</v>
      </c>
      <c r="F421" t="s">
        <v>67</v>
      </c>
      <c r="G421" t="s">
        <v>88</v>
      </c>
      <c r="H421" t="s">
        <v>78</v>
      </c>
      <c r="I421">
        <v>48</v>
      </c>
      <c r="J421" t="s">
        <v>79</v>
      </c>
      <c r="K421">
        <v>96.08</v>
      </c>
      <c r="L421">
        <v>289.99</v>
      </c>
    </row>
    <row r="422" spans="1:12" x14ac:dyDescent="0.3">
      <c r="A422" t="s">
        <v>525</v>
      </c>
      <c r="B422" s="2">
        <v>35</v>
      </c>
      <c r="C422" s="2" t="str">
        <f>VLOOKUP(B:B,ProductSubcategoryKey!A:D,2)</f>
        <v>Movie DVD</v>
      </c>
      <c r="D422" s="2" t="str">
        <f>VLOOKUP(B:B,ProductSubcategoryKey!A:D,4)</f>
        <v>Music, Movies and Audio Books</v>
      </c>
      <c r="E422" t="s">
        <v>66</v>
      </c>
      <c r="F422" t="s">
        <v>67</v>
      </c>
      <c r="G422" t="s">
        <v>88</v>
      </c>
      <c r="H422" t="s">
        <v>69</v>
      </c>
      <c r="I422">
        <v>52</v>
      </c>
      <c r="J422" t="s">
        <v>79</v>
      </c>
      <c r="K422">
        <v>86.14</v>
      </c>
      <c r="L422">
        <v>259.99</v>
      </c>
    </row>
    <row r="423" spans="1:12" x14ac:dyDescent="0.3">
      <c r="A423" t="s">
        <v>526</v>
      </c>
      <c r="B423" s="2">
        <v>35</v>
      </c>
      <c r="C423" s="2" t="str">
        <f>VLOOKUP(B:B,ProductSubcategoryKey!A:D,2)</f>
        <v>Movie DVD</v>
      </c>
      <c r="D423" s="2" t="str">
        <f>VLOOKUP(B:B,ProductSubcategoryKey!A:D,4)</f>
        <v>Music, Movies and Audio Books</v>
      </c>
      <c r="E423" t="s">
        <v>66</v>
      </c>
      <c r="F423" t="s">
        <v>67</v>
      </c>
      <c r="G423" t="s">
        <v>68</v>
      </c>
      <c r="H423" t="s">
        <v>76</v>
      </c>
      <c r="I423">
        <v>56</v>
      </c>
      <c r="J423" t="s">
        <v>79</v>
      </c>
      <c r="K423">
        <v>56.08</v>
      </c>
      <c r="L423">
        <v>109.99</v>
      </c>
    </row>
    <row r="424" spans="1:12" x14ac:dyDescent="0.3">
      <c r="A424" t="s">
        <v>527</v>
      </c>
      <c r="B424" s="2">
        <v>38</v>
      </c>
      <c r="C424" s="2" t="str">
        <f>VLOOKUP(B:B,ProductSubcategoryKey!A:D,2)</f>
        <v>Boxed Games</v>
      </c>
      <c r="D424" s="2" t="str">
        <f>VLOOKUP(B:B,ProductSubcategoryKey!A:D,4)</f>
        <v>Games and Toys</v>
      </c>
      <c r="E424" t="s">
        <v>528</v>
      </c>
      <c r="F424" t="s">
        <v>528</v>
      </c>
      <c r="G424" t="s">
        <v>68</v>
      </c>
      <c r="H424" t="s">
        <v>86</v>
      </c>
      <c r="I424">
        <v>1.5</v>
      </c>
      <c r="J424" t="s">
        <v>79</v>
      </c>
      <c r="K424">
        <v>3.56</v>
      </c>
      <c r="L424">
        <v>6.99</v>
      </c>
    </row>
    <row r="425" spans="1:12" x14ac:dyDescent="0.3">
      <c r="A425" t="s">
        <v>529</v>
      </c>
      <c r="B425" s="2">
        <v>38</v>
      </c>
      <c r="C425" s="2" t="str">
        <f>VLOOKUP(B:B,ProductSubcategoryKey!A:D,2)</f>
        <v>Boxed Games</v>
      </c>
      <c r="D425" s="2" t="str">
        <f>VLOOKUP(B:B,ProductSubcategoryKey!A:D,4)</f>
        <v>Games and Toys</v>
      </c>
      <c r="E425" t="s">
        <v>528</v>
      </c>
      <c r="F425" t="s">
        <v>528</v>
      </c>
      <c r="G425" t="s">
        <v>88</v>
      </c>
      <c r="H425" t="s">
        <v>86</v>
      </c>
      <c r="I425">
        <v>1</v>
      </c>
      <c r="J425" t="s">
        <v>79</v>
      </c>
      <c r="K425">
        <v>5.6</v>
      </c>
      <c r="L425">
        <v>16.89</v>
      </c>
    </row>
    <row r="426" spans="1:12" x14ac:dyDescent="0.3">
      <c r="A426" t="s">
        <v>530</v>
      </c>
      <c r="B426" s="2">
        <v>38</v>
      </c>
      <c r="C426" s="2" t="str">
        <f>VLOOKUP(B:B,ProductSubcategoryKey!A:D,2)</f>
        <v>Boxed Games</v>
      </c>
      <c r="D426" s="2" t="str">
        <f>VLOOKUP(B:B,ProductSubcategoryKey!A:D,4)</f>
        <v>Games and Toys</v>
      </c>
      <c r="E426" t="s">
        <v>528</v>
      </c>
      <c r="F426" t="s">
        <v>528</v>
      </c>
      <c r="G426" t="s">
        <v>75</v>
      </c>
      <c r="H426" t="s">
        <v>78</v>
      </c>
      <c r="I426">
        <v>1.9</v>
      </c>
      <c r="J426" t="s">
        <v>79</v>
      </c>
      <c r="K426">
        <v>4.13</v>
      </c>
      <c r="L426">
        <v>8.99</v>
      </c>
    </row>
    <row r="427" spans="1:12" x14ac:dyDescent="0.3">
      <c r="A427" t="s">
        <v>531</v>
      </c>
      <c r="B427" s="2">
        <v>38</v>
      </c>
      <c r="C427" s="2" t="str">
        <f>VLOOKUP(B:B,ProductSubcategoryKey!A:D,2)</f>
        <v>Boxed Games</v>
      </c>
      <c r="D427" s="2" t="str">
        <f>VLOOKUP(B:B,ProductSubcategoryKey!A:D,4)</f>
        <v>Games and Toys</v>
      </c>
      <c r="E427" t="s">
        <v>528</v>
      </c>
      <c r="F427" t="s">
        <v>528</v>
      </c>
      <c r="G427" t="s">
        <v>68</v>
      </c>
      <c r="H427" t="s">
        <v>82</v>
      </c>
      <c r="I427">
        <v>0.9</v>
      </c>
      <c r="J427" t="s">
        <v>79</v>
      </c>
      <c r="K427">
        <v>3.56</v>
      </c>
      <c r="L427">
        <v>6.99</v>
      </c>
    </row>
    <row r="428" spans="1:12" x14ac:dyDescent="0.3">
      <c r="A428" t="s">
        <v>532</v>
      </c>
      <c r="B428" s="2">
        <v>38</v>
      </c>
      <c r="C428" s="2" t="str">
        <f>VLOOKUP(B:B,ProductSubcategoryKey!A:D,2)</f>
        <v>Boxed Games</v>
      </c>
      <c r="D428" s="2" t="str">
        <f>VLOOKUP(B:B,ProductSubcategoryKey!A:D,4)</f>
        <v>Games and Toys</v>
      </c>
      <c r="E428" t="s">
        <v>528</v>
      </c>
      <c r="F428" t="s">
        <v>528</v>
      </c>
      <c r="G428" t="s">
        <v>88</v>
      </c>
      <c r="H428" t="s">
        <v>82</v>
      </c>
      <c r="I428">
        <v>1.4</v>
      </c>
      <c r="J428" t="s">
        <v>79</v>
      </c>
      <c r="K428">
        <v>5.6</v>
      </c>
      <c r="L428">
        <v>16.89</v>
      </c>
    </row>
    <row r="429" spans="1:12" x14ac:dyDescent="0.3">
      <c r="A429" t="s">
        <v>533</v>
      </c>
      <c r="B429" s="2">
        <v>38</v>
      </c>
      <c r="C429" s="2" t="str">
        <f>VLOOKUP(B:B,ProductSubcategoryKey!A:D,2)</f>
        <v>Boxed Games</v>
      </c>
      <c r="D429" s="2" t="str">
        <f>VLOOKUP(B:B,ProductSubcategoryKey!A:D,4)</f>
        <v>Games and Toys</v>
      </c>
      <c r="E429" t="s">
        <v>528</v>
      </c>
      <c r="F429" t="s">
        <v>528</v>
      </c>
      <c r="G429" t="s">
        <v>75</v>
      </c>
      <c r="H429" t="s">
        <v>69</v>
      </c>
      <c r="I429">
        <v>2</v>
      </c>
      <c r="J429" t="s">
        <v>79</v>
      </c>
      <c r="K429">
        <v>4.13</v>
      </c>
      <c r="L429">
        <v>8.99</v>
      </c>
    </row>
    <row r="430" spans="1:12" x14ac:dyDescent="0.3">
      <c r="A430" t="s">
        <v>534</v>
      </c>
      <c r="B430" s="2">
        <v>38</v>
      </c>
      <c r="C430" s="2" t="str">
        <f>VLOOKUP(B:B,ProductSubcategoryKey!A:D,2)</f>
        <v>Boxed Games</v>
      </c>
      <c r="D430" s="2" t="str">
        <f>VLOOKUP(B:B,ProductSubcategoryKey!A:D,4)</f>
        <v>Games and Toys</v>
      </c>
      <c r="E430" t="s">
        <v>128</v>
      </c>
      <c r="F430" t="s">
        <v>128</v>
      </c>
      <c r="G430" t="s">
        <v>68</v>
      </c>
      <c r="H430" t="s">
        <v>86</v>
      </c>
      <c r="I430">
        <v>1.1000000000000001</v>
      </c>
      <c r="J430" t="s">
        <v>79</v>
      </c>
      <c r="K430">
        <v>3.56</v>
      </c>
      <c r="L430">
        <v>6.99</v>
      </c>
    </row>
    <row r="431" spans="1:12" x14ac:dyDescent="0.3">
      <c r="A431" t="s">
        <v>535</v>
      </c>
      <c r="B431" s="2">
        <v>38</v>
      </c>
      <c r="C431" s="2" t="str">
        <f>VLOOKUP(B:B,ProductSubcategoryKey!A:D,2)</f>
        <v>Boxed Games</v>
      </c>
      <c r="D431" s="2" t="str">
        <f>VLOOKUP(B:B,ProductSubcategoryKey!A:D,4)</f>
        <v>Games and Toys</v>
      </c>
      <c r="E431" t="s">
        <v>128</v>
      </c>
      <c r="F431" t="s">
        <v>128</v>
      </c>
      <c r="G431" t="s">
        <v>88</v>
      </c>
      <c r="H431" t="s">
        <v>86</v>
      </c>
      <c r="I431">
        <v>1.5</v>
      </c>
      <c r="J431" t="s">
        <v>79</v>
      </c>
      <c r="K431">
        <v>5.63</v>
      </c>
      <c r="L431">
        <v>16.989999999999998</v>
      </c>
    </row>
    <row r="432" spans="1:12" x14ac:dyDescent="0.3">
      <c r="A432" t="s">
        <v>536</v>
      </c>
      <c r="B432" s="2">
        <v>38</v>
      </c>
      <c r="C432" s="2" t="str">
        <f>VLOOKUP(B:B,ProductSubcategoryKey!A:D,2)</f>
        <v>Boxed Games</v>
      </c>
      <c r="D432" s="2" t="str">
        <f>VLOOKUP(B:B,ProductSubcategoryKey!A:D,4)</f>
        <v>Games and Toys</v>
      </c>
      <c r="E432" t="s">
        <v>128</v>
      </c>
      <c r="F432" t="s">
        <v>128</v>
      </c>
      <c r="G432" t="s">
        <v>75</v>
      </c>
      <c r="H432" t="s">
        <v>78</v>
      </c>
      <c r="I432">
        <v>1</v>
      </c>
      <c r="J432" t="s">
        <v>79</v>
      </c>
      <c r="K432">
        <v>4.08</v>
      </c>
      <c r="L432">
        <v>8.8800000000000008</v>
      </c>
    </row>
    <row r="433" spans="1:12" x14ac:dyDescent="0.3">
      <c r="A433" t="s">
        <v>537</v>
      </c>
      <c r="B433" s="2">
        <v>38</v>
      </c>
      <c r="C433" s="2" t="str">
        <f>VLOOKUP(B:B,ProductSubcategoryKey!A:D,2)</f>
        <v>Boxed Games</v>
      </c>
      <c r="D433" s="2" t="str">
        <f>VLOOKUP(B:B,ProductSubcategoryKey!A:D,4)</f>
        <v>Games and Toys</v>
      </c>
      <c r="E433" t="s">
        <v>128</v>
      </c>
      <c r="F433" t="s">
        <v>128</v>
      </c>
      <c r="G433" t="s">
        <v>68</v>
      </c>
      <c r="H433" t="s">
        <v>82</v>
      </c>
      <c r="I433">
        <v>1.9</v>
      </c>
      <c r="J433" t="s">
        <v>79</v>
      </c>
      <c r="K433">
        <v>3.56</v>
      </c>
      <c r="L433">
        <v>6.99</v>
      </c>
    </row>
    <row r="434" spans="1:12" x14ac:dyDescent="0.3">
      <c r="A434" t="s">
        <v>538</v>
      </c>
      <c r="B434" s="2">
        <v>38</v>
      </c>
      <c r="C434" s="2" t="str">
        <f>VLOOKUP(B:B,ProductSubcategoryKey!A:D,2)</f>
        <v>Boxed Games</v>
      </c>
      <c r="D434" s="2" t="str">
        <f>VLOOKUP(B:B,ProductSubcategoryKey!A:D,4)</f>
        <v>Games and Toys</v>
      </c>
      <c r="E434" t="s">
        <v>128</v>
      </c>
      <c r="F434" t="s">
        <v>128</v>
      </c>
      <c r="G434" t="s">
        <v>88</v>
      </c>
      <c r="H434" t="s">
        <v>82</v>
      </c>
      <c r="I434">
        <v>0.8</v>
      </c>
      <c r="J434" t="s">
        <v>79</v>
      </c>
      <c r="K434">
        <v>5.63</v>
      </c>
      <c r="L434">
        <v>16.989999999999998</v>
      </c>
    </row>
    <row r="435" spans="1:12" x14ac:dyDescent="0.3">
      <c r="A435" t="s">
        <v>539</v>
      </c>
      <c r="B435" s="2">
        <v>38</v>
      </c>
      <c r="C435" s="2" t="str">
        <f>VLOOKUP(B:B,ProductSubcategoryKey!A:D,2)</f>
        <v>Boxed Games</v>
      </c>
      <c r="D435" s="2" t="str">
        <f>VLOOKUP(B:B,ProductSubcategoryKey!A:D,4)</f>
        <v>Games and Toys</v>
      </c>
      <c r="E435" t="s">
        <v>128</v>
      </c>
      <c r="F435" t="s">
        <v>128</v>
      </c>
      <c r="G435" t="s">
        <v>75</v>
      </c>
      <c r="H435" t="s">
        <v>69</v>
      </c>
      <c r="I435">
        <v>1</v>
      </c>
      <c r="J435" t="s">
        <v>79</v>
      </c>
      <c r="K435">
        <v>4.08</v>
      </c>
      <c r="L435">
        <v>8.8800000000000008</v>
      </c>
    </row>
    <row r="436" spans="1:12" x14ac:dyDescent="0.3">
      <c r="A436" t="s">
        <v>540</v>
      </c>
      <c r="B436" s="2">
        <v>39</v>
      </c>
      <c r="C436" s="2" t="str">
        <f>VLOOKUP(B:B,ProductSubcategoryKey!A:D,2)</f>
        <v>Download Games</v>
      </c>
      <c r="D436" s="2" t="str">
        <f>VLOOKUP(B:B,ProductSubcategoryKey!A:D,4)</f>
        <v>Games and Toys</v>
      </c>
      <c r="E436" t="s">
        <v>528</v>
      </c>
      <c r="F436" t="s">
        <v>528</v>
      </c>
      <c r="G436" t="s">
        <v>75</v>
      </c>
      <c r="H436" t="s">
        <v>69</v>
      </c>
      <c r="J436" t="s">
        <v>541</v>
      </c>
      <c r="K436">
        <v>32.25</v>
      </c>
      <c r="L436">
        <v>70.13</v>
      </c>
    </row>
    <row r="437" spans="1:12" x14ac:dyDescent="0.3">
      <c r="A437" t="s">
        <v>542</v>
      </c>
      <c r="B437" s="2">
        <v>39</v>
      </c>
      <c r="C437" s="2" t="str">
        <f>VLOOKUP(B:B,ProductSubcategoryKey!A:D,2)</f>
        <v>Download Games</v>
      </c>
      <c r="D437" s="2" t="str">
        <f>VLOOKUP(B:B,ProductSubcategoryKey!A:D,4)</f>
        <v>Games and Toys</v>
      </c>
      <c r="E437" t="s">
        <v>528</v>
      </c>
      <c r="F437" t="s">
        <v>528</v>
      </c>
      <c r="G437" t="s">
        <v>75</v>
      </c>
      <c r="H437" t="s">
        <v>76</v>
      </c>
      <c r="J437" t="s">
        <v>541</v>
      </c>
      <c r="K437">
        <v>32.25</v>
      </c>
      <c r="L437">
        <v>70.13</v>
      </c>
    </row>
    <row r="438" spans="1:12" x14ac:dyDescent="0.3">
      <c r="A438" t="s">
        <v>543</v>
      </c>
      <c r="B438" s="2">
        <v>39</v>
      </c>
      <c r="C438" s="2" t="str">
        <f>VLOOKUP(B:B,ProductSubcategoryKey!A:D,2)</f>
        <v>Download Games</v>
      </c>
      <c r="D438" s="2" t="str">
        <f>VLOOKUP(B:B,ProductSubcategoryKey!A:D,4)</f>
        <v>Games and Toys</v>
      </c>
      <c r="E438" t="s">
        <v>528</v>
      </c>
      <c r="F438" t="s">
        <v>528</v>
      </c>
      <c r="G438" t="s">
        <v>75</v>
      </c>
      <c r="H438" t="s">
        <v>73</v>
      </c>
      <c r="J438" t="s">
        <v>541</v>
      </c>
      <c r="K438">
        <v>32.25</v>
      </c>
      <c r="L438">
        <v>70.13</v>
      </c>
    </row>
    <row r="439" spans="1:12" x14ac:dyDescent="0.3">
      <c r="A439" t="s">
        <v>544</v>
      </c>
      <c r="B439" s="2">
        <v>39</v>
      </c>
      <c r="C439" s="2" t="str">
        <f>VLOOKUP(B:B,ProductSubcategoryKey!A:D,2)</f>
        <v>Download Games</v>
      </c>
      <c r="D439" s="2" t="str">
        <f>VLOOKUP(B:B,ProductSubcategoryKey!A:D,4)</f>
        <v>Games and Toys</v>
      </c>
      <c r="E439" t="s">
        <v>528</v>
      </c>
      <c r="F439" t="s">
        <v>528</v>
      </c>
      <c r="G439" t="s">
        <v>68</v>
      </c>
      <c r="H439" t="s">
        <v>69</v>
      </c>
      <c r="J439" t="s">
        <v>541</v>
      </c>
      <c r="K439">
        <v>28.55</v>
      </c>
      <c r="L439">
        <v>56</v>
      </c>
    </row>
    <row r="440" spans="1:12" x14ac:dyDescent="0.3">
      <c r="A440" t="s">
        <v>545</v>
      </c>
      <c r="B440" s="2">
        <v>39</v>
      </c>
      <c r="C440" s="2" t="str">
        <f>VLOOKUP(B:B,ProductSubcategoryKey!A:D,2)</f>
        <v>Download Games</v>
      </c>
      <c r="D440" s="2" t="str">
        <f>VLOOKUP(B:B,ProductSubcategoryKey!A:D,4)</f>
        <v>Games and Toys</v>
      </c>
      <c r="E440" t="s">
        <v>528</v>
      </c>
      <c r="F440" t="s">
        <v>528</v>
      </c>
      <c r="G440" t="s">
        <v>68</v>
      </c>
      <c r="H440" t="s">
        <v>69</v>
      </c>
      <c r="J440" t="s">
        <v>541</v>
      </c>
      <c r="K440">
        <v>28.55</v>
      </c>
      <c r="L440">
        <v>56</v>
      </c>
    </row>
    <row r="441" spans="1:12" x14ac:dyDescent="0.3">
      <c r="A441" t="s">
        <v>546</v>
      </c>
      <c r="B441" s="2">
        <v>39</v>
      </c>
      <c r="C441" s="2" t="str">
        <f>VLOOKUP(B:B,ProductSubcategoryKey!A:D,2)</f>
        <v>Download Games</v>
      </c>
      <c r="D441" s="2" t="str">
        <f>VLOOKUP(B:B,ProductSubcategoryKey!A:D,4)</f>
        <v>Games and Toys</v>
      </c>
      <c r="E441" t="s">
        <v>528</v>
      </c>
      <c r="F441" t="s">
        <v>528</v>
      </c>
      <c r="G441" t="s">
        <v>75</v>
      </c>
      <c r="H441" t="s">
        <v>73</v>
      </c>
      <c r="J441" t="s">
        <v>541</v>
      </c>
      <c r="K441">
        <v>35.72</v>
      </c>
      <c r="L441">
        <v>77.680000000000007</v>
      </c>
    </row>
    <row r="442" spans="1:12" x14ac:dyDescent="0.3">
      <c r="A442" t="s">
        <v>547</v>
      </c>
      <c r="B442" s="2">
        <v>39</v>
      </c>
      <c r="C442" s="2" t="str">
        <f>VLOOKUP(B:B,ProductSubcategoryKey!A:D,2)</f>
        <v>Download Games</v>
      </c>
      <c r="D442" s="2" t="str">
        <f>VLOOKUP(B:B,ProductSubcategoryKey!A:D,4)</f>
        <v>Games and Toys</v>
      </c>
      <c r="E442" t="s">
        <v>528</v>
      </c>
      <c r="F442" t="s">
        <v>528</v>
      </c>
      <c r="G442" t="s">
        <v>68</v>
      </c>
      <c r="H442" t="s">
        <v>73</v>
      </c>
      <c r="J442" t="s">
        <v>541</v>
      </c>
      <c r="K442">
        <v>14.28</v>
      </c>
      <c r="L442">
        <v>28</v>
      </c>
    </row>
    <row r="443" spans="1:12" x14ac:dyDescent="0.3">
      <c r="A443" t="s">
        <v>548</v>
      </c>
      <c r="B443" s="2">
        <v>39</v>
      </c>
      <c r="C443" s="2" t="str">
        <f>VLOOKUP(B:B,ProductSubcategoryKey!A:D,2)</f>
        <v>Download Games</v>
      </c>
      <c r="D443" s="2" t="str">
        <f>VLOOKUP(B:B,ProductSubcategoryKey!A:D,4)</f>
        <v>Games and Toys</v>
      </c>
      <c r="E443" t="s">
        <v>528</v>
      </c>
      <c r="F443" t="s">
        <v>528</v>
      </c>
      <c r="G443" t="s">
        <v>68</v>
      </c>
      <c r="H443" t="s">
        <v>73</v>
      </c>
      <c r="J443" t="s">
        <v>541</v>
      </c>
      <c r="K443">
        <v>14.28</v>
      </c>
      <c r="L443">
        <v>28</v>
      </c>
    </row>
    <row r="444" spans="1:12" x14ac:dyDescent="0.3">
      <c r="A444" t="s">
        <v>549</v>
      </c>
      <c r="B444" s="2">
        <v>39</v>
      </c>
      <c r="C444" s="2" t="str">
        <f>VLOOKUP(B:B,ProductSubcategoryKey!A:D,2)</f>
        <v>Download Games</v>
      </c>
      <c r="D444" s="2" t="str">
        <f>VLOOKUP(B:B,ProductSubcategoryKey!A:D,4)</f>
        <v>Games and Toys</v>
      </c>
      <c r="E444" t="s">
        <v>528</v>
      </c>
      <c r="F444" t="s">
        <v>528</v>
      </c>
      <c r="G444" t="s">
        <v>68</v>
      </c>
      <c r="H444" t="s">
        <v>84</v>
      </c>
      <c r="J444" t="s">
        <v>541</v>
      </c>
      <c r="K444">
        <v>14.28</v>
      </c>
      <c r="L444">
        <v>28</v>
      </c>
    </row>
    <row r="445" spans="1:12" x14ac:dyDescent="0.3">
      <c r="A445" t="s">
        <v>550</v>
      </c>
      <c r="B445" s="2">
        <v>39</v>
      </c>
      <c r="C445" s="2" t="str">
        <f>VLOOKUP(B:B,ProductSubcategoryKey!A:D,2)</f>
        <v>Download Games</v>
      </c>
      <c r="D445" s="2" t="str">
        <f>VLOOKUP(B:B,ProductSubcategoryKey!A:D,4)</f>
        <v>Games and Toys</v>
      </c>
      <c r="E445" t="s">
        <v>528</v>
      </c>
      <c r="F445" t="s">
        <v>528</v>
      </c>
      <c r="G445" t="s">
        <v>88</v>
      </c>
      <c r="H445" t="s">
        <v>78</v>
      </c>
      <c r="J445" t="s">
        <v>541</v>
      </c>
      <c r="K445">
        <v>36.11</v>
      </c>
      <c r="L445">
        <v>109</v>
      </c>
    </row>
    <row r="446" spans="1:12" x14ac:dyDescent="0.3">
      <c r="A446" t="s">
        <v>551</v>
      </c>
      <c r="B446" s="2">
        <v>39</v>
      </c>
      <c r="C446" s="2" t="str">
        <f>VLOOKUP(B:B,ProductSubcategoryKey!A:D,2)</f>
        <v>Download Games</v>
      </c>
      <c r="D446" s="2" t="str">
        <f>VLOOKUP(B:B,ProductSubcategoryKey!A:D,4)</f>
        <v>Games and Toys</v>
      </c>
      <c r="E446" t="s">
        <v>528</v>
      </c>
      <c r="F446" t="s">
        <v>528</v>
      </c>
      <c r="G446" t="s">
        <v>88</v>
      </c>
      <c r="H446" t="s">
        <v>76</v>
      </c>
      <c r="J446" t="s">
        <v>541</v>
      </c>
      <c r="K446">
        <v>36.11</v>
      </c>
      <c r="L446">
        <v>109</v>
      </c>
    </row>
    <row r="447" spans="1:12" x14ac:dyDescent="0.3">
      <c r="A447" t="s">
        <v>552</v>
      </c>
      <c r="B447" s="2">
        <v>39</v>
      </c>
      <c r="C447" s="2" t="str">
        <f>VLOOKUP(B:B,ProductSubcategoryKey!A:D,2)</f>
        <v>Download Games</v>
      </c>
      <c r="D447" s="2" t="str">
        <f>VLOOKUP(B:B,ProductSubcategoryKey!A:D,4)</f>
        <v>Games and Toys</v>
      </c>
      <c r="E447" t="s">
        <v>528</v>
      </c>
      <c r="F447" t="s">
        <v>528</v>
      </c>
      <c r="G447" t="s">
        <v>75</v>
      </c>
      <c r="H447" t="s">
        <v>73</v>
      </c>
      <c r="J447" t="s">
        <v>541</v>
      </c>
      <c r="K447">
        <v>40.93</v>
      </c>
      <c r="L447">
        <v>89</v>
      </c>
    </row>
    <row r="448" spans="1:12" x14ac:dyDescent="0.3">
      <c r="A448" t="s">
        <v>553</v>
      </c>
      <c r="B448" s="2">
        <v>39</v>
      </c>
      <c r="C448" s="2" t="str">
        <f>VLOOKUP(B:B,ProductSubcategoryKey!A:D,2)</f>
        <v>Download Games</v>
      </c>
      <c r="D448" s="2" t="str">
        <f>VLOOKUP(B:B,ProductSubcategoryKey!A:D,4)</f>
        <v>Games and Toys</v>
      </c>
      <c r="E448" t="s">
        <v>528</v>
      </c>
      <c r="F448" t="s">
        <v>528</v>
      </c>
      <c r="G448" t="s">
        <v>68</v>
      </c>
      <c r="H448" t="s">
        <v>76</v>
      </c>
      <c r="J448" t="s">
        <v>541</v>
      </c>
      <c r="K448">
        <v>25.77</v>
      </c>
      <c r="L448">
        <v>50.54</v>
      </c>
    </row>
    <row r="449" spans="1:12" x14ac:dyDescent="0.3">
      <c r="A449" t="s">
        <v>554</v>
      </c>
      <c r="B449" s="2">
        <v>39</v>
      </c>
      <c r="C449" s="2" t="str">
        <f>VLOOKUP(B:B,ProductSubcategoryKey!A:D,2)</f>
        <v>Download Games</v>
      </c>
      <c r="D449" s="2" t="str">
        <f>VLOOKUP(B:B,ProductSubcategoryKey!A:D,4)</f>
        <v>Games and Toys</v>
      </c>
      <c r="E449" t="s">
        <v>528</v>
      </c>
      <c r="F449" t="s">
        <v>528</v>
      </c>
      <c r="G449" t="s">
        <v>68</v>
      </c>
      <c r="H449" t="s">
        <v>78</v>
      </c>
      <c r="J449" t="s">
        <v>541</v>
      </c>
      <c r="K449">
        <v>16</v>
      </c>
      <c r="L449">
        <v>31.39</v>
      </c>
    </row>
    <row r="450" spans="1:12" x14ac:dyDescent="0.3">
      <c r="A450" t="s">
        <v>555</v>
      </c>
      <c r="B450" s="2">
        <v>39</v>
      </c>
      <c r="C450" s="2" t="str">
        <f>VLOOKUP(B:B,ProductSubcategoryKey!A:D,2)</f>
        <v>Download Games</v>
      </c>
      <c r="D450" s="2" t="str">
        <f>VLOOKUP(B:B,ProductSubcategoryKey!A:D,4)</f>
        <v>Games and Toys</v>
      </c>
      <c r="E450" t="s">
        <v>528</v>
      </c>
      <c r="F450" t="s">
        <v>528</v>
      </c>
      <c r="G450" t="s">
        <v>75</v>
      </c>
      <c r="H450" t="s">
        <v>78</v>
      </c>
      <c r="J450" t="s">
        <v>541</v>
      </c>
      <c r="K450">
        <v>24.83</v>
      </c>
      <c r="L450">
        <v>54</v>
      </c>
    </row>
    <row r="451" spans="1:12" x14ac:dyDescent="0.3">
      <c r="A451" t="s">
        <v>556</v>
      </c>
      <c r="B451" s="2">
        <v>39</v>
      </c>
      <c r="C451" s="2" t="str">
        <f>VLOOKUP(B:B,ProductSubcategoryKey!A:D,2)</f>
        <v>Download Games</v>
      </c>
      <c r="D451" s="2" t="str">
        <f>VLOOKUP(B:B,ProductSubcategoryKey!A:D,4)</f>
        <v>Games and Toys</v>
      </c>
      <c r="E451" t="s">
        <v>528</v>
      </c>
      <c r="F451" t="s">
        <v>528</v>
      </c>
      <c r="G451" t="s">
        <v>68</v>
      </c>
      <c r="H451" t="s">
        <v>76</v>
      </c>
      <c r="J451" t="s">
        <v>541</v>
      </c>
      <c r="K451">
        <v>17.329999999999998</v>
      </c>
      <c r="L451">
        <v>34</v>
      </c>
    </row>
    <row r="452" spans="1:12" x14ac:dyDescent="0.3">
      <c r="A452" t="s">
        <v>557</v>
      </c>
      <c r="B452" s="2">
        <v>39</v>
      </c>
      <c r="C452" s="2" t="str">
        <f>VLOOKUP(B:B,ProductSubcategoryKey!A:D,2)</f>
        <v>Download Games</v>
      </c>
      <c r="D452" s="2" t="str">
        <f>VLOOKUP(B:B,ProductSubcategoryKey!A:D,4)</f>
        <v>Games and Toys</v>
      </c>
      <c r="E452" t="s">
        <v>528</v>
      </c>
      <c r="F452" t="s">
        <v>528</v>
      </c>
      <c r="G452" t="s">
        <v>68</v>
      </c>
      <c r="H452" t="s">
        <v>69</v>
      </c>
      <c r="J452" t="s">
        <v>541</v>
      </c>
      <c r="K452">
        <v>21.92</v>
      </c>
      <c r="L452">
        <v>43</v>
      </c>
    </row>
    <row r="453" spans="1:12" x14ac:dyDescent="0.3">
      <c r="A453" t="s">
        <v>558</v>
      </c>
      <c r="B453" s="2">
        <v>39</v>
      </c>
      <c r="C453" s="2" t="str">
        <f>VLOOKUP(B:B,ProductSubcategoryKey!A:D,2)</f>
        <v>Download Games</v>
      </c>
      <c r="D453" s="2" t="str">
        <f>VLOOKUP(B:B,ProductSubcategoryKey!A:D,4)</f>
        <v>Games and Toys</v>
      </c>
      <c r="E453" t="s">
        <v>528</v>
      </c>
      <c r="F453" t="s">
        <v>528</v>
      </c>
      <c r="G453" t="s">
        <v>68</v>
      </c>
      <c r="H453" t="s">
        <v>84</v>
      </c>
      <c r="J453" t="s">
        <v>541</v>
      </c>
      <c r="K453">
        <v>21.92</v>
      </c>
      <c r="L453">
        <v>43</v>
      </c>
    </row>
    <row r="454" spans="1:12" x14ac:dyDescent="0.3">
      <c r="A454" t="s">
        <v>559</v>
      </c>
      <c r="B454" s="2">
        <v>39</v>
      </c>
      <c r="C454" s="2" t="str">
        <f>VLOOKUP(B:B,ProductSubcategoryKey!A:D,2)</f>
        <v>Download Games</v>
      </c>
      <c r="D454" s="2" t="str">
        <f>VLOOKUP(B:B,ProductSubcategoryKey!A:D,4)</f>
        <v>Games and Toys</v>
      </c>
      <c r="E454" t="s">
        <v>528</v>
      </c>
      <c r="F454" t="s">
        <v>528</v>
      </c>
      <c r="G454" t="s">
        <v>68</v>
      </c>
      <c r="H454" t="s">
        <v>69</v>
      </c>
      <c r="J454" t="s">
        <v>541</v>
      </c>
      <c r="K454">
        <v>21.92</v>
      </c>
      <c r="L454">
        <v>43</v>
      </c>
    </row>
    <row r="455" spans="1:12" x14ac:dyDescent="0.3">
      <c r="A455" t="s">
        <v>560</v>
      </c>
      <c r="B455" s="2">
        <v>39</v>
      </c>
      <c r="C455" s="2" t="str">
        <f>VLOOKUP(B:B,ProductSubcategoryKey!A:D,2)</f>
        <v>Download Games</v>
      </c>
      <c r="D455" s="2" t="str">
        <f>VLOOKUP(B:B,ProductSubcategoryKey!A:D,4)</f>
        <v>Games and Toys</v>
      </c>
      <c r="E455" t="s">
        <v>528</v>
      </c>
      <c r="F455" t="s">
        <v>528</v>
      </c>
      <c r="G455" t="s">
        <v>68</v>
      </c>
      <c r="H455" t="s">
        <v>84</v>
      </c>
      <c r="J455" t="s">
        <v>541</v>
      </c>
      <c r="K455">
        <v>21.92</v>
      </c>
      <c r="L455">
        <v>43</v>
      </c>
    </row>
    <row r="456" spans="1:12" x14ac:dyDescent="0.3">
      <c r="A456" t="s">
        <v>561</v>
      </c>
      <c r="B456" s="2">
        <v>39</v>
      </c>
      <c r="C456" s="2" t="str">
        <f>VLOOKUP(B:B,ProductSubcategoryKey!A:D,2)</f>
        <v>Download Games</v>
      </c>
      <c r="D456" s="2" t="str">
        <f>VLOOKUP(B:B,ProductSubcategoryKey!A:D,4)</f>
        <v>Games and Toys</v>
      </c>
      <c r="E456" t="s">
        <v>528</v>
      </c>
      <c r="F456" t="s">
        <v>528</v>
      </c>
      <c r="G456" t="s">
        <v>68</v>
      </c>
      <c r="H456" t="s">
        <v>69</v>
      </c>
      <c r="J456" t="s">
        <v>541</v>
      </c>
      <c r="K456">
        <v>21.92</v>
      </c>
      <c r="L456">
        <v>43</v>
      </c>
    </row>
    <row r="457" spans="1:12" x14ac:dyDescent="0.3">
      <c r="A457" t="s">
        <v>562</v>
      </c>
      <c r="B457" s="2">
        <v>39</v>
      </c>
      <c r="C457" s="2" t="str">
        <f>VLOOKUP(B:B,ProductSubcategoryKey!A:D,2)</f>
        <v>Download Games</v>
      </c>
      <c r="D457" s="2" t="str">
        <f>VLOOKUP(B:B,ProductSubcategoryKey!A:D,4)</f>
        <v>Games and Toys</v>
      </c>
      <c r="E457" t="s">
        <v>528</v>
      </c>
      <c r="F457" t="s">
        <v>528</v>
      </c>
      <c r="G457" t="s">
        <v>68</v>
      </c>
      <c r="H457" t="s">
        <v>69</v>
      </c>
      <c r="J457" t="s">
        <v>541</v>
      </c>
      <c r="K457">
        <v>21.92</v>
      </c>
      <c r="L457">
        <v>43</v>
      </c>
    </row>
    <row r="458" spans="1:12" x14ac:dyDescent="0.3">
      <c r="A458" t="s">
        <v>563</v>
      </c>
      <c r="B458" s="2">
        <v>39</v>
      </c>
      <c r="C458" s="2" t="str">
        <f>VLOOKUP(B:B,ProductSubcategoryKey!A:D,2)</f>
        <v>Download Games</v>
      </c>
      <c r="D458" s="2" t="str">
        <f>VLOOKUP(B:B,ProductSubcategoryKey!A:D,4)</f>
        <v>Games and Toys</v>
      </c>
      <c r="E458" t="s">
        <v>528</v>
      </c>
      <c r="F458" t="s">
        <v>528</v>
      </c>
      <c r="G458" t="s">
        <v>68</v>
      </c>
      <c r="H458" t="s">
        <v>78</v>
      </c>
      <c r="J458" t="s">
        <v>541</v>
      </c>
      <c r="K458">
        <v>21.92</v>
      </c>
      <c r="L458">
        <v>43</v>
      </c>
    </row>
    <row r="459" spans="1:12" x14ac:dyDescent="0.3">
      <c r="A459" t="s">
        <v>564</v>
      </c>
      <c r="B459" s="2">
        <v>39</v>
      </c>
      <c r="C459" s="2" t="str">
        <f>VLOOKUP(B:B,ProductSubcategoryKey!A:D,2)</f>
        <v>Download Games</v>
      </c>
      <c r="D459" s="2" t="str">
        <f>VLOOKUP(B:B,ProductSubcategoryKey!A:D,4)</f>
        <v>Games and Toys</v>
      </c>
      <c r="E459" t="s">
        <v>528</v>
      </c>
      <c r="F459" t="s">
        <v>528</v>
      </c>
      <c r="G459" t="s">
        <v>68</v>
      </c>
      <c r="H459" t="s">
        <v>76</v>
      </c>
      <c r="J459" t="s">
        <v>541</v>
      </c>
      <c r="K459">
        <v>16.309999999999999</v>
      </c>
      <c r="L459">
        <v>32</v>
      </c>
    </row>
    <row r="460" spans="1:12" x14ac:dyDescent="0.3">
      <c r="A460" t="s">
        <v>565</v>
      </c>
      <c r="B460" s="2">
        <v>39</v>
      </c>
      <c r="C460" s="2" t="str">
        <f>VLOOKUP(B:B,ProductSubcategoryKey!A:D,2)</f>
        <v>Download Games</v>
      </c>
      <c r="D460" s="2" t="str">
        <f>VLOOKUP(B:B,ProductSubcategoryKey!A:D,4)</f>
        <v>Games and Toys</v>
      </c>
      <c r="E460" t="s">
        <v>528</v>
      </c>
      <c r="F460" t="s">
        <v>528</v>
      </c>
      <c r="G460" t="s">
        <v>68</v>
      </c>
      <c r="H460" t="s">
        <v>73</v>
      </c>
      <c r="J460" t="s">
        <v>541</v>
      </c>
      <c r="K460">
        <v>16.309999999999999</v>
      </c>
      <c r="L460">
        <v>32</v>
      </c>
    </row>
    <row r="461" spans="1:12" x14ac:dyDescent="0.3">
      <c r="A461" t="s">
        <v>566</v>
      </c>
      <c r="B461" s="2">
        <v>39</v>
      </c>
      <c r="C461" s="2" t="str">
        <f>VLOOKUP(B:B,ProductSubcategoryKey!A:D,2)</f>
        <v>Download Games</v>
      </c>
      <c r="D461" s="2" t="str">
        <f>VLOOKUP(B:B,ProductSubcategoryKey!A:D,4)</f>
        <v>Games and Toys</v>
      </c>
      <c r="E461" t="s">
        <v>528</v>
      </c>
      <c r="F461" t="s">
        <v>528</v>
      </c>
      <c r="G461" t="s">
        <v>68</v>
      </c>
      <c r="H461" t="s">
        <v>73</v>
      </c>
      <c r="J461" t="s">
        <v>541</v>
      </c>
      <c r="K461">
        <v>16.309999999999999</v>
      </c>
      <c r="L461">
        <v>32</v>
      </c>
    </row>
    <row r="462" spans="1:12" x14ac:dyDescent="0.3">
      <c r="A462" t="s">
        <v>567</v>
      </c>
      <c r="B462" s="2">
        <v>39</v>
      </c>
      <c r="C462" s="2" t="str">
        <f>VLOOKUP(B:B,ProductSubcategoryKey!A:D,2)</f>
        <v>Download Games</v>
      </c>
      <c r="D462" s="2" t="str">
        <f>VLOOKUP(B:B,ProductSubcategoryKey!A:D,4)</f>
        <v>Games and Toys</v>
      </c>
      <c r="E462" t="s">
        <v>528</v>
      </c>
      <c r="F462" t="s">
        <v>528</v>
      </c>
      <c r="G462" t="s">
        <v>68</v>
      </c>
      <c r="H462" t="s">
        <v>73</v>
      </c>
      <c r="J462" t="s">
        <v>541</v>
      </c>
      <c r="K462">
        <v>16.309999999999999</v>
      </c>
      <c r="L462">
        <v>32</v>
      </c>
    </row>
    <row r="463" spans="1:12" x14ac:dyDescent="0.3">
      <c r="A463" t="s">
        <v>568</v>
      </c>
      <c r="B463" s="2">
        <v>39</v>
      </c>
      <c r="C463" s="2" t="str">
        <f>VLOOKUP(B:B,ProductSubcategoryKey!A:D,2)</f>
        <v>Download Games</v>
      </c>
      <c r="D463" s="2" t="str">
        <f>VLOOKUP(B:B,ProductSubcategoryKey!A:D,4)</f>
        <v>Games and Toys</v>
      </c>
      <c r="E463" t="s">
        <v>528</v>
      </c>
      <c r="F463" t="s">
        <v>528</v>
      </c>
      <c r="G463" t="s">
        <v>68</v>
      </c>
      <c r="H463" t="s">
        <v>73</v>
      </c>
      <c r="J463" t="s">
        <v>541</v>
      </c>
      <c r="K463">
        <v>16.309999999999999</v>
      </c>
      <c r="L463">
        <v>32</v>
      </c>
    </row>
    <row r="464" spans="1:12" x14ac:dyDescent="0.3">
      <c r="A464" t="s">
        <v>569</v>
      </c>
      <c r="B464" s="2">
        <v>39</v>
      </c>
      <c r="C464" s="2" t="str">
        <f>VLOOKUP(B:B,ProductSubcategoryKey!A:D,2)</f>
        <v>Download Games</v>
      </c>
      <c r="D464" s="2" t="str">
        <f>VLOOKUP(B:B,ProductSubcategoryKey!A:D,4)</f>
        <v>Games and Toys</v>
      </c>
      <c r="E464" t="s">
        <v>528</v>
      </c>
      <c r="F464" t="s">
        <v>528</v>
      </c>
      <c r="G464" t="s">
        <v>68</v>
      </c>
      <c r="H464" t="s">
        <v>73</v>
      </c>
      <c r="J464" t="s">
        <v>541</v>
      </c>
      <c r="K464">
        <v>16.309999999999999</v>
      </c>
      <c r="L464">
        <v>32</v>
      </c>
    </row>
    <row r="465" spans="1:12" x14ac:dyDescent="0.3">
      <c r="A465" t="s">
        <v>570</v>
      </c>
      <c r="B465" s="2">
        <v>39</v>
      </c>
      <c r="C465" s="2" t="str">
        <f>VLOOKUP(B:B,ProductSubcategoryKey!A:D,2)</f>
        <v>Download Games</v>
      </c>
      <c r="D465" s="2" t="str">
        <f>VLOOKUP(B:B,ProductSubcategoryKey!A:D,4)</f>
        <v>Games and Toys</v>
      </c>
      <c r="E465" t="s">
        <v>528</v>
      </c>
      <c r="F465" t="s">
        <v>528</v>
      </c>
      <c r="G465" t="s">
        <v>68</v>
      </c>
      <c r="H465" t="s">
        <v>73</v>
      </c>
      <c r="J465" t="s">
        <v>541</v>
      </c>
      <c r="K465">
        <v>16.309999999999999</v>
      </c>
      <c r="L465">
        <v>32</v>
      </c>
    </row>
    <row r="466" spans="1:12" x14ac:dyDescent="0.3">
      <c r="A466" t="s">
        <v>571</v>
      </c>
      <c r="B466" s="2">
        <v>41</v>
      </c>
      <c r="C466" s="2" t="str">
        <f>VLOOKUP(B:B,ProductSubcategoryKey!A:D,2)</f>
        <v>Washers &amp; Dryers</v>
      </c>
      <c r="D466" s="2" t="str">
        <f>VLOOKUP(B:B,ProductSubcategoryKey!A:D,4)</f>
        <v>Home Appliances</v>
      </c>
      <c r="E466" t="s">
        <v>135</v>
      </c>
      <c r="F466" t="s">
        <v>136</v>
      </c>
      <c r="G466" t="s">
        <v>75</v>
      </c>
      <c r="H466" t="s">
        <v>76</v>
      </c>
      <c r="I466">
        <v>180</v>
      </c>
      <c r="J466" t="s">
        <v>79</v>
      </c>
      <c r="K466">
        <v>815.22</v>
      </c>
      <c r="L466">
        <v>1599</v>
      </c>
    </row>
    <row r="467" spans="1:12" x14ac:dyDescent="0.3">
      <c r="A467" t="s">
        <v>572</v>
      </c>
      <c r="B467" s="2">
        <v>41</v>
      </c>
      <c r="C467" s="2" t="str">
        <f>VLOOKUP(B:B,ProductSubcategoryKey!A:D,2)</f>
        <v>Washers &amp; Dryers</v>
      </c>
      <c r="D467" s="2" t="str">
        <f>VLOOKUP(B:B,ProductSubcategoryKey!A:D,4)</f>
        <v>Home Appliances</v>
      </c>
      <c r="E467" t="s">
        <v>135</v>
      </c>
      <c r="F467" t="s">
        <v>136</v>
      </c>
      <c r="G467" t="s">
        <v>75</v>
      </c>
      <c r="H467" t="s">
        <v>69</v>
      </c>
      <c r="I467">
        <v>168</v>
      </c>
      <c r="J467" t="s">
        <v>79</v>
      </c>
      <c r="K467">
        <v>836.03</v>
      </c>
      <c r="L467">
        <v>1818</v>
      </c>
    </row>
    <row r="468" spans="1:12" x14ac:dyDescent="0.3">
      <c r="A468" t="s">
        <v>573</v>
      </c>
      <c r="B468" s="2">
        <v>41</v>
      </c>
      <c r="C468" s="2" t="str">
        <f>VLOOKUP(B:B,ProductSubcategoryKey!A:D,2)</f>
        <v>Washers &amp; Dryers</v>
      </c>
      <c r="D468" s="2" t="str">
        <f>VLOOKUP(B:B,ProductSubcategoryKey!A:D,4)</f>
        <v>Home Appliances</v>
      </c>
      <c r="E468" t="s">
        <v>135</v>
      </c>
      <c r="F468" t="s">
        <v>136</v>
      </c>
      <c r="G468" t="s">
        <v>75</v>
      </c>
      <c r="H468" t="s">
        <v>73</v>
      </c>
      <c r="I468">
        <v>176</v>
      </c>
      <c r="J468" t="s">
        <v>79</v>
      </c>
      <c r="K468">
        <v>914.67</v>
      </c>
      <c r="L468">
        <v>1989</v>
      </c>
    </row>
    <row r="469" spans="1:12" x14ac:dyDescent="0.3">
      <c r="A469" t="s">
        <v>574</v>
      </c>
      <c r="B469" s="2">
        <v>41</v>
      </c>
      <c r="C469" s="2" t="str">
        <f>VLOOKUP(B:B,ProductSubcategoryKey!A:D,2)</f>
        <v>Washers &amp; Dryers</v>
      </c>
      <c r="D469" s="2" t="str">
        <f>VLOOKUP(B:B,ProductSubcategoryKey!A:D,4)</f>
        <v>Home Appliances</v>
      </c>
      <c r="E469" t="s">
        <v>135</v>
      </c>
      <c r="F469" t="s">
        <v>136</v>
      </c>
      <c r="G469" t="s">
        <v>88</v>
      </c>
      <c r="H469" t="s">
        <v>278</v>
      </c>
      <c r="I469">
        <v>125</v>
      </c>
      <c r="J469" t="s">
        <v>79</v>
      </c>
      <c r="K469">
        <v>878.66</v>
      </c>
      <c r="L469">
        <v>2652</v>
      </c>
    </row>
    <row r="470" spans="1:12" x14ac:dyDescent="0.3">
      <c r="A470" t="s">
        <v>575</v>
      </c>
      <c r="B470" s="2">
        <v>41</v>
      </c>
      <c r="C470" s="2" t="str">
        <f>VLOOKUP(B:B,ProductSubcategoryKey!A:D,2)</f>
        <v>Washers &amp; Dryers</v>
      </c>
      <c r="D470" s="2" t="str">
        <f>VLOOKUP(B:B,ProductSubcategoryKey!A:D,4)</f>
        <v>Home Appliances</v>
      </c>
      <c r="E470" t="s">
        <v>135</v>
      </c>
      <c r="F470" t="s">
        <v>136</v>
      </c>
      <c r="G470" t="s">
        <v>68</v>
      </c>
      <c r="H470" t="s">
        <v>278</v>
      </c>
      <c r="I470">
        <v>160</v>
      </c>
      <c r="J470" t="s">
        <v>79</v>
      </c>
      <c r="K470">
        <v>509.32</v>
      </c>
      <c r="L470">
        <v>999</v>
      </c>
    </row>
    <row r="471" spans="1:12" x14ac:dyDescent="0.3">
      <c r="A471" t="s">
        <v>576</v>
      </c>
      <c r="B471" s="2">
        <v>41</v>
      </c>
      <c r="C471" s="2" t="str">
        <f>VLOOKUP(B:B,ProductSubcategoryKey!A:D,2)</f>
        <v>Washers &amp; Dryers</v>
      </c>
      <c r="D471" s="2" t="str">
        <f>VLOOKUP(B:B,ProductSubcategoryKey!A:D,4)</f>
        <v>Home Appliances</v>
      </c>
      <c r="E471" t="s">
        <v>99</v>
      </c>
      <c r="F471" t="s">
        <v>99</v>
      </c>
      <c r="G471" t="s">
        <v>75</v>
      </c>
      <c r="H471" t="s">
        <v>76</v>
      </c>
      <c r="I471">
        <v>220</v>
      </c>
      <c r="J471" t="s">
        <v>79</v>
      </c>
      <c r="K471">
        <v>815.68</v>
      </c>
      <c r="L471">
        <v>1599.9</v>
      </c>
    </row>
    <row r="472" spans="1:12" x14ac:dyDescent="0.3">
      <c r="A472" t="s">
        <v>577</v>
      </c>
      <c r="B472" s="2">
        <v>41</v>
      </c>
      <c r="C472" s="2" t="str">
        <f>VLOOKUP(B:B,ProductSubcategoryKey!A:D,2)</f>
        <v>Washers &amp; Dryers</v>
      </c>
      <c r="D472" s="2" t="str">
        <f>VLOOKUP(B:B,ProductSubcategoryKey!A:D,4)</f>
        <v>Home Appliances</v>
      </c>
      <c r="E472" t="s">
        <v>99</v>
      </c>
      <c r="F472" t="s">
        <v>99</v>
      </c>
      <c r="G472" t="s">
        <v>75</v>
      </c>
      <c r="H472" t="s">
        <v>69</v>
      </c>
      <c r="I472">
        <v>180</v>
      </c>
      <c r="J472" t="s">
        <v>79</v>
      </c>
      <c r="K472">
        <v>836.45</v>
      </c>
      <c r="L472">
        <v>1818.9</v>
      </c>
    </row>
    <row r="473" spans="1:12" x14ac:dyDescent="0.3">
      <c r="A473" t="s">
        <v>578</v>
      </c>
      <c r="B473" s="2">
        <v>41</v>
      </c>
      <c r="C473" s="2" t="str">
        <f>VLOOKUP(B:B,ProductSubcategoryKey!A:D,2)</f>
        <v>Washers &amp; Dryers</v>
      </c>
      <c r="D473" s="2" t="str">
        <f>VLOOKUP(B:B,ProductSubcategoryKey!A:D,4)</f>
        <v>Home Appliances</v>
      </c>
      <c r="E473" t="s">
        <v>99</v>
      </c>
      <c r="F473" t="s">
        <v>99</v>
      </c>
      <c r="G473" t="s">
        <v>75</v>
      </c>
      <c r="H473" t="s">
        <v>73</v>
      </c>
      <c r="I473">
        <v>105</v>
      </c>
      <c r="J473" t="s">
        <v>79</v>
      </c>
      <c r="K473">
        <v>915.08</v>
      </c>
      <c r="L473">
        <v>1989.9</v>
      </c>
    </row>
    <row r="474" spans="1:12" x14ac:dyDescent="0.3">
      <c r="A474" t="s">
        <v>579</v>
      </c>
      <c r="B474" s="2">
        <v>41</v>
      </c>
      <c r="C474" s="2" t="str">
        <f>VLOOKUP(B:B,ProductSubcategoryKey!A:D,2)</f>
        <v>Washers &amp; Dryers</v>
      </c>
      <c r="D474" s="2" t="str">
        <f>VLOOKUP(B:B,ProductSubcategoryKey!A:D,4)</f>
        <v>Home Appliances</v>
      </c>
      <c r="E474" t="s">
        <v>99</v>
      </c>
      <c r="F474" t="s">
        <v>99</v>
      </c>
      <c r="G474" t="s">
        <v>88</v>
      </c>
      <c r="H474" t="s">
        <v>278</v>
      </c>
      <c r="I474">
        <v>150</v>
      </c>
      <c r="J474" t="s">
        <v>79</v>
      </c>
      <c r="K474">
        <v>878.96</v>
      </c>
      <c r="L474">
        <v>2652.9</v>
      </c>
    </row>
    <row r="475" spans="1:12" x14ac:dyDescent="0.3">
      <c r="A475" t="s">
        <v>580</v>
      </c>
      <c r="B475" s="2">
        <v>41</v>
      </c>
      <c r="C475" s="2" t="str">
        <f>VLOOKUP(B:B,ProductSubcategoryKey!A:D,2)</f>
        <v>Washers &amp; Dryers</v>
      </c>
      <c r="D475" s="2" t="str">
        <f>VLOOKUP(B:B,ProductSubcategoryKey!A:D,4)</f>
        <v>Home Appliances</v>
      </c>
      <c r="E475" t="s">
        <v>99</v>
      </c>
      <c r="F475" t="s">
        <v>99</v>
      </c>
      <c r="G475" t="s">
        <v>68</v>
      </c>
      <c r="H475" t="s">
        <v>278</v>
      </c>
      <c r="I475">
        <v>168</v>
      </c>
      <c r="J475" t="s">
        <v>79</v>
      </c>
      <c r="K475">
        <v>509.78</v>
      </c>
      <c r="L475">
        <v>999.9</v>
      </c>
    </row>
    <row r="476" spans="1:12" x14ac:dyDescent="0.3">
      <c r="A476" t="s">
        <v>581</v>
      </c>
      <c r="B476" s="2">
        <v>41</v>
      </c>
      <c r="C476" s="2" t="str">
        <f>VLOOKUP(B:B,ProductSubcategoryKey!A:D,2)</f>
        <v>Washers &amp; Dryers</v>
      </c>
      <c r="D476" s="2" t="str">
        <f>VLOOKUP(B:B,ProductSubcategoryKey!A:D,4)</f>
        <v>Home Appliances</v>
      </c>
      <c r="E476" t="s">
        <v>66</v>
      </c>
      <c r="F476" t="s">
        <v>67</v>
      </c>
      <c r="G476" t="s">
        <v>75</v>
      </c>
      <c r="H476" t="s">
        <v>76</v>
      </c>
      <c r="I476">
        <v>168</v>
      </c>
      <c r="J476" t="s">
        <v>79</v>
      </c>
      <c r="K476">
        <v>815.22</v>
      </c>
      <c r="L476">
        <v>1599</v>
      </c>
    </row>
    <row r="477" spans="1:12" x14ac:dyDescent="0.3">
      <c r="A477" t="s">
        <v>582</v>
      </c>
      <c r="B477" s="2">
        <v>41</v>
      </c>
      <c r="C477" s="2" t="str">
        <f>VLOOKUP(B:B,ProductSubcategoryKey!A:D,2)</f>
        <v>Washers &amp; Dryers</v>
      </c>
      <c r="D477" s="2" t="str">
        <f>VLOOKUP(B:B,ProductSubcategoryKey!A:D,4)</f>
        <v>Home Appliances</v>
      </c>
      <c r="E477" t="s">
        <v>66</v>
      </c>
      <c r="F477" t="s">
        <v>67</v>
      </c>
      <c r="G477" t="s">
        <v>75</v>
      </c>
      <c r="H477" t="s">
        <v>69</v>
      </c>
      <c r="I477">
        <v>125</v>
      </c>
      <c r="J477" t="s">
        <v>79</v>
      </c>
      <c r="K477">
        <v>836.03</v>
      </c>
      <c r="L477">
        <v>1818</v>
      </c>
    </row>
    <row r="478" spans="1:12" x14ac:dyDescent="0.3">
      <c r="A478" t="s">
        <v>583</v>
      </c>
      <c r="B478" s="2">
        <v>41</v>
      </c>
      <c r="C478" s="2" t="str">
        <f>VLOOKUP(B:B,ProductSubcategoryKey!A:D,2)</f>
        <v>Washers &amp; Dryers</v>
      </c>
      <c r="D478" s="2" t="str">
        <f>VLOOKUP(B:B,ProductSubcategoryKey!A:D,4)</f>
        <v>Home Appliances</v>
      </c>
      <c r="E478" t="s">
        <v>66</v>
      </c>
      <c r="F478" t="s">
        <v>67</v>
      </c>
      <c r="G478" t="s">
        <v>75</v>
      </c>
      <c r="H478" t="s">
        <v>73</v>
      </c>
      <c r="I478">
        <v>135</v>
      </c>
      <c r="J478" t="s">
        <v>79</v>
      </c>
      <c r="K478">
        <v>914.67</v>
      </c>
      <c r="L478">
        <v>1989</v>
      </c>
    </row>
    <row r="479" spans="1:12" x14ac:dyDescent="0.3">
      <c r="A479" t="s">
        <v>584</v>
      </c>
      <c r="B479" s="2">
        <v>41</v>
      </c>
      <c r="C479" s="2" t="str">
        <f>VLOOKUP(B:B,ProductSubcategoryKey!A:D,2)</f>
        <v>Washers &amp; Dryers</v>
      </c>
      <c r="D479" s="2" t="str">
        <f>VLOOKUP(B:B,ProductSubcategoryKey!A:D,4)</f>
        <v>Home Appliances</v>
      </c>
      <c r="E479" t="s">
        <v>66</v>
      </c>
      <c r="F479" t="s">
        <v>67</v>
      </c>
      <c r="G479" t="s">
        <v>88</v>
      </c>
      <c r="H479" t="s">
        <v>278</v>
      </c>
      <c r="I479">
        <v>108</v>
      </c>
      <c r="J479" t="s">
        <v>79</v>
      </c>
      <c r="K479">
        <v>878.66</v>
      </c>
      <c r="L479">
        <v>2652</v>
      </c>
    </row>
    <row r="480" spans="1:12" x14ac:dyDescent="0.3">
      <c r="A480" t="s">
        <v>585</v>
      </c>
      <c r="B480" s="2">
        <v>41</v>
      </c>
      <c r="C480" s="2" t="str">
        <f>VLOOKUP(B:B,ProductSubcategoryKey!A:D,2)</f>
        <v>Washers &amp; Dryers</v>
      </c>
      <c r="D480" s="2" t="str">
        <f>VLOOKUP(B:B,ProductSubcategoryKey!A:D,4)</f>
        <v>Home Appliances</v>
      </c>
      <c r="E480" t="s">
        <v>66</v>
      </c>
      <c r="F480" t="s">
        <v>67</v>
      </c>
      <c r="G480" t="s">
        <v>68</v>
      </c>
      <c r="H480" t="s">
        <v>278</v>
      </c>
      <c r="I480">
        <v>137</v>
      </c>
      <c r="J480" t="s">
        <v>79</v>
      </c>
      <c r="K480">
        <v>509.32</v>
      </c>
      <c r="L480">
        <v>999</v>
      </c>
    </row>
    <row r="481" spans="1:12" x14ac:dyDescent="0.3">
      <c r="A481" t="s">
        <v>586</v>
      </c>
      <c r="B481" s="2">
        <v>41</v>
      </c>
      <c r="C481" s="2" t="str">
        <f>VLOOKUP(B:B,ProductSubcategoryKey!A:D,2)</f>
        <v>Washers &amp; Dryers</v>
      </c>
      <c r="D481" s="2" t="str">
        <f>VLOOKUP(B:B,ProductSubcategoryKey!A:D,4)</f>
        <v>Home Appliances</v>
      </c>
      <c r="E481" t="s">
        <v>66</v>
      </c>
      <c r="F481" t="s">
        <v>67</v>
      </c>
      <c r="G481" t="s">
        <v>75</v>
      </c>
      <c r="H481" t="s">
        <v>82</v>
      </c>
      <c r="I481">
        <v>129</v>
      </c>
      <c r="J481" t="s">
        <v>79</v>
      </c>
      <c r="K481">
        <v>815.22</v>
      </c>
      <c r="L481">
        <v>1599</v>
      </c>
    </row>
    <row r="482" spans="1:12" x14ac:dyDescent="0.3">
      <c r="A482" t="s">
        <v>587</v>
      </c>
      <c r="B482" s="2">
        <v>41</v>
      </c>
      <c r="C482" s="2" t="str">
        <f>VLOOKUP(B:B,ProductSubcategoryKey!A:D,2)</f>
        <v>Washers &amp; Dryers</v>
      </c>
      <c r="D482" s="2" t="str">
        <f>VLOOKUP(B:B,ProductSubcategoryKey!A:D,4)</f>
        <v>Home Appliances</v>
      </c>
      <c r="E482" t="s">
        <v>66</v>
      </c>
      <c r="F482" t="s">
        <v>67</v>
      </c>
      <c r="G482" t="s">
        <v>75</v>
      </c>
      <c r="H482" t="s">
        <v>84</v>
      </c>
      <c r="I482">
        <v>155</v>
      </c>
      <c r="J482" t="s">
        <v>79</v>
      </c>
      <c r="K482">
        <v>836.03</v>
      </c>
      <c r="L482">
        <v>1818</v>
      </c>
    </row>
    <row r="483" spans="1:12" x14ac:dyDescent="0.3">
      <c r="A483" t="s">
        <v>588</v>
      </c>
      <c r="B483" s="2">
        <v>42</v>
      </c>
      <c r="C483" s="2" t="str">
        <f>VLOOKUP(B:B,ProductSubcategoryKey!A:D,2)</f>
        <v>Refrigerators</v>
      </c>
      <c r="D483" s="2" t="str">
        <f>VLOOKUP(B:B,ProductSubcategoryKey!A:D,4)</f>
        <v>Home Appliances</v>
      </c>
      <c r="E483" t="s">
        <v>175</v>
      </c>
      <c r="F483" t="s">
        <v>176</v>
      </c>
      <c r="G483" t="s">
        <v>75</v>
      </c>
      <c r="H483" t="s">
        <v>76</v>
      </c>
      <c r="I483">
        <v>58</v>
      </c>
      <c r="J483" t="s">
        <v>79</v>
      </c>
      <c r="K483">
        <v>413.42</v>
      </c>
      <c r="L483">
        <v>899</v>
      </c>
    </row>
    <row r="484" spans="1:12" x14ac:dyDescent="0.3">
      <c r="A484" t="s">
        <v>589</v>
      </c>
      <c r="B484" s="2">
        <v>42</v>
      </c>
      <c r="C484" s="2" t="str">
        <f>VLOOKUP(B:B,ProductSubcategoryKey!A:D,2)</f>
        <v>Refrigerators</v>
      </c>
      <c r="D484" s="2" t="str">
        <f>VLOOKUP(B:B,ProductSubcategoryKey!A:D,4)</f>
        <v>Home Appliances</v>
      </c>
      <c r="E484" t="s">
        <v>175</v>
      </c>
      <c r="F484" t="s">
        <v>176</v>
      </c>
      <c r="G484" t="s">
        <v>68</v>
      </c>
      <c r="H484" t="s">
        <v>76</v>
      </c>
      <c r="I484">
        <v>72.8</v>
      </c>
      <c r="J484" t="s">
        <v>79</v>
      </c>
      <c r="K484">
        <v>66.27</v>
      </c>
      <c r="L484">
        <v>129.99</v>
      </c>
    </row>
    <row r="485" spans="1:12" x14ac:dyDescent="0.3">
      <c r="A485" t="s">
        <v>590</v>
      </c>
      <c r="B485" s="2">
        <v>42</v>
      </c>
      <c r="C485" s="2" t="str">
        <f>VLOOKUP(B:B,ProductSubcategoryKey!A:D,2)</f>
        <v>Refrigerators</v>
      </c>
      <c r="D485" s="2" t="str">
        <f>VLOOKUP(B:B,ProductSubcategoryKey!A:D,4)</f>
        <v>Home Appliances</v>
      </c>
      <c r="E485" t="s">
        <v>175</v>
      </c>
      <c r="F485" t="s">
        <v>176</v>
      </c>
      <c r="G485" t="s">
        <v>75</v>
      </c>
      <c r="H485" t="s">
        <v>117</v>
      </c>
      <c r="I485">
        <v>75</v>
      </c>
      <c r="J485" t="s">
        <v>79</v>
      </c>
      <c r="K485">
        <v>152.94</v>
      </c>
      <c r="L485">
        <v>299.99</v>
      </c>
    </row>
    <row r="486" spans="1:12" x14ac:dyDescent="0.3">
      <c r="A486" t="s">
        <v>591</v>
      </c>
      <c r="B486" s="2">
        <v>42</v>
      </c>
      <c r="C486" s="2" t="str">
        <f>VLOOKUP(B:B,ProductSubcategoryKey!A:D,2)</f>
        <v>Refrigerators</v>
      </c>
      <c r="D486" s="2" t="str">
        <f>VLOOKUP(B:B,ProductSubcategoryKey!A:D,4)</f>
        <v>Home Appliances</v>
      </c>
      <c r="E486" t="s">
        <v>175</v>
      </c>
      <c r="F486" t="s">
        <v>176</v>
      </c>
      <c r="G486" t="s">
        <v>75</v>
      </c>
      <c r="H486" t="s">
        <v>69</v>
      </c>
      <c r="I486">
        <v>71</v>
      </c>
      <c r="J486" t="s">
        <v>79</v>
      </c>
      <c r="K486">
        <v>413.42</v>
      </c>
      <c r="L486">
        <v>899</v>
      </c>
    </row>
    <row r="487" spans="1:12" x14ac:dyDescent="0.3">
      <c r="A487" t="s">
        <v>592</v>
      </c>
      <c r="B487" s="2">
        <v>42</v>
      </c>
      <c r="C487" s="2" t="str">
        <f>VLOOKUP(B:B,ProductSubcategoryKey!A:D,2)</f>
        <v>Refrigerators</v>
      </c>
      <c r="D487" s="2" t="str">
        <f>VLOOKUP(B:B,ProductSubcategoryKey!A:D,4)</f>
        <v>Home Appliances</v>
      </c>
      <c r="E487" t="s">
        <v>175</v>
      </c>
      <c r="F487" t="s">
        <v>176</v>
      </c>
      <c r="G487" t="s">
        <v>68</v>
      </c>
      <c r="H487" t="s">
        <v>69</v>
      </c>
      <c r="I487">
        <v>228</v>
      </c>
      <c r="J487" t="s">
        <v>79</v>
      </c>
      <c r="K487">
        <v>66.27</v>
      </c>
      <c r="L487">
        <v>129.99</v>
      </c>
    </row>
    <row r="488" spans="1:12" x14ac:dyDescent="0.3">
      <c r="A488" t="s">
        <v>593</v>
      </c>
      <c r="B488" s="2">
        <v>42</v>
      </c>
      <c r="C488" s="2" t="str">
        <f>VLOOKUP(B:B,ProductSubcategoryKey!A:D,2)</f>
        <v>Refrigerators</v>
      </c>
      <c r="D488" s="2" t="str">
        <f>VLOOKUP(B:B,ProductSubcategoryKey!A:D,4)</f>
        <v>Home Appliances</v>
      </c>
      <c r="E488" t="s">
        <v>175</v>
      </c>
      <c r="F488" t="s">
        <v>176</v>
      </c>
      <c r="G488" t="s">
        <v>75</v>
      </c>
      <c r="H488" t="s">
        <v>278</v>
      </c>
      <c r="I488">
        <v>58.2</v>
      </c>
      <c r="J488" t="s">
        <v>79</v>
      </c>
      <c r="K488">
        <v>152.94</v>
      </c>
      <c r="L488">
        <v>299.99</v>
      </c>
    </row>
    <row r="489" spans="1:12" x14ac:dyDescent="0.3">
      <c r="A489" t="s">
        <v>594</v>
      </c>
      <c r="B489" s="2">
        <v>42</v>
      </c>
      <c r="C489" s="2" t="str">
        <f>VLOOKUP(B:B,ProductSubcategoryKey!A:D,2)</f>
        <v>Refrigerators</v>
      </c>
      <c r="D489" s="2" t="str">
        <f>VLOOKUP(B:B,ProductSubcategoryKey!A:D,4)</f>
        <v>Home Appliances</v>
      </c>
      <c r="E489" t="s">
        <v>175</v>
      </c>
      <c r="F489" t="s">
        <v>176</v>
      </c>
      <c r="G489" t="s">
        <v>75</v>
      </c>
      <c r="H489" t="s">
        <v>73</v>
      </c>
      <c r="I489">
        <v>132</v>
      </c>
      <c r="J489" t="s">
        <v>79</v>
      </c>
      <c r="K489">
        <v>413.42</v>
      </c>
      <c r="L489">
        <v>899</v>
      </c>
    </row>
    <row r="490" spans="1:12" x14ac:dyDescent="0.3">
      <c r="A490" t="s">
        <v>595</v>
      </c>
      <c r="B490" s="2">
        <v>42</v>
      </c>
      <c r="C490" s="2" t="str">
        <f>VLOOKUP(B:B,ProductSubcategoryKey!A:D,2)</f>
        <v>Refrigerators</v>
      </c>
      <c r="D490" s="2" t="str">
        <f>VLOOKUP(B:B,ProductSubcategoryKey!A:D,4)</f>
        <v>Home Appliances</v>
      </c>
      <c r="E490" t="s">
        <v>175</v>
      </c>
      <c r="F490" t="s">
        <v>176</v>
      </c>
      <c r="G490" t="s">
        <v>68</v>
      </c>
      <c r="H490" t="s">
        <v>73</v>
      </c>
      <c r="I490">
        <v>56</v>
      </c>
      <c r="J490" t="s">
        <v>79</v>
      </c>
      <c r="K490">
        <v>66.27</v>
      </c>
      <c r="L490">
        <v>129.99</v>
      </c>
    </row>
    <row r="491" spans="1:12" x14ac:dyDescent="0.3">
      <c r="A491" t="s">
        <v>596</v>
      </c>
      <c r="B491" s="2">
        <v>42</v>
      </c>
      <c r="C491" s="2" t="str">
        <f>VLOOKUP(B:B,ProductSubcategoryKey!A:D,2)</f>
        <v>Refrigerators</v>
      </c>
      <c r="D491" s="2" t="str">
        <f>VLOOKUP(B:B,ProductSubcategoryKey!A:D,4)</f>
        <v>Home Appliances</v>
      </c>
      <c r="E491" t="s">
        <v>175</v>
      </c>
      <c r="F491" t="s">
        <v>176</v>
      </c>
      <c r="G491" t="s">
        <v>75</v>
      </c>
      <c r="H491" t="s">
        <v>262</v>
      </c>
      <c r="I491">
        <v>70</v>
      </c>
      <c r="J491" t="s">
        <v>79</v>
      </c>
      <c r="K491">
        <v>152.94</v>
      </c>
      <c r="L491">
        <v>299.99</v>
      </c>
    </row>
    <row r="492" spans="1:12" x14ac:dyDescent="0.3">
      <c r="A492" t="s">
        <v>597</v>
      </c>
      <c r="B492" s="2">
        <v>42</v>
      </c>
      <c r="C492" s="2" t="str">
        <f>VLOOKUP(B:B,ProductSubcategoryKey!A:D,2)</f>
        <v>Refrigerators</v>
      </c>
      <c r="D492" s="2" t="str">
        <f>VLOOKUP(B:B,ProductSubcategoryKey!A:D,4)</f>
        <v>Home Appliances</v>
      </c>
      <c r="E492" t="s">
        <v>175</v>
      </c>
      <c r="F492" t="s">
        <v>176</v>
      </c>
      <c r="G492" t="s">
        <v>75</v>
      </c>
      <c r="H492" t="s">
        <v>349</v>
      </c>
      <c r="I492">
        <v>74</v>
      </c>
      <c r="J492" t="s">
        <v>79</v>
      </c>
      <c r="K492">
        <v>413.42</v>
      </c>
      <c r="L492">
        <v>899</v>
      </c>
    </row>
    <row r="493" spans="1:12" x14ac:dyDescent="0.3">
      <c r="A493" t="s">
        <v>598</v>
      </c>
      <c r="B493" s="2">
        <v>42</v>
      </c>
      <c r="C493" s="2" t="str">
        <f>VLOOKUP(B:B,ProductSubcategoryKey!A:D,2)</f>
        <v>Refrigerators</v>
      </c>
      <c r="D493" s="2" t="str">
        <f>VLOOKUP(B:B,ProductSubcategoryKey!A:D,4)</f>
        <v>Home Appliances</v>
      </c>
      <c r="E493" t="s">
        <v>175</v>
      </c>
      <c r="F493" t="s">
        <v>176</v>
      </c>
      <c r="G493" t="s">
        <v>68</v>
      </c>
      <c r="H493" t="s">
        <v>349</v>
      </c>
      <c r="I493">
        <v>69</v>
      </c>
      <c r="J493" t="s">
        <v>79</v>
      </c>
      <c r="K493">
        <v>66.27</v>
      </c>
      <c r="L493">
        <v>129.99</v>
      </c>
    </row>
    <row r="494" spans="1:12" x14ac:dyDescent="0.3">
      <c r="A494" t="s">
        <v>599</v>
      </c>
      <c r="B494" s="2">
        <v>42</v>
      </c>
      <c r="C494" s="2" t="str">
        <f>VLOOKUP(B:B,ProductSubcategoryKey!A:D,2)</f>
        <v>Refrigerators</v>
      </c>
      <c r="D494" s="2" t="str">
        <f>VLOOKUP(B:B,ProductSubcategoryKey!A:D,4)</f>
        <v>Home Appliances</v>
      </c>
      <c r="E494" t="s">
        <v>135</v>
      </c>
      <c r="F494" t="s">
        <v>136</v>
      </c>
      <c r="G494" t="s">
        <v>75</v>
      </c>
      <c r="H494" t="s">
        <v>76</v>
      </c>
      <c r="I494">
        <v>227</v>
      </c>
      <c r="J494" t="s">
        <v>79</v>
      </c>
      <c r="K494">
        <v>152.94</v>
      </c>
      <c r="L494">
        <v>299.99</v>
      </c>
    </row>
    <row r="495" spans="1:12" x14ac:dyDescent="0.3">
      <c r="A495" t="s">
        <v>600</v>
      </c>
      <c r="B495" s="2">
        <v>42</v>
      </c>
      <c r="C495" s="2" t="str">
        <f>VLOOKUP(B:B,ProductSubcategoryKey!A:D,2)</f>
        <v>Refrigerators</v>
      </c>
      <c r="D495" s="2" t="str">
        <f>VLOOKUP(B:B,ProductSubcategoryKey!A:D,4)</f>
        <v>Home Appliances</v>
      </c>
      <c r="E495" t="s">
        <v>135</v>
      </c>
      <c r="F495" t="s">
        <v>136</v>
      </c>
      <c r="G495" t="s">
        <v>75</v>
      </c>
      <c r="H495" t="s">
        <v>117</v>
      </c>
      <c r="I495">
        <v>56</v>
      </c>
      <c r="J495" t="s">
        <v>79</v>
      </c>
      <c r="K495">
        <v>413.42</v>
      </c>
      <c r="L495">
        <v>899</v>
      </c>
    </row>
    <row r="496" spans="1:12" x14ac:dyDescent="0.3">
      <c r="A496" t="s">
        <v>601</v>
      </c>
      <c r="B496" s="2">
        <v>42</v>
      </c>
      <c r="C496" s="2" t="str">
        <f>VLOOKUP(B:B,ProductSubcategoryKey!A:D,2)</f>
        <v>Refrigerators</v>
      </c>
      <c r="D496" s="2" t="str">
        <f>VLOOKUP(B:B,ProductSubcategoryKey!A:D,4)</f>
        <v>Home Appliances</v>
      </c>
      <c r="E496" t="s">
        <v>135</v>
      </c>
      <c r="F496" t="s">
        <v>136</v>
      </c>
      <c r="G496" t="s">
        <v>68</v>
      </c>
      <c r="H496" t="s">
        <v>117</v>
      </c>
      <c r="I496">
        <v>120</v>
      </c>
      <c r="J496" t="s">
        <v>79</v>
      </c>
      <c r="K496">
        <v>66.27</v>
      </c>
      <c r="L496">
        <v>129.99</v>
      </c>
    </row>
    <row r="497" spans="1:12" x14ac:dyDescent="0.3">
      <c r="A497" t="s">
        <v>602</v>
      </c>
      <c r="B497" s="2">
        <v>42</v>
      </c>
      <c r="C497" s="2" t="str">
        <f>VLOOKUP(B:B,ProductSubcategoryKey!A:D,2)</f>
        <v>Refrigerators</v>
      </c>
      <c r="D497" s="2" t="str">
        <f>VLOOKUP(B:B,ProductSubcategoryKey!A:D,4)</f>
        <v>Home Appliances</v>
      </c>
      <c r="E497" t="s">
        <v>135</v>
      </c>
      <c r="F497" t="s">
        <v>136</v>
      </c>
      <c r="G497" t="s">
        <v>75</v>
      </c>
      <c r="H497" t="s">
        <v>69</v>
      </c>
      <c r="I497">
        <v>132</v>
      </c>
      <c r="J497" t="s">
        <v>79</v>
      </c>
      <c r="K497">
        <v>152.94</v>
      </c>
      <c r="L497">
        <v>299.99</v>
      </c>
    </row>
    <row r="498" spans="1:12" x14ac:dyDescent="0.3">
      <c r="A498" t="s">
        <v>603</v>
      </c>
      <c r="B498" s="2">
        <v>42</v>
      </c>
      <c r="C498" s="2" t="str">
        <f>VLOOKUP(B:B,ProductSubcategoryKey!A:D,2)</f>
        <v>Refrigerators</v>
      </c>
      <c r="D498" s="2" t="str">
        <f>VLOOKUP(B:B,ProductSubcategoryKey!A:D,4)</f>
        <v>Home Appliances</v>
      </c>
      <c r="E498" t="s">
        <v>135</v>
      </c>
      <c r="F498" t="s">
        <v>136</v>
      </c>
      <c r="G498" t="s">
        <v>75</v>
      </c>
      <c r="H498" t="s">
        <v>278</v>
      </c>
      <c r="I498">
        <v>176</v>
      </c>
      <c r="J498" t="s">
        <v>79</v>
      </c>
      <c r="K498">
        <v>413.42</v>
      </c>
      <c r="L498">
        <v>899</v>
      </c>
    </row>
    <row r="499" spans="1:12" x14ac:dyDescent="0.3">
      <c r="A499" t="s">
        <v>604</v>
      </c>
      <c r="B499" s="2">
        <v>42</v>
      </c>
      <c r="C499" s="2" t="str">
        <f>VLOOKUP(B:B,ProductSubcategoryKey!A:D,2)</f>
        <v>Refrigerators</v>
      </c>
      <c r="D499" s="2" t="str">
        <f>VLOOKUP(B:B,ProductSubcategoryKey!A:D,4)</f>
        <v>Home Appliances</v>
      </c>
      <c r="E499" t="s">
        <v>135</v>
      </c>
      <c r="F499" t="s">
        <v>136</v>
      </c>
      <c r="G499" t="s">
        <v>68</v>
      </c>
      <c r="H499" t="s">
        <v>278</v>
      </c>
      <c r="I499">
        <v>38.1</v>
      </c>
      <c r="J499" t="s">
        <v>79</v>
      </c>
      <c r="K499">
        <v>66.27</v>
      </c>
      <c r="L499">
        <v>129.99</v>
      </c>
    </row>
    <row r="500" spans="1:12" x14ac:dyDescent="0.3">
      <c r="A500" t="s">
        <v>605</v>
      </c>
      <c r="B500" s="2">
        <v>42</v>
      </c>
      <c r="C500" s="2" t="str">
        <f>VLOOKUP(B:B,ProductSubcategoryKey!A:D,2)</f>
        <v>Refrigerators</v>
      </c>
      <c r="D500" s="2" t="str">
        <f>VLOOKUP(B:B,ProductSubcategoryKey!A:D,4)</f>
        <v>Home Appliances</v>
      </c>
      <c r="E500" t="s">
        <v>135</v>
      </c>
      <c r="F500" t="s">
        <v>136</v>
      </c>
      <c r="G500" t="s">
        <v>75</v>
      </c>
      <c r="H500" t="s">
        <v>73</v>
      </c>
      <c r="I500">
        <v>65</v>
      </c>
      <c r="J500" t="s">
        <v>79</v>
      </c>
      <c r="K500">
        <v>152.94</v>
      </c>
      <c r="L500">
        <v>299.99</v>
      </c>
    </row>
    <row r="501" spans="1:12" x14ac:dyDescent="0.3">
      <c r="A501" t="s">
        <v>606</v>
      </c>
      <c r="B501" s="2">
        <v>42</v>
      </c>
      <c r="C501" s="2" t="str">
        <f>VLOOKUP(B:B,ProductSubcategoryKey!A:D,2)</f>
        <v>Refrigerators</v>
      </c>
      <c r="D501" s="2" t="str">
        <f>VLOOKUP(B:B,ProductSubcategoryKey!A:D,4)</f>
        <v>Home Appliances</v>
      </c>
      <c r="E501" t="s">
        <v>135</v>
      </c>
      <c r="F501" t="s">
        <v>136</v>
      </c>
      <c r="G501" t="s">
        <v>75</v>
      </c>
      <c r="H501" t="s">
        <v>262</v>
      </c>
      <c r="I501">
        <v>71</v>
      </c>
      <c r="J501" t="s">
        <v>79</v>
      </c>
      <c r="K501">
        <v>413.42</v>
      </c>
      <c r="L501">
        <v>899</v>
      </c>
    </row>
    <row r="502" spans="1:12" x14ac:dyDescent="0.3">
      <c r="A502" t="s">
        <v>607</v>
      </c>
      <c r="B502" s="2">
        <v>42</v>
      </c>
      <c r="C502" s="2" t="str">
        <f>VLOOKUP(B:B,ProductSubcategoryKey!A:D,2)</f>
        <v>Refrigerators</v>
      </c>
      <c r="D502" s="2" t="str">
        <f>VLOOKUP(B:B,ProductSubcategoryKey!A:D,4)</f>
        <v>Home Appliances</v>
      </c>
      <c r="E502" t="s">
        <v>135</v>
      </c>
      <c r="F502" t="s">
        <v>136</v>
      </c>
      <c r="G502" t="s">
        <v>68</v>
      </c>
      <c r="H502" t="s">
        <v>262</v>
      </c>
      <c r="I502">
        <v>220</v>
      </c>
      <c r="J502" t="s">
        <v>79</v>
      </c>
      <c r="K502">
        <v>66.27</v>
      </c>
      <c r="L502">
        <v>129.99</v>
      </c>
    </row>
    <row r="503" spans="1:12" x14ac:dyDescent="0.3">
      <c r="A503" t="s">
        <v>608</v>
      </c>
      <c r="B503" s="2">
        <v>42</v>
      </c>
      <c r="C503" s="2" t="str">
        <f>VLOOKUP(B:B,ProductSubcategoryKey!A:D,2)</f>
        <v>Refrigerators</v>
      </c>
      <c r="D503" s="2" t="str">
        <f>VLOOKUP(B:B,ProductSubcategoryKey!A:D,4)</f>
        <v>Home Appliances</v>
      </c>
      <c r="E503" t="s">
        <v>135</v>
      </c>
      <c r="F503" t="s">
        <v>136</v>
      </c>
      <c r="G503" t="s">
        <v>75</v>
      </c>
      <c r="H503" t="s">
        <v>349</v>
      </c>
      <c r="I503">
        <v>54</v>
      </c>
      <c r="J503" t="s">
        <v>79</v>
      </c>
      <c r="K503">
        <v>152.94</v>
      </c>
      <c r="L503">
        <v>299.99</v>
      </c>
    </row>
    <row r="504" spans="1:12" x14ac:dyDescent="0.3">
      <c r="A504" t="s">
        <v>609</v>
      </c>
      <c r="B504" s="2">
        <v>42</v>
      </c>
      <c r="C504" s="2" t="str">
        <f>VLOOKUP(B:B,ProductSubcategoryKey!A:D,2)</f>
        <v>Refrigerators</v>
      </c>
      <c r="D504" s="2" t="str">
        <f>VLOOKUP(B:B,ProductSubcategoryKey!A:D,4)</f>
        <v>Home Appliances</v>
      </c>
      <c r="E504" t="s">
        <v>135</v>
      </c>
      <c r="F504" t="s">
        <v>136</v>
      </c>
      <c r="G504" t="s">
        <v>75</v>
      </c>
      <c r="H504" t="s">
        <v>82</v>
      </c>
      <c r="I504">
        <v>196</v>
      </c>
      <c r="J504" t="s">
        <v>79</v>
      </c>
      <c r="K504">
        <v>226.71</v>
      </c>
      <c r="L504">
        <v>493</v>
      </c>
    </row>
    <row r="505" spans="1:12" x14ac:dyDescent="0.3">
      <c r="A505" t="s">
        <v>610</v>
      </c>
      <c r="B505" s="2">
        <v>43</v>
      </c>
      <c r="C505" s="2" t="str">
        <f>VLOOKUP(B:B,ProductSubcategoryKey!A:D,2)</f>
        <v>Microwaves</v>
      </c>
      <c r="D505" s="2" t="str">
        <f>VLOOKUP(B:B,ProductSubcategoryKey!A:D,4)</f>
        <v>Home Appliances</v>
      </c>
      <c r="E505" t="s">
        <v>175</v>
      </c>
      <c r="F505" t="s">
        <v>176</v>
      </c>
      <c r="G505" t="s">
        <v>75</v>
      </c>
      <c r="H505" t="s">
        <v>76</v>
      </c>
      <c r="I505">
        <v>27</v>
      </c>
      <c r="J505" t="s">
        <v>79</v>
      </c>
      <c r="K505">
        <v>71.37</v>
      </c>
      <c r="L505">
        <v>139.99</v>
      </c>
    </row>
    <row r="506" spans="1:12" x14ac:dyDescent="0.3">
      <c r="A506" t="s">
        <v>611</v>
      </c>
      <c r="B506" s="2">
        <v>43</v>
      </c>
      <c r="C506" s="2" t="str">
        <f>VLOOKUP(B:B,ProductSubcategoryKey!A:D,2)</f>
        <v>Microwaves</v>
      </c>
      <c r="D506" s="2" t="str">
        <f>VLOOKUP(B:B,ProductSubcategoryKey!A:D,4)</f>
        <v>Home Appliances</v>
      </c>
      <c r="E506" t="s">
        <v>175</v>
      </c>
      <c r="F506" t="s">
        <v>176</v>
      </c>
      <c r="G506" t="s">
        <v>75</v>
      </c>
      <c r="H506" t="s">
        <v>69</v>
      </c>
      <c r="I506">
        <v>26</v>
      </c>
      <c r="J506" t="s">
        <v>79</v>
      </c>
      <c r="K506">
        <v>91.97</v>
      </c>
      <c r="L506">
        <v>199.99</v>
      </c>
    </row>
    <row r="507" spans="1:12" x14ac:dyDescent="0.3">
      <c r="A507" t="s">
        <v>612</v>
      </c>
      <c r="B507" s="2">
        <v>43</v>
      </c>
      <c r="C507" s="2" t="str">
        <f>VLOOKUP(B:B,ProductSubcategoryKey!A:D,2)</f>
        <v>Microwaves</v>
      </c>
      <c r="D507" s="2" t="str">
        <f>VLOOKUP(B:B,ProductSubcategoryKey!A:D,4)</f>
        <v>Home Appliances</v>
      </c>
      <c r="E507" t="s">
        <v>175</v>
      </c>
      <c r="F507" t="s">
        <v>176</v>
      </c>
      <c r="G507" t="s">
        <v>68</v>
      </c>
      <c r="H507" t="s">
        <v>69</v>
      </c>
      <c r="I507">
        <v>37</v>
      </c>
      <c r="J507" t="s">
        <v>79</v>
      </c>
      <c r="K507">
        <v>48.43</v>
      </c>
      <c r="L507">
        <v>94.99</v>
      </c>
    </row>
    <row r="508" spans="1:12" x14ac:dyDescent="0.3">
      <c r="A508" t="s">
        <v>613</v>
      </c>
      <c r="B508" s="2">
        <v>43</v>
      </c>
      <c r="C508" s="2" t="str">
        <f>VLOOKUP(B:B,ProductSubcategoryKey!A:D,2)</f>
        <v>Microwaves</v>
      </c>
      <c r="D508" s="2" t="str">
        <f>VLOOKUP(B:B,ProductSubcategoryKey!A:D,4)</f>
        <v>Home Appliances</v>
      </c>
      <c r="E508" t="s">
        <v>175</v>
      </c>
      <c r="F508" t="s">
        <v>176</v>
      </c>
      <c r="G508" t="s">
        <v>75</v>
      </c>
      <c r="H508" t="s">
        <v>262</v>
      </c>
      <c r="I508">
        <v>27</v>
      </c>
      <c r="J508" t="s">
        <v>79</v>
      </c>
      <c r="K508">
        <v>71.37</v>
      </c>
      <c r="L508">
        <v>139.99</v>
      </c>
    </row>
    <row r="509" spans="1:12" x14ac:dyDescent="0.3">
      <c r="A509" t="s">
        <v>614</v>
      </c>
      <c r="B509" s="2">
        <v>43</v>
      </c>
      <c r="C509" s="2" t="str">
        <f>VLOOKUP(B:B,ProductSubcategoryKey!A:D,2)</f>
        <v>Microwaves</v>
      </c>
      <c r="D509" s="2" t="str">
        <f>VLOOKUP(B:B,ProductSubcategoryKey!A:D,4)</f>
        <v>Home Appliances</v>
      </c>
      <c r="E509" t="s">
        <v>175</v>
      </c>
      <c r="F509" t="s">
        <v>176</v>
      </c>
      <c r="G509" t="s">
        <v>75</v>
      </c>
      <c r="H509" t="s">
        <v>82</v>
      </c>
      <c r="I509">
        <v>26</v>
      </c>
      <c r="J509" t="s">
        <v>79</v>
      </c>
      <c r="K509">
        <v>91.97</v>
      </c>
      <c r="L509">
        <v>199.99</v>
      </c>
    </row>
    <row r="510" spans="1:12" x14ac:dyDescent="0.3">
      <c r="A510" t="s">
        <v>615</v>
      </c>
      <c r="B510" s="2">
        <v>43</v>
      </c>
      <c r="C510" s="2" t="str">
        <f>VLOOKUP(B:B,ProductSubcategoryKey!A:D,2)</f>
        <v>Microwaves</v>
      </c>
      <c r="D510" s="2" t="str">
        <f>VLOOKUP(B:B,ProductSubcategoryKey!A:D,4)</f>
        <v>Home Appliances</v>
      </c>
      <c r="E510" t="s">
        <v>175</v>
      </c>
      <c r="F510" t="s">
        <v>176</v>
      </c>
      <c r="G510" t="s">
        <v>68</v>
      </c>
      <c r="H510" t="s">
        <v>82</v>
      </c>
      <c r="I510">
        <v>26</v>
      </c>
      <c r="J510" t="s">
        <v>79</v>
      </c>
      <c r="K510">
        <v>48.43</v>
      </c>
      <c r="L510">
        <v>94.99</v>
      </c>
    </row>
    <row r="511" spans="1:12" x14ac:dyDescent="0.3">
      <c r="A511" t="s">
        <v>616</v>
      </c>
      <c r="B511" s="2">
        <v>43</v>
      </c>
      <c r="C511" s="2" t="str">
        <f>VLOOKUP(B:B,ProductSubcategoryKey!A:D,2)</f>
        <v>Microwaves</v>
      </c>
      <c r="D511" s="2" t="str">
        <f>VLOOKUP(B:B,ProductSubcategoryKey!A:D,4)</f>
        <v>Home Appliances</v>
      </c>
      <c r="E511" t="s">
        <v>175</v>
      </c>
      <c r="F511" t="s">
        <v>176</v>
      </c>
      <c r="G511" t="s">
        <v>75</v>
      </c>
      <c r="H511" t="s">
        <v>78</v>
      </c>
      <c r="I511">
        <v>39</v>
      </c>
      <c r="J511" t="s">
        <v>79</v>
      </c>
      <c r="K511">
        <v>71.37</v>
      </c>
      <c r="L511">
        <v>139.99</v>
      </c>
    </row>
    <row r="512" spans="1:12" x14ac:dyDescent="0.3">
      <c r="A512" t="s">
        <v>617</v>
      </c>
      <c r="B512" s="2">
        <v>43</v>
      </c>
      <c r="C512" s="2" t="str">
        <f>VLOOKUP(B:B,ProductSubcategoryKey!A:D,2)</f>
        <v>Microwaves</v>
      </c>
      <c r="D512" s="2" t="str">
        <f>VLOOKUP(B:B,ProductSubcategoryKey!A:D,4)</f>
        <v>Home Appliances</v>
      </c>
      <c r="E512" t="s">
        <v>175</v>
      </c>
      <c r="F512" t="s">
        <v>176</v>
      </c>
      <c r="G512" t="s">
        <v>75</v>
      </c>
      <c r="H512" t="s">
        <v>73</v>
      </c>
      <c r="I512">
        <v>26</v>
      </c>
      <c r="J512" t="s">
        <v>79</v>
      </c>
      <c r="K512">
        <v>91.97</v>
      </c>
      <c r="L512">
        <v>199.99</v>
      </c>
    </row>
    <row r="513" spans="1:12" x14ac:dyDescent="0.3">
      <c r="A513" t="s">
        <v>618</v>
      </c>
      <c r="B513" s="2">
        <v>43</v>
      </c>
      <c r="C513" s="2" t="str">
        <f>VLOOKUP(B:B,ProductSubcategoryKey!A:D,2)</f>
        <v>Microwaves</v>
      </c>
      <c r="D513" s="2" t="str">
        <f>VLOOKUP(B:B,ProductSubcategoryKey!A:D,4)</f>
        <v>Home Appliances</v>
      </c>
      <c r="E513" t="s">
        <v>175</v>
      </c>
      <c r="F513" t="s">
        <v>176</v>
      </c>
      <c r="G513" t="s">
        <v>68</v>
      </c>
      <c r="H513" t="s">
        <v>73</v>
      </c>
      <c r="I513">
        <v>37</v>
      </c>
      <c r="J513" t="s">
        <v>79</v>
      </c>
      <c r="K513">
        <v>48.43</v>
      </c>
      <c r="L513">
        <v>94.99</v>
      </c>
    </row>
    <row r="514" spans="1:12" x14ac:dyDescent="0.3">
      <c r="A514" t="s">
        <v>619</v>
      </c>
      <c r="B514" s="2">
        <v>43</v>
      </c>
      <c r="C514" s="2" t="str">
        <f>VLOOKUP(B:B,ProductSubcategoryKey!A:D,2)</f>
        <v>Microwaves</v>
      </c>
      <c r="D514" s="2" t="str">
        <f>VLOOKUP(B:B,ProductSubcategoryKey!A:D,4)</f>
        <v>Home Appliances</v>
      </c>
      <c r="E514" t="s">
        <v>135</v>
      </c>
      <c r="F514" t="s">
        <v>136</v>
      </c>
      <c r="G514" t="s">
        <v>75</v>
      </c>
      <c r="H514" t="s">
        <v>76</v>
      </c>
      <c r="I514">
        <v>41</v>
      </c>
      <c r="J514" t="s">
        <v>79</v>
      </c>
      <c r="K514">
        <v>71.37</v>
      </c>
      <c r="L514">
        <v>139.99</v>
      </c>
    </row>
    <row r="515" spans="1:12" x14ac:dyDescent="0.3">
      <c r="A515" t="s">
        <v>620</v>
      </c>
      <c r="B515" s="2">
        <v>43</v>
      </c>
      <c r="C515" s="2" t="str">
        <f>VLOOKUP(B:B,ProductSubcategoryKey!A:D,2)</f>
        <v>Microwaves</v>
      </c>
      <c r="D515" s="2" t="str">
        <f>VLOOKUP(B:B,ProductSubcategoryKey!A:D,4)</f>
        <v>Home Appliances</v>
      </c>
      <c r="E515" t="s">
        <v>135</v>
      </c>
      <c r="F515" t="s">
        <v>136</v>
      </c>
      <c r="G515" t="s">
        <v>75</v>
      </c>
      <c r="H515" t="s">
        <v>69</v>
      </c>
      <c r="I515">
        <v>37</v>
      </c>
      <c r="J515" t="s">
        <v>79</v>
      </c>
      <c r="K515">
        <v>91.97</v>
      </c>
      <c r="L515">
        <v>199.99</v>
      </c>
    </row>
    <row r="516" spans="1:12" x14ac:dyDescent="0.3">
      <c r="A516" t="s">
        <v>621</v>
      </c>
      <c r="B516" s="2">
        <v>43</v>
      </c>
      <c r="C516" s="2" t="str">
        <f>VLOOKUP(B:B,ProductSubcategoryKey!A:D,2)</f>
        <v>Microwaves</v>
      </c>
      <c r="D516" s="2" t="str">
        <f>VLOOKUP(B:B,ProductSubcategoryKey!A:D,4)</f>
        <v>Home Appliances</v>
      </c>
      <c r="E516" t="s">
        <v>135</v>
      </c>
      <c r="F516" t="s">
        <v>136</v>
      </c>
      <c r="G516" t="s">
        <v>68</v>
      </c>
      <c r="H516" t="s">
        <v>69</v>
      </c>
      <c r="I516">
        <v>55</v>
      </c>
      <c r="J516" t="s">
        <v>79</v>
      </c>
      <c r="K516">
        <v>48.43</v>
      </c>
      <c r="L516">
        <v>94.99</v>
      </c>
    </row>
    <row r="517" spans="1:12" x14ac:dyDescent="0.3">
      <c r="A517" t="s">
        <v>622</v>
      </c>
      <c r="B517" s="2">
        <v>43</v>
      </c>
      <c r="C517" s="2" t="str">
        <f>VLOOKUP(B:B,ProductSubcategoryKey!A:D,2)</f>
        <v>Microwaves</v>
      </c>
      <c r="D517" s="2" t="str">
        <f>VLOOKUP(B:B,ProductSubcategoryKey!A:D,4)</f>
        <v>Home Appliances</v>
      </c>
      <c r="E517" t="s">
        <v>135</v>
      </c>
      <c r="F517" t="s">
        <v>136</v>
      </c>
      <c r="G517" t="s">
        <v>75</v>
      </c>
      <c r="H517" t="s">
        <v>262</v>
      </c>
      <c r="I517">
        <v>40</v>
      </c>
      <c r="J517" t="s">
        <v>79</v>
      </c>
      <c r="K517">
        <v>71.37</v>
      </c>
      <c r="L517">
        <v>139.99</v>
      </c>
    </row>
    <row r="518" spans="1:12" x14ac:dyDescent="0.3">
      <c r="A518" t="s">
        <v>623</v>
      </c>
      <c r="B518" s="2">
        <v>43</v>
      </c>
      <c r="C518" s="2" t="str">
        <f>VLOOKUP(B:B,ProductSubcategoryKey!A:D,2)</f>
        <v>Microwaves</v>
      </c>
      <c r="D518" s="2" t="str">
        <f>VLOOKUP(B:B,ProductSubcategoryKey!A:D,4)</f>
        <v>Home Appliances</v>
      </c>
      <c r="E518" t="s">
        <v>135</v>
      </c>
      <c r="F518" t="s">
        <v>136</v>
      </c>
      <c r="G518" t="s">
        <v>75</v>
      </c>
      <c r="H518" t="s">
        <v>82</v>
      </c>
      <c r="I518">
        <v>37</v>
      </c>
      <c r="J518" t="s">
        <v>79</v>
      </c>
      <c r="K518">
        <v>91.97</v>
      </c>
      <c r="L518">
        <v>199.99</v>
      </c>
    </row>
    <row r="519" spans="1:12" x14ac:dyDescent="0.3">
      <c r="A519" t="s">
        <v>624</v>
      </c>
      <c r="B519" s="2">
        <v>43</v>
      </c>
      <c r="C519" s="2" t="str">
        <f>VLOOKUP(B:B,ProductSubcategoryKey!A:D,2)</f>
        <v>Microwaves</v>
      </c>
      <c r="D519" s="2" t="str">
        <f>VLOOKUP(B:B,ProductSubcategoryKey!A:D,4)</f>
        <v>Home Appliances</v>
      </c>
      <c r="E519" t="s">
        <v>135</v>
      </c>
      <c r="F519" t="s">
        <v>136</v>
      </c>
      <c r="G519" t="s">
        <v>68</v>
      </c>
      <c r="H519" t="s">
        <v>82</v>
      </c>
      <c r="I519">
        <v>26</v>
      </c>
      <c r="J519" t="s">
        <v>79</v>
      </c>
      <c r="K519">
        <v>48.43</v>
      </c>
      <c r="L519">
        <v>94.99</v>
      </c>
    </row>
    <row r="520" spans="1:12" x14ac:dyDescent="0.3">
      <c r="A520" t="s">
        <v>625</v>
      </c>
      <c r="B520" s="2">
        <v>43</v>
      </c>
      <c r="C520" s="2" t="str">
        <f>VLOOKUP(B:B,ProductSubcategoryKey!A:D,2)</f>
        <v>Microwaves</v>
      </c>
      <c r="D520" s="2" t="str">
        <f>VLOOKUP(B:B,ProductSubcategoryKey!A:D,4)</f>
        <v>Home Appliances</v>
      </c>
      <c r="E520" t="s">
        <v>135</v>
      </c>
      <c r="F520" t="s">
        <v>136</v>
      </c>
      <c r="G520" t="s">
        <v>75</v>
      </c>
      <c r="H520" t="s">
        <v>78</v>
      </c>
      <c r="I520">
        <v>39</v>
      </c>
      <c r="J520" t="s">
        <v>79</v>
      </c>
      <c r="K520">
        <v>71.37</v>
      </c>
      <c r="L520">
        <v>139.99</v>
      </c>
    </row>
    <row r="521" spans="1:12" x14ac:dyDescent="0.3">
      <c r="A521" t="s">
        <v>626</v>
      </c>
      <c r="B521" s="2">
        <v>43</v>
      </c>
      <c r="C521" s="2" t="str">
        <f>VLOOKUP(B:B,ProductSubcategoryKey!A:D,2)</f>
        <v>Microwaves</v>
      </c>
      <c r="D521" s="2" t="str">
        <f>VLOOKUP(B:B,ProductSubcategoryKey!A:D,4)</f>
        <v>Home Appliances</v>
      </c>
      <c r="E521" t="s">
        <v>135</v>
      </c>
      <c r="F521" t="s">
        <v>136</v>
      </c>
      <c r="G521" t="s">
        <v>75</v>
      </c>
      <c r="H521" t="s">
        <v>73</v>
      </c>
      <c r="I521">
        <v>26</v>
      </c>
      <c r="J521" t="s">
        <v>79</v>
      </c>
      <c r="K521">
        <v>91.97</v>
      </c>
      <c r="L521">
        <v>199.99</v>
      </c>
    </row>
    <row r="522" spans="1:12" x14ac:dyDescent="0.3">
      <c r="A522" t="s">
        <v>627</v>
      </c>
      <c r="B522" s="2">
        <v>43</v>
      </c>
      <c r="C522" s="2" t="str">
        <f>VLOOKUP(B:B,ProductSubcategoryKey!A:D,2)</f>
        <v>Microwaves</v>
      </c>
      <c r="D522" s="2" t="str">
        <f>VLOOKUP(B:B,ProductSubcategoryKey!A:D,4)</f>
        <v>Home Appliances</v>
      </c>
      <c r="E522" t="s">
        <v>135</v>
      </c>
      <c r="F522" t="s">
        <v>136</v>
      </c>
      <c r="G522" t="s">
        <v>68</v>
      </c>
      <c r="H522" t="s">
        <v>73</v>
      </c>
      <c r="I522">
        <v>37</v>
      </c>
      <c r="J522" t="s">
        <v>79</v>
      </c>
      <c r="K522">
        <v>48.43</v>
      </c>
      <c r="L522">
        <v>94.99</v>
      </c>
    </row>
    <row r="523" spans="1:12" x14ac:dyDescent="0.3">
      <c r="A523" t="s">
        <v>628</v>
      </c>
      <c r="B523" s="2">
        <v>43</v>
      </c>
      <c r="C523" s="2" t="str">
        <f>VLOOKUP(B:B,ProductSubcategoryKey!A:D,2)</f>
        <v>Microwaves</v>
      </c>
      <c r="D523" s="2" t="str">
        <f>VLOOKUP(B:B,ProductSubcategoryKey!A:D,4)</f>
        <v>Home Appliances</v>
      </c>
      <c r="E523" t="s">
        <v>66</v>
      </c>
      <c r="F523" t="s">
        <v>67</v>
      </c>
      <c r="G523" t="s">
        <v>75</v>
      </c>
      <c r="H523" t="s">
        <v>76</v>
      </c>
      <c r="I523">
        <v>41</v>
      </c>
      <c r="J523" t="s">
        <v>79</v>
      </c>
      <c r="K523">
        <v>71.37</v>
      </c>
      <c r="L523">
        <v>139.99</v>
      </c>
    </row>
    <row r="524" spans="1:12" x14ac:dyDescent="0.3">
      <c r="A524" t="s">
        <v>629</v>
      </c>
      <c r="B524" s="2">
        <v>43</v>
      </c>
      <c r="C524" s="2" t="str">
        <f>VLOOKUP(B:B,ProductSubcategoryKey!A:D,2)</f>
        <v>Microwaves</v>
      </c>
      <c r="D524" s="2" t="str">
        <f>VLOOKUP(B:B,ProductSubcategoryKey!A:D,4)</f>
        <v>Home Appliances</v>
      </c>
      <c r="E524" t="s">
        <v>66</v>
      </c>
      <c r="F524" t="s">
        <v>67</v>
      </c>
      <c r="G524" t="s">
        <v>75</v>
      </c>
      <c r="H524" t="s">
        <v>69</v>
      </c>
      <c r="I524">
        <v>37</v>
      </c>
      <c r="J524" t="s">
        <v>79</v>
      </c>
      <c r="K524">
        <v>91.97</v>
      </c>
      <c r="L524">
        <v>199.99</v>
      </c>
    </row>
    <row r="525" spans="1:12" x14ac:dyDescent="0.3">
      <c r="A525" t="s">
        <v>630</v>
      </c>
      <c r="B525" s="2">
        <v>43</v>
      </c>
      <c r="C525" s="2" t="str">
        <f>VLOOKUP(B:B,ProductSubcategoryKey!A:D,2)</f>
        <v>Microwaves</v>
      </c>
      <c r="D525" s="2" t="str">
        <f>VLOOKUP(B:B,ProductSubcategoryKey!A:D,4)</f>
        <v>Home Appliances</v>
      </c>
      <c r="E525" t="s">
        <v>66</v>
      </c>
      <c r="F525" t="s">
        <v>67</v>
      </c>
      <c r="G525" t="s">
        <v>68</v>
      </c>
      <c r="H525" t="s">
        <v>69</v>
      </c>
      <c r="I525">
        <v>41</v>
      </c>
      <c r="J525" t="s">
        <v>79</v>
      </c>
      <c r="K525">
        <v>48.43</v>
      </c>
      <c r="L525">
        <v>94.99</v>
      </c>
    </row>
    <row r="526" spans="1:12" x14ac:dyDescent="0.3">
      <c r="A526" t="s">
        <v>631</v>
      </c>
      <c r="B526" s="2">
        <v>43</v>
      </c>
      <c r="C526" s="2" t="str">
        <f>VLOOKUP(B:B,ProductSubcategoryKey!A:D,2)</f>
        <v>Microwaves</v>
      </c>
      <c r="D526" s="2" t="str">
        <f>VLOOKUP(B:B,ProductSubcategoryKey!A:D,4)</f>
        <v>Home Appliances</v>
      </c>
      <c r="E526" t="s">
        <v>66</v>
      </c>
      <c r="F526" t="s">
        <v>67</v>
      </c>
      <c r="G526" t="s">
        <v>75</v>
      </c>
      <c r="H526" t="s">
        <v>262</v>
      </c>
      <c r="I526">
        <v>37</v>
      </c>
      <c r="J526" t="s">
        <v>79</v>
      </c>
      <c r="K526">
        <v>71.37</v>
      </c>
      <c r="L526">
        <v>139.99</v>
      </c>
    </row>
    <row r="527" spans="1:12" x14ac:dyDescent="0.3">
      <c r="A527" t="s">
        <v>632</v>
      </c>
      <c r="B527" s="2">
        <v>43</v>
      </c>
      <c r="C527" s="2" t="str">
        <f>VLOOKUP(B:B,ProductSubcategoryKey!A:D,2)</f>
        <v>Microwaves</v>
      </c>
      <c r="D527" s="2" t="str">
        <f>VLOOKUP(B:B,ProductSubcategoryKey!A:D,4)</f>
        <v>Home Appliances</v>
      </c>
      <c r="E527" t="s">
        <v>66</v>
      </c>
      <c r="F527" t="s">
        <v>67</v>
      </c>
      <c r="G527" t="s">
        <v>75</v>
      </c>
      <c r="H527" t="s">
        <v>82</v>
      </c>
      <c r="I527">
        <v>55</v>
      </c>
      <c r="J527" t="s">
        <v>79</v>
      </c>
      <c r="K527">
        <v>91.97</v>
      </c>
      <c r="L527">
        <v>199.99</v>
      </c>
    </row>
    <row r="528" spans="1:12" x14ac:dyDescent="0.3">
      <c r="A528" t="s">
        <v>633</v>
      </c>
      <c r="B528" s="2">
        <v>43</v>
      </c>
      <c r="C528" s="2" t="str">
        <f>VLOOKUP(B:B,ProductSubcategoryKey!A:D,2)</f>
        <v>Microwaves</v>
      </c>
      <c r="D528" s="2" t="str">
        <f>VLOOKUP(B:B,ProductSubcategoryKey!A:D,4)</f>
        <v>Home Appliances</v>
      </c>
      <c r="E528" t="s">
        <v>66</v>
      </c>
      <c r="F528" t="s">
        <v>67</v>
      </c>
      <c r="G528" t="s">
        <v>68</v>
      </c>
      <c r="H528" t="s">
        <v>82</v>
      </c>
      <c r="I528">
        <v>40</v>
      </c>
      <c r="J528" t="s">
        <v>79</v>
      </c>
      <c r="K528">
        <v>48.43</v>
      </c>
      <c r="L528">
        <v>94.99</v>
      </c>
    </row>
    <row r="529" spans="1:12" x14ac:dyDescent="0.3">
      <c r="A529" t="s">
        <v>634</v>
      </c>
      <c r="B529" s="2">
        <v>43</v>
      </c>
      <c r="C529" s="2" t="str">
        <f>VLOOKUP(B:B,ProductSubcategoryKey!A:D,2)</f>
        <v>Microwaves</v>
      </c>
      <c r="D529" s="2" t="str">
        <f>VLOOKUP(B:B,ProductSubcategoryKey!A:D,4)</f>
        <v>Home Appliances</v>
      </c>
      <c r="E529" t="s">
        <v>66</v>
      </c>
      <c r="F529" t="s">
        <v>67</v>
      </c>
      <c r="G529" t="s">
        <v>75</v>
      </c>
      <c r="H529" t="s">
        <v>78</v>
      </c>
      <c r="I529">
        <v>37</v>
      </c>
      <c r="J529" t="s">
        <v>79</v>
      </c>
      <c r="K529">
        <v>71.37</v>
      </c>
      <c r="L529">
        <v>139.99</v>
      </c>
    </row>
    <row r="530" spans="1:12" x14ac:dyDescent="0.3">
      <c r="A530" t="s">
        <v>635</v>
      </c>
      <c r="B530" s="2">
        <v>44</v>
      </c>
      <c r="C530" s="2" t="str">
        <f>VLOOKUP(B:B,ProductSubcategoryKey!A:D,2)</f>
        <v>Water Heaters</v>
      </c>
      <c r="D530" s="2" t="str">
        <f>VLOOKUP(B:B,ProductSubcategoryKey!A:D,4)</f>
        <v>Home Appliances</v>
      </c>
      <c r="E530" t="s">
        <v>66</v>
      </c>
      <c r="F530" t="s">
        <v>636</v>
      </c>
      <c r="G530" t="s">
        <v>75</v>
      </c>
      <c r="H530" t="s">
        <v>76</v>
      </c>
      <c r="I530">
        <v>5.5</v>
      </c>
      <c r="J530" t="s">
        <v>79</v>
      </c>
      <c r="K530">
        <v>403.53</v>
      </c>
      <c r="L530">
        <v>877.5</v>
      </c>
    </row>
    <row r="531" spans="1:12" x14ac:dyDescent="0.3">
      <c r="A531" t="s">
        <v>637</v>
      </c>
      <c r="B531" s="2">
        <v>44</v>
      </c>
      <c r="C531" s="2" t="str">
        <f>VLOOKUP(B:B,ProductSubcategoryKey!A:D,2)</f>
        <v>Water Heaters</v>
      </c>
      <c r="D531" s="2" t="str">
        <f>VLOOKUP(B:B,ProductSubcategoryKey!A:D,4)</f>
        <v>Home Appliances</v>
      </c>
      <c r="E531" t="s">
        <v>66</v>
      </c>
      <c r="F531" t="s">
        <v>636</v>
      </c>
      <c r="G531" t="s">
        <v>88</v>
      </c>
      <c r="H531" t="s">
        <v>73</v>
      </c>
      <c r="I531">
        <v>25</v>
      </c>
      <c r="J531" t="s">
        <v>79</v>
      </c>
      <c r="K531">
        <v>488.7</v>
      </c>
      <c r="L531">
        <v>1475</v>
      </c>
    </row>
    <row r="532" spans="1:12" x14ac:dyDescent="0.3">
      <c r="A532" t="s">
        <v>638</v>
      </c>
      <c r="B532" s="2">
        <v>44</v>
      </c>
      <c r="C532" s="2" t="str">
        <f>VLOOKUP(B:B,ProductSubcategoryKey!A:D,2)</f>
        <v>Water Heaters</v>
      </c>
      <c r="D532" s="2" t="str">
        <f>VLOOKUP(B:B,ProductSubcategoryKey!A:D,4)</f>
        <v>Home Appliances</v>
      </c>
      <c r="E532" t="s">
        <v>66</v>
      </c>
      <c r="F532" t="s">
        <v>636</v>
      </c>
      <c r="G532" t="s">
        <v>68</v>
      </c>
      <c r="H532" t="s">
        <v>73</v>
      </c>
      <c r="I532">
        <v>33</v>
      </c>
      <c r="J532" t="s">
        <v>79</v>
      </c>
      <c r="K532">
        <v>131.28</v>
      </c>
      <c r="L532">
        <v>257.5</v>
      </c>
    </row>
    <row r="533" spans="1:12" x14ac:dyDescent="0.3">
      <c r="A533" t="s">
        <v>639</v>
      </c>
      <c r="B533" s="2">
        <v>44</v>
      </c>
      <c r="C533" s="2" t="str">
        <f>VLOOKUP(B:B,ProductSubcategoryKey!A:D,2)</f>
        <v>Water Heaters</v>
      </c>
      <c r="D533" s="2" t="str">
        <f>VLOOKUP(B:B,ProductSubcategoryKey!A:D,4)</f>
        <v>Home Appliances</v>
      </c>
      <c r="E533" t="s">
        <v>66</v>
      </c>
      <c r="F533" t="s">
        <v>636</v>
      </c>
      <c r="G533" t="s">
        <v>75</v>
      </c>
      <c r="H533" t="s">
        <v>278</v>
      </c>
      <c r="I533">
        <v>22.2</v>
      </c>
      <c r="J533" t="s">
        <v>79</v>
      </c>
      <c r="K533">
        <v>258.99</v>
      </c>
      <c r="L533">
        <v>508</v>
      </c>
    </row>
    <row r="534" spans="1:12" x14ac:dyDescent="0.3">
      <c r="A534" t="s">
        <v>640</v>
      </c>
      <c r="B534" s="2">
        <v>44</v>
      </c>
      <c r="C534" s="2" t="str">
        <f>VLOOKUP(B:B,ProductSubcategoryKey!A:D,2)</f>
        <v>Water Heaters</v>
      </c>
      <c r="D534" s="2" t="str">
        <f>VLOOKUP(B:B,ProductSubcategoryKey!A:D,4)</f>
        <v>Home Appliances</v>
      </c>
      <c r="E534" t="s">
        <v>66</v>
      </c>
      <c r="F534" t="s">
        <v>636</v>
      </c>
      <c r="G534" t="s">
        <v>75</v>
      </c>
      <c r="H534" t="s">
        <v>69</v>
      </c>
      <c r="I534">
        <v>19.8</v>
      </c>
      <c r="J534" t="s">
        <v>79</v>
      </c>
      <c r="K534">
        <v>363.75</v>
      </c>
      <c r="L534">
        <v>791</v>
      </c>
    </row>
    <row r="535" spans="1:12" x14ac:dyDescent="0.3">
      <c r="A535" t="s">
        <v>641</v>
      </c>
      <c r="B535" s="2">
        <v>44</v>
      </c>
      <c r="C535" s="2" t="str">
        <f>VLOOKUP(B:B,ProductSubcategoryKey!A:D,2)</f>
        <v>Water Heaters</v>
      </c>
      <c r="D535" s="2" t="str">
        <f>VLOOKUP(B:B,ProductSubcategoryKey!A:D,4)</f>
        <v>Home Appliances</v>
      </c>
      <c r="E535" t="s">
        <v>66</v>
      </c>
      <c r="F535" t="s">
        <v>636</v>
      </c>
      <c r="G535" t="s">
        <v>75</v>
      </c>
      <c r="H535" t="s">
        <v>262</v>
      </c>
      <c r="I535">
        <v>36</v>
      </c>
      <c r="J535" t="s">
        <v>79</v>
      </c>
      <c r="K535">
        <v>403.53</v>
      </c>
      <c r="L535">
        <v>877.5</v>
      </c>
    </row>
    <row r="536" spans="1:12" x14ac:dyDescent="0.3">
      <c r="A536" t="s">
        <v>642</v>
      </c>
      <c r="B536" s="2">
        <v>44</v>
      </c>
      <c r="C536" s="2" t="str">
        <f>VLOOKUP(B:B,ProductSubcategoryKey!A:D,2)</f>
        <v>Water Heaters</v>
      </c>
      <c r="D536" s="2" t="str">
        <f>VLOOKUP(B:B,ProductSubcategoryKey!A:D,4)</f>
        <v>Home Appliances</v>
      </c>
      <c r="E536" t="s">
        <v>66</v>
      </c>
      <c r="F536" t="s">
        <v>636</v>
      </c>
      <c r="G536" t="s">
        <v>88</v>
      </c>
      <c r="H536" t="s">
        <v>82</v>
      </c>
      <c r="I536">
        <v>24</v>
      </c>
      <c r="J536" t="s">
        <v>79</v>
      </c>
      <c r="K536">
        <v>488.7</v>
      </c>
      <c r="L536">
        <v>1475</v>
      </c>
    </row>
    <row r="537" spans="1:12" x14ac:dyDescent="0.3">
      <c r="A537" t="s">
        <v>643</v>
      </c>
      <c r="B537" s="2">
        <v>44</v>
      </c>
      <c r="C537" s="2" t="str">
        <f>VLOOKUP(B:B,ProductSubcategoryKey!A:D,2)</f>
        <v>Water Heaters</v>
      </c>
      <c r="D537" s="2" t="str">
        <f>VLOOKUP(B:B,ProductSubcategoryKey!A:D,4)</f>
        <v>Home Appliances</v>
      </c>
      <c r="E537" t="s">
        <v>66</v>
      </c>
      <c r="F537" t="s">
        <v>636</v>
      </c>
      <c r="G537" t="s">
        <v>68</v>
      </c>
      <c r="H537" t="s">
        <v>82</v>
      </c>
      <c r="I537">
        <v>12.8</v>
      </c>
      <c r="J537" t="s">
        <v>79</v>
      </c>
      <c r="K537">
        <v>131.28</v>
      </c>
      <c r="L537">
        <v>257.5</v>
      </c>
    </row>
    <row r="538" spans="1:12" x14ac:dyDescent="0.3">
      <c r="A538" t="s">
        <v>644</v>
      </c>
      <c r="B538" s="2">
        <v>45</v>
      </c>
      <c r="C538" s="2" t="str">
        <f>VLOOKUP(B:B,ProductSubcategoryKey!A:D,2)</f>
        <v>Coffee Machines</v>
      </c>
      <c r="D538" s="2" t="str">
        <f>VLOOKUP(B:B,ProductSubcategoryKey!A:D,4)</f>
        <v>Home Appliances</v>
      </c>
      <c r="E538" t="s">
        <v>66</v>
      </c>
      <c r="F538" t="s">
        <v>67</v>
      </c>
      <c r="G538" t="s">
        <v>75</v>
      </c>
      <c r="H538" t="s">
        <v>78</v>
      </c>
      <c r="I538">
        <v>26.2</v>
      </c>
      <c r="J538" t="s">
        <v>79</v>
      </c>
      <c r="K538">
        <v>204.64</v>
      </c>
      <c r="L538">
        <v>445</v>
      </c>
    </row>
    <row r="539" spans="1:12" x14ac:dyDescent="0.3">
      <c r="A539" t="s">
        <v>645</v>
      </c>
      <c r="B539" s="2">
        <v>45</v>
      </c>
      <c r="C539" s="2" t="str">
        <f>VLOOKUP(B:B,ProductSubcategoryKey!A:D,2)</f>
        <v>Coffee Machines</v>
      </c>
      <c r="D539" s="2" t="str">
        <f>VLOOKUP(B:B,ProductSubcategoryKey!A:D,4)</f>
        <v>Home Appliances</v>
      </c>
      <c r="E539" t="s">
        <v>66</v>
      </c>
      <c r="F539" t="s">
        <v>67</v>
      </c>
      <c r="G539" t="s">
        <v>88</v>
      </c>
      <c r="H539" t="s">
        <v>69</v>
      </c>
      <c r="I539">
        <v>24.5</v>
      </c>
      <c r="J539" t="s">
        <v>79</v>
      </c>
      <c r="K539">
        <v>546.67999999999995</v>
      </c>
      <c r="L539">
        <v>1650</v>
      </c>
    </row>
    <row r="540" spans="1:12" x14ac:dyDescent="0.3">
      <c r="A540" t="s">
        <v>646</v>
      </c>
      <c r="B540" s="2">
        <v>45</v>
      </c>
      <c r="C540" s="2" t="str">
        <f>VLOOKUP(B:B,ProductSubcategoryKey!A:D,2)</f>
        <v>Coffee Machines</v>
      </c>
      <c r="D540" s="2" t="str">
        <f>VLOOKUP(B:B,ProductSubcategoryKey!A:D,4)</f>
        <v>Home Appliances</v>
      </c>
      <c r="E540" t="s">
        <v>66</v>
      </c>
      <c r="F540" t="s">
        <v>67</v>
      </c>
      <c r="G540" t="s">
        <v>68</v>
      </c>
      <c r="H540" t="s">
        <v>69</v>
      </c>
      <c r="I540">
        <v>12.4</v>
      </c>
      <c r="J540" t="s">
        <v>79</v>
      </c>
      <c r="K540">
        <v>75.959999999999994</v>
      </c>
      <c r="L540">
        <v>149</v>
      </c>
    </row>
    <row r="541" spans="1:12" x14ac:dyDescent="0.3">
      <c r="A541" t="s">
        <v>647</v>
      </c>
      <c r="B541" s="2">
        <v>45</v>
      </c>
      <c r="C541" s="2" t="str">
        <f>VLOOKUP(B:B,ProductSubcategoryKey!A:D,2)</f>
        <v>Coffee Machines</v>
      </c>
      <c r="D541" s="2" t="str">
        <f>VLOOKUP(B:B,ProductSubcategoryKey!A:D,4)</f>
        <v>Home Appliances</v>
      </c>
      <c r="E541" t="s">
        <v>66</v>
      </c>
      <c r="F541" t="s">
        <v>67</v>
      </c>
      <c r="G541" t="s">
        <v>75</v>
      </c>
      <c r="H541" t="s">
        <v>76</v>
      </c>
      <c r="I541">
        <v>21.5</v>
      </c>
      <c r="J541" t="s">
        <v>79</v>
      </c>
      <c r="K541">
        <v>204.64</v>
      </c>
      <c r="L541">
        <v>445</v>
      </c>
    </row>
    <row r="542" spans="1:12" x14ac:dyDescent="0.3">
      <c r="A542" t="s">
        <v>648</v>
      </c>
      <c r="B542" s="2">
        <v>45</v>
      </c>
      <c r="C542" s="2" t="str">
        <f>VLOOKUP(B:B,ProductSubcategoryKey!A:D,2)</f>
        <v>Coffee Machines</v>
      </c>
      <c r="D542" s="2" t="str">
        <f>VLOOKUP(B:B,ProductSubcategoryKey!A:D,4)</f>
        <v>Home Appliances</v>
      </c>
      <c r="E542" t="s">
        <v>66</v>
      </c>
      <c r="F542" t="s">
        <v>67</v>
      </c>
      <c r="G542" t="s">
        <v>88</v>
      </c>
      <c r="H542" t="s">
        <v>262</v>
      </c>
      <c r="I542">
        <v>16.2</v>
      </c>
      <c r="J542" t="s">
        <v>79</v>
      </c>
      <c r="K542">
        <v>546.67999999999995</v>
      </c>
      <c r="L542">
        <v>1650</v>
      </c>
    </row>
    <row r="543" spans="1:12" x14ac:dyDescent="0.3">
      <c r="A543" t="s">
        <v>649</v>
      </c>
      <c r="B543" s="2">
        <v>45</v>
      </c>
      <c r="C543" s="2" t="str">
        <f>VLOOKUP(B:B,ProductSubcategoryKey!A:D,2)</f>
        <v>Coffee Machines</v>
      </c>
      <c r="D543" s="2" t="str">
        <f>VLOOKUP(B:B,ProductSubcategoryKey!A:D,4)</f>
        <v>Home Appliances</v>
      </c>
      <c r="E543" t="s">
        <v>66</v>
      </c>
      <c r="F543" t="s">
        <v>67</v>
      </c>
      <c r="G543" t="s">
        <v>68</v>
      </c>
      <c r="H543" t="s">
        <v>262</v>
      </c>
      <c r="I543">
        <v>14</v>
      </c>
      <c r="J543" t="s">
        <v>79</v>
      </c>
      <c r="K543">
        <v>75.959999999999994</v>
      </c>
      <c r="L543">
        <v>149</v>
      </c>
    </row>
    <row r="544" spans="1:12" x14ac:dyDescent="0.3">
      <c r="A544" t="s">
        <v>650</v>
      </c>
      <c r="B544" s="2">
        <v>45</v>
      </c>
      <c r="C544" s="2" t="str">
        <f>VLOOKUP(B:B,ProductSubcategoryKey!A:D,2)</f>
        <v>Coffee Machines</v>
      </c>
      <c r="D544" s="2" t="str">
        <f>VLOOKUP(B:B,ProductSubcategoryKey!A:D,4)</f>
        <v>Home Appliances</v>
      </c>
      <c r="E544" t="s">
        <v>112</v>
      </c>
      <c r="F544" t="s">
        <v>112</v>
      </c>
      <c r="G544" t="s">
        <v>75</v>
      </c>
      <c r="H544" t="s">
        <v>78</v>
      </c>
      <c r="I544">
        <v>24</v>
      </c>
      <c r="J544" t="s">
        <v>79</v>
      </c>
      <c r="K544">
        <v>204.64</v>
      </c>
      <c r="L544">
        <v>445</v>
      </c>
    </row>
    <row r="545" spans="1:12" x14ac:dyDescent="0.3">
      <c r="A545" t="s">
        <v>651</v>
      </c>
      <c r="B545" s="2">
        <v>45</v>
      </c>
      <c r="C545" s="2" t="str">
        <f>VLOOKUP(B:B,ProductSubcategoryKey!A:D,2)</f>
        <v>Coffee Machines</v>
      </c>
      <c r="D545" s="2" t="str">
        <f>VLOOKUP(B:B,ProductSubcategoryKey!A:D,4)</f>
        <v>Home Appliances</v>
      </c>
      <c r="E545" t="s">
        <v>112</v>
      </c>
      <c r="F545" t="s">
        <v>112</v>
      </c>
      <c r="G545" t="s">
        <v>88</v>
      </c>
      <c r="H545" t="s">
        <v>69</v>
      </c>
      <c r="I545">
        <v>8.5</v>
      </c>
      <c r="J545" t="s">
        <v>79</v>
      </c>
      <c r="K545">
        <v>546.67999999999995</v>
      </c>
      <c r="L545">
        <v>1650</v>
      </c>
    </row>
    <row r="546" spans="1:12" x14ac:dyDescent="0.3">
      <c r="A546" t="s">
        <v>652</v>
      </c>
      <c r="B546" s="2">
        <v>45</v>
      </c>
      <c r="C546" s="2" t="str">
        <f>VLOOKUP(B:B,ProductSubcategoryKey!A:D,2)</f>
        <v>Coffee Machines</v>
      </c>
      <c r="D546" s="2" t="str">
        <f>VLOOKUP(B:B,ProductSubcategoryKey!A:D,4)</f>
        <v>Home Appliances</v>
      </c>
      <c r="E546" t="s">
        <v>112</v>
      </c>
      <c r="F546" t="s">
        <v>112</v>
      </c>
      <c r="G546" t="s">
        <v>68</v>
      </c>
      <c r="H546" t="s">
        <v>69</v>
      </c>
      <c r="I546">
        <v>23</v>
      </c>
      <c r="J546" t="s">
        <v>79</v>
      </c>
      <c r="K546">
        <v>75.959999999999994</v>
      </c>
      <c r="L546">
        <v>149</v>
      </c>
    </row>
    <row r="547" spans="1:12" x14ac:dyDescent="0.3">
      <c r="A547" t="s">
        <v>653</v>
      </c>
      <c r="B547" s="2">
        <v>45</v>
      </c>
      <c r="C547" s="2" t="str">
        <f>VLOOKUP(B:B,ProductSubcategoryKey!A:D,2)</f>
        <v>Coffee Machines</v>
      </c>
      <c r="D547" s="2" t="str">
        <f>VLOOKUP(B:B,ProductSubcategoryKey!A:D,4)</f>
        <v>Home Appliances</v>
      </c>
      <c r="E547" t="s">
        <v>112</v>
      </c>
      <c r="F547" t="s">
        <v>112</v>
      </c>
      <c r="G547" t="s">
        <v>75</v>
      </c>
      <c r="H547" t="s">
        <v>76</v>
      </c>
      <c r="I547">
        <v>20.9</v>
      </c>
      <c r="J547" t="s">
        <v>79</v>
      </c>
      <c r="K547">
        <v>204.64</v>
      </c>
      <c r="L547">
        <v>445</v>
      </c>
    </row>
    <row r="548" spans="1:12" x14ac:dyDescent="0.3">
      <c r="A548" t="s">
        <v>654</v>
      </c>
      <c r="B548" s="2">
        <v>45</v>
      </c>
      <c r="C548" s="2" t="str">
        <f>VLOOKUP(B:B,ProductSubcategoryKey!A:D,2)</f>
        <v>Coffee Machines</v>
      </c>
      <c r="D548" s="2" t="str">
        <f>VLOOKUP(B:B,ProductSubcategoryKey!A:D,4)</f>
        <v>Home Appliances</v>
      </c>
      <c r="E548" t="s">
        <v>112</v>
      </c>
      <c r="F548" t="s">
        <v>112</v>
      </c>
      <c r="G548" t="s">
        <v>88</v>
      </c>
      <c r="H548" t="s">
        <v>262</v>
      </c>
      <c r="I548">
        <v>26</v>
      </c>
      <c r="J548" t="s">
        <v>79</v>
      </c>
      <c r="K548">
        <v>546.67999999999995</v>
      </c>
      <c r="L548">
        <v>1650</v>
      </c>
    </row>
    <row r="549" spans="1:12" x14ac:dyDescent="0.3">
      <c r="A549" t="s">
        <v>655</v>
      </c>
      <c r="B549" s="2">
        <v>45</v>
      </c>
      <c r="C549" s="2" t="str">
        <f>VLOOKUP(B:B,ProductSubcategoryKey!A:D,2)</f>
        <v>Coffee Machines</v>
      </c>
      <c r="D549" s="2" t="str">
        <f>VLOOKUP(B:B,ProductSubcategoryKey!A:D,4)</f>
        <v>Home Appliances</v>
      </c>
      <c r="E549" t="s">
        <v>112</v>
      </c>
      <c r="F549" t="s">
        <v>112</v>
      </c>
      <c r="G549" t="s">
        <v>68</v>
      </c>
      <c r="H549" t="s">
        <v>262</v>
      </c>
      <c r="I549">
        <v>24</v>
      </c>
      <c r="J549" t="s">
        <v>79</v>
      </c>
      <c r="K549">
        <v>75.959999999999994</v>
      </c>
      <c r="L549">
        <v>149</v>
      </c>
    </row>
    <row r="550" spans="1:12" x14ac:dyDescent="0.3">
      <c r="A550" t="s">
        <v>656</v>
      </c>
      <c r="B550" s="2">
        <v>45</v>
      </c>
      <c r="C550" s="2" t="str">
        <f>VLOOKUP(B:B,ProductSubcategoryKey!A:D,2)</f>
        <v>Coffee Machines</v>
      </c>
      <c r="D550" s="2" t="str">
        <f>VLOOKUP(B:B,ProductSubcategoryKey!A:D,4)</f>
        <v>Home Appliances</v>
      </c>
      <c r="E550" t="s">
        <v>175</v>
      </c>
      <c r="F550" t="s">
        <v>176</v>
      </c>
      <c r="G550" t="s">
        <v>75</v>
      </c>
      <c r="H550" t="s">
        <v>78</v>
      </c>
      <c r="I550">
        <v>8.5</v>
      </c>
      <c r="J550" t="s">
        <v>79</v>
      </c>
      <c r="K550">
        <v>204.64</v>
      </c>
      <c r="L550">
        <v>445</v>
      </c>
    </row>
    <row r="551" spans="1:12" x14ac:dyDescent="0.3">
      <c r="A551" t="s">
        <v>657</v>
      </c>
      <c r="B551" s="2">
        <v>45</v>
      </c>
      <c r="C551" s="2" t="str">
        <f>VLOOKUP(B:B,ProductSubcategoryKey!A:D,2)</f>
        <v>Coffee Machines</v>
      </c>
      <c r="D551" s="2" t="str">
        <f>VLOOKUP(B:B,ProductSubcategoryKey!A:D,4)</f>
        <v>Home Appliances</v>
      </c>
      <c r="E551" t="s">
        <v>175</v>
      </c>
      <c r="F551" t="s">
        <v>176</v>
      </c>
      <c r="G551" t="s">
        <v>88</v>
      </c>
      <c r="H551" t="s">
        <v>69</v>
      </c>
      <c r="I551">
        <v>23</v>
      </c>
      <c r="J551" t="s">
        <v>79</v>
      </c>
      <c r="K551">
        <v>546.67999999999995</v>
      </c>
      <c r="L551">
        <v>1650</v>
      </c>
    </row>
    <row r="552" spans="1:12" x14ac:dyDescent="0.3">
      <c r="A552" t="s">
        <v>658</v>
      </c>
      <c r="B552" s="2">
        <v>45</v>
      </c>
      <c r="C552" s="2" t="str">
        <f>VLOOKUP(B:B,ProductSubcategoryKey!A:D,2)</f>
        <v>Coffee Machines</v>
      </c>
      <c r="D552" s="2" t="str">
        <f>VLOOKUP(B:B,ProductSubcategoryKey!A:D,4)</f>
        <v>Home Appliances</v>
      </c>
      <c r="E552" t="s">
        <v>175</v>
      </c>
      <c r="F552" t="s">
        <v>176</v>
      </c>
      <c r="G552" t="s">
        <v>68</v>
      </c>
      <c r="H552" t="s">
        <v>69</v>
      </c>
      <c r="I552">
        <v>20.9</v>
      </c>
      <c r="J552" t="s">
        <v>79</v>
      </c>
      <c r="K552">
        <v>75.959999999999994</v>
      </c>
      <c r="L552">
        <v>149</v>
      </c>
    </row>
    <row r="553" spans="1:12" x14ac:dyDescent="0.3">
      <c r="A553" t="s">
        <v>659</v>
      </c>
      <c r="B553" s="2">
        <v>45</v>
      </c>
      <c r="C553" s="2" t="str">
        <f>VLOOKUP(B:B,ProductSubcategoryKey!A:D,2)</f>
        <v>Coffee Machines</v>
      </c>
      <c r="D553" s="2" t="str">
        <f>VLOOKUP(B:B,ProductSubcategoryKey!A:D,4)</f>
        <v>Home Appliances</v>
      </c>
      <c r="E553" t="s">
        <v>175</v>
      </c>
      <c r="F553" t="s">
        <v>176</v>
      </c>
      <c r="G553" t="s">
        <v>75</v>
      </c>
      <c r="H553" t="s">
        <v>76</v>
      </c>
      <c r="I553">
        <v>24</v>
      </c>
      <c r="J553" t="s">
        <v>79</v>
      </c>
      <c r="K553">
        <v>204.64</v>
      </c>
      <c r="L553">
        <v>445</v>
      </c>
    </row>
    <row r="554" spans="1:12" x14ac:dyDescent="0.3">
      <c r="A554" t="s">
        <v>660</v>
      </c>
      <c r="B554" s="2">
        <v>45</v>
      </c>
      <c r="C554" s="2" t="str">
        <f>VLOOKUP(B:B,ProductSubcategoryKey!A:D,2)</f>
        <v>Coffee Machines</v>
      </c>
      <c r="D554" s="2" t="str">
        <f>VLOOKUP(B:B,ProductSubcategoryKey!A:D,4)</f>
        <v>Home Appliances</v>
      </c>
      <c r="E554" t="s">
        <v>175</v>
      </c>
      <c r="F554" t="s">
        <v>176</v>
      </c>
      <c r="G554" t="s">
        <v>88</v>
      </c>
      <c r="H554" t="s">
        <v>262</v>
      </c>
      <c r="I554">
        <v>25.4</v>
      </c>
      <c r="J554" t="s">
        <v>79</v>
      </c>
      <c r="K554">
        <v>546.67999999999995</v>
      </c>
      <c r="L554">
        <v>1650</v>
      </c>
    </row>
    <row r="555" spans="1:12" x14ac:dyDescent="0.3">
      <c r="A555" t="s">
        <v>661</v>
      </c>
      <c r="B555" s="2">
        <v>45</v>
      </c>
      <c r="C555" s="2" t="str">
        <f>VLOOKUP(B:B,ProductSubcategoryKey!A:D,2)</f>
        <v>Coffee Machines</v>
      </c>
      <c r="D555" s="2" t="str">
        <f>VLOOKUP(B:B,ProductSubcategoryKey!A:D,4)</f>
        <v>Home Appliances</v>
      </c>
      <c r="E555" t="s">
        <v>175</v>
      </c>
      <c r="F555" t="s">
        <v>176</v>
      </c>
      <c r="G555" t="s">
        <v>68</v>
      </c>
      <c r="H555" t="s">
        <v>262</v>
      </c>
      <c r="I555">
        <v>21.5</v>
      </c>
      <c r="J555" t="s">
        <v>79</v>
      </c>
      <c r="K555">
        <v>75.959999999999994</v>
      </c>
      <c r="L555">
        <v>149</v>
      </c>
    </row>
    <row r="556" spans="1:12" x14ac:dyDescent="0.3">
      <c r="A556" t="s">
        <v>662</v>
      </c>
      <c r="B556" s="2">
        <v>46</v>
      </c>
      <c r="C556" s="2" t="str">
        <f>VLOOKUP(B:B,ProductSubcategoryKey!A:D,2)</f>
        <v>Lamps</v>
      </c>
      <c r="D556" s="2" t="str">
        <f>VLOOKUP(B:B,ProductSubcategoryKey!A:D,4)</f>
        <v>Home Appliances</v>
      </c>
      <c r="E556" t="s">
        <v>112</v>
      </c>
      <c r="F556" t="s">
        <v>112</v>
      </c>
      <c r="G556" t="s">
        <v>88</v>
      </c>
      <c r="H556" t="s">
        <v>78</v>
      </c>
      <c r="I556">
        <v>10.6</v>
      </c>
      <c r="J556" t="s">
        <v>79</v>
      </c>
      <c r="K556">
        <v>210.72</v>
      </c>
      <c r="L556">
        <v>635.99</v>
      </c>
    </row>
    <row r="557" spans="1:12" x14ac:dyDescent="0.3">
      <c r="A557" t="s">
        <v>663</v>
      </c>
      <c r="B557" s="2">
        <v>46</v>
      </c>
      <c r="C557" s="2" t="str">
        <f>VLOOKUP(B:B,ProductSubcategoryKey!A:D,2)</f>
        <v>Lamps</v>
      </c>
      <c r="D557" s="2" t="str">
        <f>VLOOKUP(B:B,ProductSubcategoryKey!A:D,4)</f>
        <v>Home Appliances</v>
      </c>
      <c r="E557" t="s">
        <v>112</v>
      </c>
      <c r="F557" t="s">
        <v>112</v>
      </c>
      <c r="G557" t="s">
        <v>68</v>
      </c>
      <c r="H557" t="s">
        <v>78</v>
      </c>
      <c r="I557">
        <v>3.2</v>
      </c>
      <c r="J557" t="s">
        <v>79</v>
      </c>
      <c r="K557">
        <v>61.17</v>
      </c>
      <c r="L557">
        <v>119.99</v>
      </c>
    </row>
    <row r="558" spans="1:12" x14ac:dyDescent="0.3">
      <c r="A558" t="s">
        <v>664</v>
      </c>
      <c r="B558" s="2">
        <v>46</v>
      </c>
      <c r="C558" s="2" t="str">
        <f>VLOOKUP(B:B,ProductSubcategoryKey!A:D,2)</f>
        <v>Lamps</v>
      </c>
      <c r="D558" s="2" t="str">
        <f>VLOOKUP(B:B,ProductSubcategoryKey!A:D,4)</f>
        <v>Home Appliances</v>
      </c>
      <c r="E558" t="s">
        <v>112</v>
      </c>
      <c r="F558" t="s">
        <v>112</v>
      </c>
      <c r="G558" t="s">
        <v>88</v>
      </c>
      <c r="H558" t="s">
        <v>76</v>
      </c>
      <c r="I558">
        <v>7</v>
      </c>
      <c r="J558" t="s">
        <v>79</v>
      </c>
      <c r="K558">
        <v>210.72</v>
      </c>
      <c r="L558">
        <v>635.99</v>
      </c>
    </row>
    <row r="559" spans="1:12" x14ac:dyDescent="0.3">
      <c r="A559" t="s">
        <v>665</v>
      </c>
      <c r="B559" s="2">
        <v>46</v>
      </c>
      <c r="C559" s="2" t="str">
        <f>VLOOKUP(B:B,ProductSubcategoryKey!A:D,2)</f>
        <v>Lamps</v>
      </c>
      <c r="D559" s="2" t="str">
        <f>VLOOKUP(B:B,ProductSubcategoryKey!A:D,4)</f>
        <v>Home Appliances</v>
      </c>
      <c r="E559" t="s">
        <v>112</v>
      </c>
      <c r="F559" t="s">
        <v>112</v>
      </c>
      <c r="G559" t="s">
        <v>68</v>
      </c>
      <c r="H559" t="s">
        <v>76</v>
      </c>
      <c r="I559">
        <v>9.6</v>
      </c>
      <c r="J559" t="s">
        <v>79</v>
      </c>
      <c r="K559">
        <v>61.17</v>
      </c>
      <c r="L559">
        <v>119.99</v>
      </c>
    </row>
    <row r="560" spans="1:12" x14ac:dyDescent="0.3">
      <c r="A560" t="s">
        <v>666</v>
      </c>
      <c r="B560" s="2">
        <v>46</v>
      </c>
      <c r="C560" s="2" t="str">
        <f>VLOOKUP(B:B,ProductSubcategoryKey!A:D,2)</f>
        <v>Lamps</v>
      </c>
      <c r="D560" s="2" t="str">
        <f>VLOOKUP(B:B,ProductSubcategoryKey!A:D,4)</f>
        <v>Home Appliances</v>
      </c>
      <c r="E560" t="s">
        <v>112</v>
      </c>
      <c r="F560" t="s">
        <v>112</v>
      </c>
      <c r="G560" t="s">
        <v>88</v>
      </c>
      <c r="H560" t="s">
        <v>69</v>
      </c>
      <c r="I560">
        <v>3.2</v>
      </c>
      <c r="J560" t="s">
        <v>79</v>
      </c>
      <c r="K560">
        <v>210.72</v>
      </c>
      <c r="L560">
        <v>635.99</v>
      </c>
    </row>
    <row r="561" spans="1:12" x14ac:dyDescent="0.3">
      <c r="A561" t="s">
        <v>667</v>
      </c>
      <c r="B561" s="2">
        <v>46</v>
      </c>
      <c r="C561" s="2" t="str">
        <f>VLOOKUP(B:B,ProductSubcategoryKey!A:D,2)</f>
        <v>Lamps</v>
      </c>
      <c r="D561" s="2" t="str">
        <f>VLOOKUP(B:B,ProductSubcategoryKey!A:D,4)</f>
        <v>Home Appliances</v>
      </c>
      <c r="E561" t="s">
        <v>112</v>
      </c>
      <c r="F561" t="s">
        <v>112</v>
      </c>
      <c r="G561" t="s">
        <v>68</v>
      </c>
      <c r="H561" t="s">
        <v>69</v>
      </c>
      <c r="I561">
        <v>1.4</v>
      </c>
      <c r="J561" t="s">
        <v>79</v>
      </c>
      <c r="K561">
        <v>61.17</v>
      </c>
      <c r="L561">
        <v>119.99</v>
      </c>
    </row>
    <row r="562" spans="1:12" x14ac:dyDescent="0.3">
      <c r="A562" t="s">
        <v>668</v>
      </c>
      <c r="B562" s="2">
        <v>46</v>
      </c>
      <c r="C562" s="2" t="str">
        <f>VLOOKUP(B:B,ProductSubcategoryKey!A:D,2)</f>
        <v>Lamps</v>
      </c>
      <c r="D562" s="2" t="str">
        <f>VLOOKUP(B:B,ProductSubcategoryKey!A:D,4)</f>
        <v>Home Appliances</v>
      </c>
      <c r="E562" t="s">
        <v>112</v>
      </c>
      <c r="F562" t="s">
        <v>112</v>
      </c>
      <c r="G562" t="s">
        <v>88</v>
      </c>
      <c r="H562" t="s">
        <v>262</v>
      </c>
      <c r="I562">
        <v>2</v>
      </c>
      <c r="J562" t="s">
        <v>79</v>
      </c>
      <c r="K562">
        <v>210.72</v>
      </c>
      <c r="L562">
        <v>635.99</v>
      </c>
    </row>
    <row r="563" spans="1:12" x14ac:dyDescent="0.3">
      <c r="A563" t="s">
        <v>669</v>
      </c>
      <c r="B563" s="2">
        <v>46</v>
      </c>
      <c r="C563" s="2" t="str">
        <f>VLOOKUP(B:B,ProductSubcategoryKey!A:D,2)</f>
        <v>Lamps</v>
      </c>
      <c r="D563" s="2" t="str">
        <f>VLOOKUP(B:B,ProductSubcategoryKey!A:D,4)</f>
        <v>Home Appliances</v>
      </c>
      <c r="E563" t="s">
        <v>112</v>
      </c>
      <c r="F563" t="s">
        <v>112</v>
      </c>
      <c r="G563" t="s">
        <v>68</v>
      </c>
      <c r="H563" t="s">
        <v>262</v>
      </c>
      <c r="I563">
        <v>2.5</v>
      </c>
      <c r="J563" t="s">
        <v>79</v>
      </c>
      <c r="K563">
        <v>61.17</v>
      </c>
      <c r="L563">
        <v>119.99</v>
      </c>
    </row>
    <row r="564" spans="1:12" x14ac:dyDescent="0.3">
      <c r="A564" t="s">
        <v>670</v>
      </c>
      <c r="B564" s="2">
        <v>46</v>
      </c>
      <c r="C564" s="2" t="str">
        <f>VLOOKUP(B:B,ProductSubcategoryKey!A:D,2)</f>
        <v>Lamps</v>
      </c>
      <c r="D564" s="2" t="str">
        <f>VLOOKUP(B:B,ProductSubcategoryKey!A:D,4)</f>
        <v>Home Appliances</v>
      </c>
      <c r="E564" t="s">
        <v>112</v>
      </c>
      <c r="F564" t="s">
        <v>112</v>
      </c>
      <c r="G564" t="s">
        <v>88</v>
      </c>
      <c r="H564" t="s">
        <v>73</v>
      </c>
      <c r="I564">
        <v>5.5</v>
      </c>
      <c r="J564" t="s">
        <v>79</v>
      </c>
      <c r="K564">
        <v>210.72</v>
      </c>
      <c r="L564">
        <v>635.99</v>
      </c>
    </row>
    <row r="565" spans="1:12" x14ac:dyDescent="0.3">
      <c r="A565" t="s">
        <v>671</v>
      </c>
      <c r="B565" s="2">
        <v>46</v>
      </c>
      <c r="C565" s="2" t="str">
        <f>VLOOKUP(B:B,ProductSubcategoryKey!A:D,2)</f>
        <v>Lamps</v>
      </c>
      <c r="D565" s="2" t="str">
        <f>VLOOKUP(B:B,ProductSubcategoryKey!A:D,4)</f>
        <v>Home Appliances</v>
      </c>
      <c r="E565" t="s">
        <v>112</v>
      </c>
      <c r="F565" t="s">
        <v>112</v>
      </c>
      <c r="G565" t="s">
        <v>68</v>
      </c>
      <c r="H565" t="s">
        <v>73</v>
      </c>
      <c r="I565">
        <v>14</v>
      </c>
      <c r="J565" t="s">
        <v>79</v>
      </c>
      <c r="K565">
        <v>61.17</v>
      </c>
      <c r="L565">
        <v>119.99</v>
      </c>
    </row>
    <row r="566" spans="1:12" x14ac:dyDescent="0.3">
      <c r="A566" t="s">
        <v>672</v>
      </c>
      <c r="B566" s="2">
        <v>46</v>
      </c>
      <c r="C566" s="2" t="str">
        <f>VLOOKUP(B:B,ProductSubcategoryKey!A:D,2)</f>
        <v>Lamps</v>
      </c>
      <c r="D566" s="2" t="str">
        <f>VLOOKUP(B:B,ProductSubcategoryKey!A:D,4)</f>
        <v>Home Appliances</v>
      </c>
      <c r="E566" t="s">
        <v>92</v>
      </c>
      <c r="F566" t="s">
        <v>92</v>
      </c>
      <c r="G566" t="s">
        <v>88</v>
      </c>
      <c r="H566" t="s">
        <v>78</v>
      </c>
      <c r="I566">
        <v>2</v>
      </c>
      <c r="J566" t="s">
        <v>79</v>
      </c>
      <c r="K566">
        <v>210.72</v>
      </c>
      <c r="L566">
        <v>635.99</v>
      </c>
    </row>
    <row r="567" spans="1:12" x14ac:dyDescent="0.3">
      <c r="A567" t="s">
        <v>673</v>
      </c>
      <c r="B567" s="2">
        <v>46</v>
      </c>
      <c r="C567" s="2" t="str">
        <f>VLOOKUP(B:B,ProductSubcategoryKey!A:D,2)</f>
        <v>Lamps</v>
      </c>
      <c r="D567" s="2" t="str">
        <f>VLOOKUP(B:B,ProductSubcategoryKey!A:D,4)</f>
        <v>Home Appliances</v>
      </c>
      <c r="E567" t="s">
        <v>92</v>
      </c>
      <c r="F567" t="s">
        <v>92</v>
      </c>
      <c r="G567" t="s">
        <v>68</v>
      </c>
      <c r="H567" t="s">
        <v>78</v>
      </c>
      <c r="I567">
        <v>15</v>
      </c>
      <c r="J567" t="s">
        <v>79</v>
      </c>
      <c r="K567">
        <v>61.17</v>
      </c>
      <c r="L567">
        <v>119.99</v>
      </c>
    </row>
    <row r="568" spans="1:12" x14ac:dyDescent="0.3">
      <c r="A568" t="s">
        <v>674</v>
      </c>
      <c r="B568" s="2">
        <v>46</v>
      </c>
      <c r="C568" s="2" t="str">
        <f>VLOOKUP(B:B,ProductSubcategoryKey!A:D,2)</f>
        <v>Lamps</v>
      </c>
      <c r="D568" s="2" t="str">
        <f>VLOOKUP(B:B,ProductSubcategoryKey!A:D,4)</f>
        <v>Home Appliances</v>
      </c>
      <c r="E568" t="s">
        <v>92</v>
      </c>
      <c r="F568" t="s">
        <v>92</v>
      </c>
      <c r="G568" t="s">
        <v>88</v>
      </c>
      <c r="H568" t="s">
        <v>76</v>
      </c>
      <c r="I568">
        <v>18.600000000000001</v>
      </c>
      <c r="J568" t="s">
        <v>79</v>
      </c>
      <c r="K568">
        <v>210.72</v>
      </c>
      <c r="L568">
        <v>635.99</v>
      </c>
    </row>
    <row r="569" spans="1:12" x14ac:dyDescent="0.3">
      <c r="A569" t="s">
        <v>675</v>
      </c>
      <c r="B569" s="2">
        <v>46</v>
      </c>
      <c r="C569" s="2" t="str">
        <f>VLOOKUP(B:B,ProductSubcategoryKey!A:D,2)</f>
        <v>Lamps</v>
      </c>
      <c r="D569" s="2" t="str">
        <f>VLOOKUP(B:B,ProductSubcategoryKey!A:D,4)</f>
        <v>Home Appliances</v>
      </c>
      <c r="E569" t="s">
        <v>92</v>
      </c>
      <c r="F569" t="s">
        <v>92</v>
      </c>
      <c r="G569" t="s">
        <v>68</v>
      </c>
      <c r="H569" t="s">
        <v>76</v>
      </c>
      <c r="I569">
        <v>14.7</v>
      </c>
      <c r="J569" t="s">
        <v>79</v>
      </c>
      <c r="K569">
        <v>61.17</v>
      </c>
      <c r="L569">
        <v>119.99</v>
      </c>
    </row>
    <row r="570" spans="1:12" x14ac:dyDescent="0.3">
      <c r="A570" t="s">
        <v>676</v>
      </c>
      <c r="B570" s="2">
        <v>46</v>
      </c>
      <c r="C570" s="2" t="str">
        <f>VLOOKUP(B:B,ProductSubcategoryKey!A:D,2)</f>
        <v>Lamps</v>
      </c>
      <c r="D570" s="2" t="str">
        <f>VLOOKUP(B:B,ProductSubcategoryKey!A:D,4)</f>
        <v>Home Appliances</v>
      </c>
      <c r="E570" t="s">
        <v>92</v>
      </c>
      <c r="F570" t="s">
        <v>92</v>
      </c>
      <c r="G570" t="s">
        <v>88</v>
      </c>
      <c r="H570" t="s">
        <v>69</v>
      </c>
      <c r="I570">
        <v>8</v>
      </c>
      <c r="J570" t="s">
        <v>79</v>
      </c>
      <c r="K570">
        <v>210.72</v>
      </c>
      <c r="L570">
        <v>635.99</v>
      </c>
    </row>
    <row r="571" spans="1:12" x14ac:dyDescent="0.3">
      <c r="A571" t="s">
        <v>677</v>
      </c>
      <c r="B571" s="2">
        <v>46</v>
      </c>
      <c r="C571" s="2" t="str">
        <f>VLOOKUP(B:B,ProductSubcategoryKey!A:D,2)</f>
        <v>Lamps</v>
      </c>
      <c r="D571" s="2" t="str">
        <f>VLOOKUP(B:B,ProductSubcategoryKey!A:D,4)</f>
        <v>Home Appliances</v>
      </c>
      <c r="E571" t="s">
        <v>92</v>
      </c>
      <c r="F571" t="s">
        <v>92</v>
      </c>
      <c r="G571" t="s">
        <v>68</v>
      </c>
      <c r="H571" t="s">
        <v>69</v>
      </c>
      <c r="I571">
        <v>4</v>
      </c>
      <c r="J571" t="s">
        <v>79</v>
      </c>
      <c r="K571">
        <v>61.17</v>
      </c>
      <c r="L571">
        <v>119.99</v>
      </c>
    </row>
    <row r="572" spans="1:12" x14ac:dyDescent="0.3">
      <c r="A572" t="s">
        <v>678</v>
      </c>
      <c r="B572" s="2">
        <v>46</v>
      </c>
      <c r="C572" s="2" t="str">
        <f>VLOOKUP(B:B,ProductSubcategoryKey!A:D,2)</f>
        <v>Lamps</v>
      </c>
      <c r="D572" s="2" t="str">
        <f>VLOOKUP(B:B,ProductSubcategoryKey!A:D,4)</f>
        <v>Home Appliances</v>
      </c>
      <c r="E572" t="s">
        <v>92</v>
      </c>
      <c r="F572" t="s">
        <v>92</v>
      </c>
      <c r="G572" t="s">
        <v>88</v>
      </c>
      <c r="H572" t="s">
        <v>262</v>
      </c>
      <c r="I572">
        <v>2</v>
      </c>
      <c r="J572" t="s">
        <v>79</v>
      </c>
      <c r="K572">
        <v>210.72</v>
      </c>
      <c r="L572">
        <v>635.99</v>
      </c>
    </row>
    <row r="573" spans="1:12" x14ac:dyDescent="0.3">
      <c r="A573" t="s">
        <v>679</v>
      </c>
      <c r="B573" s="2">
        <v>46</v>
      </c>
      <c r="C573" s="2" t="str">
        <f>VLOOKUP(B:B,ProductSubcategoryKey!A:D,2)</f>
        <v>Lamps</v>
      </c>
      <c r="D573" s="2" t="str">
        <f>VLOOKUP(B:B,ProductSubcategoryKey!A:D,4)</f>
        <v>Home Appliances</v>
      </c>
      <c r="E573" t="s">
        <v>92</v>
      </c>
      <c r="F573" t="s">
        <v>92</v>
      </c>
      <c r="G573" t="s">
        <v>68</v>
      </c>
      <c r="H573" t="s">
        <v>262</v>
      </c>
      <c r="I573">
        <v>19.3</v>
      </c>
      <c r="J573" t="s">
        <v>79</v>
      </c>
      <c r="K573">
        <v>61.17</v>
      </c>
      <c r="L573">
        <v>119.99</v>
      </c>
    </row>
    <row r="574" spans="1:12" x14ac:dyDescent="0.3">
      <c r="A574" t="s">
        <v>680</v>
      </c>
      <c r="B574" s="2">
        <v>46</v>
      </c>
      <c r="C574" s="2" t="str">
        <f>VLOOKUP(B:B,ProductSubcategoryKey!A:D,2)</f>
        <v>Lamps</v>
      </c>
      <c r="D574" s="2" t="str">
        <f>VLOOKUP(B:B,ProductSubcategoryKey!A:D,4)</f>
        <v>Home Appliances</v>
      </c>
      <c r="E574" t="s">
        <v>92</v>
      </c>
      <c r="F574" t="s">
        <v>92</v>
      </c>
      <c r="G574" t="s">
        <v>88</v>
      </c>
      <c r="H574" t="s">
        <v>73</v>
      </c>
      <c r="I574">
        <v>8</v>
      </c>
      <c r="J574" t="s">
        <v>79</v>
      </c>
      <c r="K574">
        <v>210.72</v>
      </c>
      <c r="L574">
        <v>635.99</v>
      </c>
    </row>
    <row r="575" spans="1:12" x14ac:dyDescent="0.3">
      <c r="A575" t="s">
        <v>681</v>
      </c>
      <c r="B575" s="2">
        <v>46</v>
      </c>
      <c r="C575" s="2" t="str">
        <f>VLOOKUP(B:B,ProductSubcategoryKey!A:D,2)</f>
        <v>Lamps</v>
      </c>
      <c r="D575" s="2" t="str">
        <f>VLOOKUP(B:B,ProductSubcategoryKey!A:D,4)</f>
        <v>Home Appliances</v>
      </c>
      <c r="E575" t="s">
        <v>92</v>
      </c>
      <c r="F575" t="s">
        <v>92</v>
      </c>
      <c r="G575" t="s">
        <v>68</v>
      </c>
      <c r="H575" t="s">
        <v>73</v>
      </c>
      <c r="I575">
        <v>14.4</v>
      </c>
      <c r="J575" t="s">
        <v>79</v>
      </c>
      <c r="K575">
        <v>61.17</v>
      </c>
      <c r="L575">
        <v>119.99</v>
      </c>
    </row>
    <row r="576" spans="1:12" x14ac:dyDescent="0.3">
      <c r="A576" t="s">
        <v>682</v>
      </c>
      <c r="B576" s="2">
        <v>46</v>
      </c>
      <c r="C576" s="2" t="str">
        <f>VLOOKUP(B:B,ProductSubcategoryKey!A:D,2)</f>
        <v>Lamps</v>
      </c>
      <c r="D576" s="2" t="str">
        <f>VLOOKUP(B:B,ProductSubcategoryKey!A:D,4)</f>
        <v>Home Appliances</v>
      </c>
      <c r="E576" t="s">
        <v>193</v>
      </c>
      <c r="F576" t="s">
        <v>194</v>
      </c>
      <c r="G576" t="s">
        <v>88</v>
      </c>
      <c r="H576" t="s">
        <v>78</v>
      </c>
      <c r="I576">
        <v>13.1</v>
      </c>
      <c r="J576" t="s">
        <v>79</v>
      </c>
      <c r="K576">
        <v>210.72</v>
      </c>
      <c r="L576">
        <v>635.99</v>
      </c>
    </row>
    <row r="577" spans="1:12" x14ac:dyDescent="0.3">
      <c r="A577" t="s">
        <v>683</v>
      </c>
      <c r="B577" s="2">
        <v>46</v>
      </c>
      <c r="C577" s="2" t="str">
        <f>VLOOKUP(B:B,ProductSubcategoryKey!A:D,2)</f>
        <v>Lamps</v>
      </c>
      <c r="D577" s="2" t="str">
        <f>VLOOKUP(B:B,ProductSubcategoryKey!A:D,4)</f>
        <v>Home Appliances</v>
      </c>
      <c r="E577" t="s">
        <v>193</v>
      </c>
      <c r="F577" t="s">
        <v>194</v>
      </c>
      <c r="G577" t="s">
        <v>68</v>
      </c>
      <c r="H577" t="s">
        <v>78</v>
      </c>
      <c r="I577">
        <v>6.6</v>
      </c>
      <c r="J577" t="s">
        <v>79</v>
      </c>
      <c r="K577">
        <v>61.17</v>
      </c>
      <c r="L577">
        <v>119.99</v>
      </c>
    </row>
    <row r="578" spans="1:12" x14ac:dyDescent="0.3">
      <c r="A578" t="s">
        <v>684</v>
      </c>
      <c r="B578" s="2">
        <v>46</v>
      </c>
      <c r="C578" s="2" t="str">
        <f>VLOOKUP(B:B,ProductSubcategoryKey!A:D,2)</f>
        <v>Lamps</v>
      </c>
      <c r="D578" s="2" t="str">
        <f>VLOOKUP(B:B,ProductSubcategoryKey!A:D,4)</f>
        <v>Home Appliances</v>
      </c>
      <c r="E578" t="s">
        <v>193</v>
      </c>
      <c r="F578" t="s">
        <v>194</v>
      </c>
      <c r="G578" t="s">
        <v>88</v>
      </c>
      <c r="H578" t="s">
        <v>76</v>
      </c>
      <c r="I578">
        <v>8</v>
      </c>
      <c r="J578" t="s">
        <v>79</v>
      </c>
      <c r="K578">
        <v>210.72</v>
      </c>
      <c r="L578">
        <v>635.99</v>
      </c>
    </row>
    <row r="579" spans="1:12" x14ac:dyDescent="0.3">
      <c r="A579" t="s">
        <v>685</v>
      </c>
      <c r="B579" s="2">
        <v>46</v>
      </c>
      <c r="C579" s="2" t="str">
        <f>VLOOKUP(B:B,ProductSubcategoryKey!A:D,2)</f>
        <v>Lamps</v>
      </c>
      <c r="D579" s="2" t="str">
        <f>VLOOKUP(B:B,ProductSubcategoryKey!A:D,4)</f>
        <v>Home Appliances</v>
      </c>
      <c r="E579" t="s">
        <v>193</v>
      </c>
      <c r="F579" t="s">
        <v>194</v>
      </c>
      <c r="G579" t="s">
        <v>68</v>
      </c>
      <c r="H579" t="s">
        <v>76</v>
      </c>
      <c r="I579">
        <v>3.2</v>
      </c>
      <c r="J579" t="s">
        <v>79</v>
      </c>
      <c r="K579">
        <v>61.17</v>
      </c>
      <c r="L579">
        <v>119.99</v>
      </c>
    </row>
    <row r="580" spans="1:12" x14ac:dyDescent="0.3">
      <c r="A580" t="s">
        <v>686</v>
      </c>
      <c r="B580" s="2">
        <v>46</v>
      </c>
      <c r="C580" s="2" t="str">
        <f>VLOOKUP(B:B,ProductSubcategoryKey!A:D,2)</f>
        <v>Lamps</v>
      </c>
      <c r="D580" s="2" t="str">
        <f>VLOOKUP(B:B,ProductSubcategoryKey!A:D,4)</f>
        <v>Home Appliances</v>
      </c>
      <c r="E580" t="s">
        <v>193</v>
      </c>
      <c r="F580" t="s">
        <v>194</v>
      </c>
      <c r="G580" t="s">
        <v>88</v>
      </c>
      <c r="H580" t="s">
        <v>69</v>
      </c>
      <c r="I580">
        <v>1.4</v>
      </c>
      <c r="J580" t="s">
        <v>79</v>
      </c>
      <c r="K580">
        <v>210.72</v>
      </c>
      <c r="L580">
        <v>635.99</v>
      </c>
    </row>
    <row r="581" spans="1:12" x14ac:dyDescent="0.3">
      <c r="A581" t="s">
        <v>687</v>
      </c>
      <c r="B581" s="2">
        <v>46</v>
      </c>
      <c r="C581" s="2" t="str">
        <f>VLOOKUP(B:B,ProductSubcategoryKey!A:D,2)</f>
        <v>Lamps</v>
      </c>
      <c r="D581" s="2" t="str">
        <f>VLOOKUP(B:B,ProductSubcategoryKey!A:D,4)</f>
        <v>Home Appliances</v>
      </c>
      <c r="E581" t="s">
        <v>193</v>
      </c>
      <c r="F581" t="s">
        <v>194</v>
      </c>
      <c r="G581" t="s">
        <v>68</v>
      </c>
      <c r="H581" t="s">
        <v>69</v>
      </c>
      <c r="I581">
        <v>2</v>
      </c>
      <c r="J581" t="s">
        <v>79</v>
      </c>
      <c r="K581">
        <v>61.17</v>
      </c>
      <c r="L581">
        <v>119.99</v>
      </c>
    </row>
    <row r="582" spans="1:12" x14ac:dyDescent="0.3">
      <c r="A582" t="s">
        <v>688</v>
      </c>
      <c r="B582" s="2">
        <v>46</v>
      </c>
      <c r="C582" s="2" t="str">
        <f>VLOOKUP(B:B,ProductSubcategoryKey!A:D,2)</f>
        <v>Lamps</v>
      </c>
      <c r="D582" s="2" t="str">
        <f>VLOOKUP(B:B,ProductSubcategoryKey!A:D,4)</f>
        <v>Home Appliances</v>
      </c>
      <c r="E582" t="s">
        <v>193</v>
      </c>
      <c r="F582" t="s">
        <v>194</v>
      </c>
      <c r="G582" t="s">
        <v>88</v>
      </c>
      <c r="H582" t="s">
        <v>262</v>
      </c>
      <c r="I582">
        <v>2.5</v>
      </c>
      <c r="J582" t="s">
        <v>79</v>
      </c>
      <c r="K582">
        <v>210.72</v>
      </c>
      <c r="L582">
        <v>635.99</v>
      </c>
    </row>
    <row r="583" spans="1:12" x14ac:dyDescent="0.3">
      <c r="A583" t="s">
        <v>689</v>
      </c>
      <c r="B583" s="2">
        <v>46</v>
      </c>
      <c r="C583" s="2" t="str">
        <f>VLOOKUP(B:B,ProductSubcategoryKey!A:D,2)</f>
        <v>Lamps</v>
      </c>
      <c r="D583" s="2" t="str">
        <f>VLOOKUP(B:B,ProductSubcategoryKey!A:D,4)</f>
        <v>Home Appliances</v>
      </c>
      <c r="E583" t="s">
        <v>193</v>
      </c>
      <c r="F583" t="s">
        <v>194</v>
      </c>
      <c r="G583" t="s">
        <v>68</v>
      </c>
      <c r="H583" t="s">
        <v>262</v>
      </c>
      <c r="I583">
        <v>5.5</v>
      </c>
      <c r="J583" t="s">
        <v>79</v>
      </c>
      <c r="K583">
        <v>61.17</v>
      </c>
      <c r="L583">
        <v>119.99</v>
      </c>
    </row>
    <row r="584" spans="1:12" x14ac:dyDescent="0.3">
      <c r="A584" t="s">
        <v>690</v>
      </c>
      <c r="B584" s="2">
        <v>46</v>
      </c>
      <c r="C584" s="2" t="str">
        <f>VLOOKUP(B:B,ProductSubcategoryKey!A:D,2)</f>
        <v>Lamps</v>
      </c>
      <c r="D584" s="2" t="str">
        <f>VLOOKUP(B:B,ProductSubcategoryKey!A:D,4)</f>
        <v>Home Appliances</v>
      </c>
      <c r="E584" t="s">
        <v>193</v>
      </c>
      <c r="F584" t="s">
        <v>194</v>
      </c>
      <c r="G584" t="s">
        <v>88</v>
      </c>
      <c r="H584" t="s">
        <v>73</v>
      </c>
      <c r="I584">
        <v>14</v>
      </c>
      <c r="J584" t="s">
        <v>79</v>
      </c>
      <c r="K584">
        <v>210.72</v>
      </c>
      <c r="L584">
        <v>635.99</v>
      </c>
    </row>
    <row r="585" spans="1:12" x14ac:dyDescent="0.3">
      <c r="A585" t="s">
        <v>691</v>
      </c>
      <c r="B585" s="2">
        <v>46</v>
      </c>
      <c r="C585" s="2" t="str">
        <f>VLOOKUP(B:B,ProductSubcategoryKey!A:D,2)</f>
        <v>Lamps</v>
      </c>
      <c r="D585" s="2" t="str">
        <f>VLOOKUP(B:B,ProductSubcategoryKey!A:D,4)</f>
        <v>Home Appliances</v>
      </c>
      <c r="E585" t="s">
        <v>193</v>
      </c>
      <c r="F585" t="s">
        <v>194</v>
      </c>
      <c r="G585" t="s">
        <v>68</v>
      </c>
      <c r="H585" t="s">
        <v>73</v>
      </c>
      <c r="I585">
        <v>2</v>
      </c>
      <c r="J585" t="s">
        <v>79</v>
      </c>
      <c r="K585">
        <v>61.17</v>
      </c>
      <c r="L585">
        <v>119.99</v>
      </c>
    </row>
    <row r="586" spans="1:12" x14ac:dyDescent="0.3">
      <c r="A586" t="s">
        <v>692</v>
      </c>
      <c r="B586" s="2">
        <v>46</v>
      </c>
      <c r="C586" s="2" t="str">
        <f>VLOOKUP(B:B,ProductSubcategoryKey!A:D,2)</f>
        <v>Lamps</v>
      </c>
      <c r="D586" s="2" t="str">
        <f>VLOOKUP(B:B,ProductSubcategoryKey!A:D,4)</f>
        <v>Home Appliances</v>
      </c>
      <c r="E586" t="s">
        <v>135</v>
      </c>
      <c r="F586" t="s">
        <v>136</v>
      </c>
      <c r="G586" t="s">
        <v>88</v>
      </c>
      <c r="H586" t="s">
        <v>78</v>
      </c>
      <c r="I586">
        <v>15</v>
      </c>
      <c r="J586" t="s">
        <v>79</v>
      </c>
      <c r="K586">
        <v>210.72</v>
      </c>
      <c r="L586">
        <v>635.99</v>
      </c>
    </row>
    <row r="587" spans="1:12" x14ac:dyDescent="0.3">
      <c r="A587" t="s">
        <v>693</v>
      </c>
      <c r="B587" s="2">
        <v>46</v>
      </c>
      <c r="C587" s="2" t="str">
        <f>VLOOKUP(B:B,ProductSubcategoryKey!A:D,2)</f>
        <v>Lamps</v>
      </c>
      <c r="D587" s="2" t="str">
        <f>VLOOKUP(B:B,ProductSubcategoryKey!A:D,4)</f>
        <v>Home Appliances</v>
      </c>
      <c r="E587" t="s">
        <v>135</v>
      </c>
      <c r="F587" t="s">
        <v>136</v>
      </c>
      <c r="G587" t="s">
        <v>68</v>
      </c>
      <c r="H587" t="s">
        <v>78</v>
      </c>
      <c r="I587">
        <v>2</v>
      </c>
      <c r="J587" t="s">
        <v>79</v>
      </c>
      <c r="K587">
        <v>61.17</v>
      </c>
      <c r="L587">
        <v>119.99</v>
      </c>
    </row>
    <row r="588" spans="1:12" x14ac:dyDescent="0.3">
      <c r="A588" t="s">
        <v>694</v>
      </c>
      <c r="B588" s="2">
        <v>46</v>
      </c>
      <c r="C588" s="2" t="str">
        <f>VLOOKUP(B:B,ProductSubcategoryKey!A:D,2)</f>
        <v>Lamps</v>
      </c>
      <c r="D588" s="2" t="str">
        <f>VLOOKUP(B:B,ProductSubcategoryKey!A:D,4)</f>
        <v>Home Appliances</v>
      </c>
      <c r="E588" t="s">
        <v>135</v>
      </c>
      <c r="F588" t="s">
        <v>136</v>
      </c>
      <c r="G588" t="s">
        <v>88</v>
      </c>
      <c r="H588" t="s">
        <v>76</v>
      </c>
      <c r="I588">
        <v>19.3</v>
      </c>
      <c r="J588" t="s">
        <v>79</v>
      </c>
      <c r="K588">
        <v>210.72</v>
      </c>
      <c r="L588">
        <v>635.99</v>
      </c>
    </row>
    <row r="589" spans="1:12" x14ac:dyDescent="0.3">
      <c r="A589" t="s">
        <v>695</v>
      </c>
      <c r="B589" s="2">
        <v>46</v>
      </c>
      <c r="C589" s="2" t="str">
        <f>VLOOKUP(B:B,ProductSubcategoryKey!A:D,2)</f>
        <v>Lamps</v>
      </c>
      <c r="D589" s="2" t="str">
        <f>VLOOKUP(B:B,ProductSubcategoryKey!A:D,4)</f>
        <v>Home Appliances</v>
      </c>
      <c r="E589" t="s">
        <v>135</v>
      </c>
      <c r="F589" t="s">
        <v>136</v>
      </c>
      <c r="G589" t="s">
        <v>68</v>
      </c>
      <c r="H589" t="s">
        <v>76</v>
      </c>
      <c r="I589">
        <v>8</v>
      </c>
      <c r="J589" t="s">
        <v>79</v>
      </c>
      <c r="K589">
        <v>61.17</v>
      </c>
      <c r="L589">
        <v>119.99</v>
      </c>
    </row>
    <row r="590" spans="1:12" x14ac:dyDescent="0.3">
      <c r="A590" t="s">
        <v>696</v>
      </c>
      <c r="B590" s="2">
        <v>46</v>
      </c>
      <c r="C590" s="2" t="str">
        <f>VLOOKUP(B:B,ProductSubcategoryKey!A:D,2)</f>
        <v>Lamps</v>
      </c>
      <c r="D590" s="2" t="str">
        <f>VLOOKUP(B:B,ProductSubcategoryKey!A:D,4)</f>
        <v>Home Appliances</v>
      </c>
      <c r="E590" t="s">
        <v>135</v>
      </c>
      <c r="F590" t="s">
        <v>136</v>
      </c>
      <c r="G590" t="s">
        <v>88</v>
      </c>
      <c r="H590" t="s">
        <v>69</v>
      </c>
      <c r="I590">
        <v>14.4</v>
      </c>
      <c r="J590" t="s">
        <v>79</v>
      </c>
      <c r="K590">
        <v>210.72</v>
      </c>
      <c r="L590">
        <v>635.99</v>
      </c>
    </row>
    <row r="591" spans="1:12" x14ac:dyDescent="0.3">
      <c r="A591" t="s">
        <v>697</v>
      </c>
      <c r="B591" s="2">
        <v>46</v>
      </c>
      <c r="C591" s="2" t="str">
        <f>VLOOKUP(B:B,ProductSubcategoryKey!A:D,2)</f>
        <v>Lamps</v>
      </c>
      <c r="D591" s="2" t="str">
        <f>VLOOKUP(B:B,ProductSubcategoryKey!A:D,4)</f>
        <v>Home Appliances</v>
      </c>
      <c r="E591" t="s">
        <v>135</v>
      </c>
      <c r="F591" t="s">
        <v>136</v>
      </c>
      <c r="G591" t="s">
        <v>68</v>
      </c>
      <c r="H591" t="s">
        <v>69</v>
      </c>
      <c r="I591">
        <v>13.1</v>
      </c>
      <c r="J591" t="s">
        <v>79</v>
      </c>
      <c r="K591">
        <v>61.17</v>
      </c>
      <c r="L591">
        <v>119.99</v>
      </c>
    </row>
    <row r="592" spans="1:12" x14ac:dyDescent="0.3">
      <c r="A592" t="s">
        <v>698</v>
      </c>
      <c r="B592" s="2">
        <v>46</v>
      </c>
      <c r="C592" s="2" t="str">
        <f>VLOOKUP(B:B,ProductSubcategoryKey!A:D,2)</f>
        <v>Lamps</v>
      </c>
      <c r="D592" s="2" t="str">
        <f>VLOOKUP(B:B,ProductSubcategoryKey!A:D,4)</f>
        <v>Home Appliances</v>
      </c>
      <c r="E592" t="s">
        <v>135</v>
      </c>
      <c r="F592" t="s">
        <v>136</v>
      </c>
      <c r="G592" t="s">
        <v>88</v>
      </c>
      <c r="H592" t="s">
        <v>262</v>
      </c>
      <c r="I592">
        <v>6.6</v>
      </c>
      <c r="J592" t="s">
        <v>79</v>
      </c>
      <c r="K592">
        <v>210.72</v>
      </c>
      <c r="L592">
        <v>635.99</v>
      </c>
    </row>
    <row r="593" spans="1:12" x14ac:dyDescent="0.3">
      <c r="A593" t="s">
        <v>699</v>
      </c>
      <c r="B593" s="2">
        <v>46</v>
      </c>
      <c r="C593" s="2" t="str">
        <f>VLOOKUP(B:B,ProductSubcategoryKey!A:D,2)</f>
        <v>Lamps</v>
      </c>
      <c r="D593" s="2" t="str">
        <f>VLOOKUP(B:B,ProductSubcategoryKey!A:D,4)</f>
        <v>Home Appliances</v>
      </c>
      <c r="E593" t="s">
        <v>135</v>
      </c>
      <c r="F593" t="s">
        <v>136</v>
      </c>
      <c r="G593" t="s">
        <v>68</v>
      </c>
      <c r="H593" t="s">
        <v>262</v>
      </c>
      <c r="I593">
        <v>8</v>
      </c>
      <c r="J593" t="s">
        <v>79</v>
      </c>
      <c r="K593">
        <v>61.17</v>
      </c>
      <c r="L593">
        <v>119.99</v>
      </c>
    </row>
    <row r="594" spans="1:12" x14ac:dyDescent="0.3">
      <c r="A594" t="s">
        <v>700</v>
      </c>
      <c r="B594" s="2">
        <v>46</v>
      </c>
      <c r="C594" s="2" t="str">
        <f>VLOOKUP(B:B,ProductSubcategoryKey!A:D,2)</f>
        <v>Lamps</v>
      </c>
      <c r="D594" s="2" t="str">
        <f>VLOOKUP(B:B,ProductSubcategoryKey!A:D,4)</f>
        <v>Home Appliances</v>
      </c>
      <c r="E594" t="s">
        <v>135</v>
      </c>
      <c r="F594" t="s">
        <v>136</v>
      </c>
      <c r="G594" t="s">
        <v>88</v>
      </c>
      <c r="H594" t="s">
        <v>73</v>
      </c>
      <c r="I594">
        <v>3.2</v>
      </c>
      <c r="J594" t="s">
        <v>79</v>
      </c>
      <c r="K594">
        <v>210.72</v>
      </c>
      <c r="L594">
        <v>635.99</v>
      </c>
    </row>
    <row r="595" spans="1:12" x14ac:dyDescent="0.3">
      <c r="A595" t="s">
        <v>701</v>
      </c>
      <c r="B595" s="2">
        <v>46</v>
      </c>
      <c r="C595" s="2" t="str">
        <f>VLOOKUP(B:B,ProductSubcategoryKey!A:D,2)</f>
        <v>Lamps</v>
      </c>
      <c r="D595" s="2" t="str">
        <f>VLOOKUP(B:B,ProductSubcategoryKey!A:D,4)</f>
        <v>Home Appliances</v>
      </c>
      <c r="E595" t="s">
        <v>135</v>
      </c>
      <c r="F595" t="s">
        <v>136</v>
      </c>
      <c r="G595" t="s">
        <v>68</v>
      </c>
      <c r="H595" t="s">
        <v>73</v>
      </c>
      <c r="I595">
        <v>1.4</v>
      </c>
      <c r="J595" t="s">
        <v>79</v>
      </c>
      <c r="K595">
        <v>61.17</v>
      </c>
      <c r="L595">
        <v>119.99</v>
      </c>
    </row>
    <row r="596" spans="1:12" x14ac:dyDescent="0.3">
      <c r="A596" t="s">
        <v>702</v>
      </c>
      <c r="B596" s="2">
        <v>47</v>
      </c>
      <c r="C596" s="2" t="str">
        <f>VLOOKUP(B:B,ProductSubcategoryKey!A:D,2)</f>
        <v>Air Conditioners</v>
      </c>
      <c r="D596" s="2" t="str">
        <f>VLOOKUP(B:B,ProductSubcategoryKey!A:D,4)</f>
        <v>Home Appliances</v>
      </c>
      <c r="E596" t="s">
        <v>66</v>
      </c>
      <c r="F596" t="s">
        <v>636</v>
      </c>
      <c r="G596" t="s">
        <v>75</v>
      </c>
      <c r="H596" t="s">
        <v>76</v>
      </c>
      <c r="I596">
        <v>95</v>
      </c>
      <c r="J596" t="s">
        <v>79</v>
      </c>
      <c r="K596">
        <v>197.74</v>
      </c>
      <c r="L596">
        <v>429.99</v>
      </c>
    </row>
    <row r="597" spans="1:12" x14ac:dyDescent="0.3">
      <c r="A597" t="s">
        <v>703</v>
      </c>
      <c r="B597" s="2">
        <v>47</v>
      </c>
      <c r="C597" s="2" t="str">
        <f>VLOOKUP(B:B,ProductSubcategoryKey!A:D,2)</f>
        <v>Air Conditioners</v>
      </c>
      <c r="D597" s="2" t="str">
        <f>VLOOKUP(B:B,ProductSubcategoryKey!A:D,4)</f>
        <v>Home Appliances</v>
      </c>
      <c r="E597" t="s">
        <v>66</v>
      </c>
      <c r="F597" t="s">
        <v>636</v>
      </c>
      <c r="G597" t="s">
        <v>68</v>
      </c>
      <c r="H597" t="s">
        <v>76</v>
      </c>
      <c r="I597">
        <v>88</v>
      </c>
      <c r="J597" t="s">
        <v>79</v>
      </c>
      <c r="K597">
        <v>56.08</v>
      </c>
      <c r="L597">
        <v>109.99</v>
      </c>
    </row>
    <row r="598" spans="1:12" x14ac:dyDescent="0.3">
      <c r="A598" t="s">
        <v>704</v>
      </c>
      <c r="B598" s="2">
        <v>47</v>
      </c>
      <c r="C598" s="2" t="str">
        <f>VLOOKUP(B:B,ProductSubcategoryKey!A:D,2)</f>
        <v>Air Conditioners</v>
      </c>
      <c r="D598" s="2" t="str">
        <f>VLOOKUP(B:B,ProductSubcategoryKey!A:D,4)</f>
        <v>Home Appliances</v>
      </c>
      <c r="E598" t="s">
        <v>66</v>
      </c>
      <c r="F598" t="s">
        <v>636</v>
      </c>
      <c r="G598" t="s">
        <v>75</v>
      </c>
      <c r="H598" t="s">
        <v>82</v>
      </c>
      <c r="I598">
        <v>120</v>
      </c>
      <c r="J598" t="s">
        <v>79</v>
      </c>
      <c r="K598">
        <v>183.94</v>
      </c>
      <c r="L598">
        <v>399.99</v>
      </c>
    </row>
    <row r="599" spans="1:12" x14ac:dyDescent="0.3">
      <c r="A599" t="s">
        <v>705</v>
      </c>
      <c r="B599" s="2">
        <v>47</v>
      </c>
      <c r="C599" s="2" t="str">
        <f>VLOOKUP(B:B,ProductSubcategoryKey!A:D,2)</f>
        <v>Air Conditioners</v>
      </c>
      <c r="D599" s="2" t="str">
        <f>VLOOKUP(B:B,ProductSubcategoryKey!A:D,4)</f>
        <v>Home Appliances</v>
      </c>
      <c r="E599" t="s">
        <v>66</v>
      </c>
      <c r="F599" t="s">
        <v>636</v>
      </c>
      <c r="G599" t="s">
        <v>88</v>
      </c>
      <c r="H599" t="s">
        <v>69</v>
      </c>
      <c r="I599">
        <v>215</v>
      </c>
      <c r="J599" t="s">
        <v>79</v>
      </c>
      <c r="K599">
        <v>210.72</v>
      </c>
      <c r="L599">
        <v>635.99</v>
      </c>
    </row>
    <row r="600" spans="1:12" x14ac:dyDescent="0.3">
      <c r="A600" t="s">
        <v>706</v>
      </c>
      <c r="B600" s="2">
        <v>47</v>
      </c>
      <c r="C600" s="2" t="str">
        <f>VLOOKUP(B:B,ProductSubcategoryKey!A:D,2)</f>
        <v>Air Conditioners</v>
      </c>
      <c r="D600" s="2" t="str">
        <f>VLOOKUP(B:B,ProductSubcategoryKey!A:D,4)</f>
        <v>Home Appliances</v>
      </c>
      <c r="E600" t="s">
        <v>66</v>
      </c>
      <c r="F600" t="s">
        <v>636</v>
      </c>
      <c r="G600" t="s">
        <v>75</v>
      </c>
      <c r="H600" t="s">
        <v>69</v>
      </c>
      <c r="I600">
        <v>95</v>
      </c>
      <c r="J600" t="s">
        <v>79</v>
      </c>
      <c r="K600">
        <v>152.94</v>
      </c>
      <c r="L600">
        <v>299.99</v>
      </c>
    </row>
    <row r="601" spans="1:12" x14ac:dyDescent="0.3">
      <c r="A601" t="s">
        <v>707</v>
      </c>
      <c r="B601" s="2">
        <v>47</v>
      </c>
      <c r="C601" s="2" t="str">
        <f>VLOOKUP(B:B,ProductSubcategoryKey!A:D,2)</f>
        <v>Air Conditioners</v>
      </c>
      <c r="D601" s="2" t="str">
        <f>VLOOKUP(B:B,ProductSubcategoryKey!A:D,4)</f>
        <v>Home Appliances</v>
      </c>
      <c r="E601" t="s">
        <v>66</v>
      </c>
      <c r="F601" t="s">
        <v>636</v>
      </c>
      <c r="G601" t="s">
        <v>75</v>
      </c>
      <c r="H601" t="s">
        <v>262</v>
      </c>
      <c r="I601">
        <v>120</v>
      </c>
      <c r="J601" t="s">
        <v>79</v>
      </c>
      <c r="K601">
        <v>211.53</v>
      </c>
      <c r="L601">
        <v>459.99</v>
      </c>
    </row>
    <row r="602" spans="1:12" x14ac:dyDescent="0.3">
      <c r="A602" t="s">
        <v>708</v>
      </c>
      <c r="B602" s="2">
        <v>47</v>
      </c>
      <c r="C602" s="2" t="str">
        <f>VLOOKUP(B:B,ProductSubcategoryKey!A:D,2)</f>
        <v>Air Conditioners</v>
      </c>
      <c r="D602" s="2" t="str">
        <f>VLOOKUP(B:B,ProductSubcategoryKey!A:D,4)</f>
        <v>Home Appliances</v>
      </c>
      <c r="E602" t="s">
        <v>66</v>
      </c>
      <c r="F602" t="s">
        <v>636</v>
      </c>
      <c r="G602" t="s">
        <v>68</v>
      </c>
      <c r="H602" t="s">
        <v>262</v>
      </c>
      <c r="I602">
        <v>215</v>
      </c>
      <c r="J602" t="s">
        <v>79</v>
      </c>
      <c r="K602">
        <v>101.96</v>
      </c>
      <c r="L602">
        <v>199.99</v>
      </c>
    </row>
    <row r="603" spans="1:12" x14ac:dyDescent="0.3">
      <c r="A603" t="s">
        <v>709</v>
      </c>
      <c r="B603" s="2">
        <v>47</v>
      </c>
      <c r="C603" s="2" t="str">
        <f>VLOOKUP(B:B,ProductSubcategoryKey!A:D,2)</f>
        <v>Air Conditioners</v>
      </c>
      <c r="D603" s="2" t="str">
        <f>VLOOKUP(B:B,ProductSubcategoryKey!A:D,4)</f>
        <v>Home Appliances</v>
      </c>
      <c r="E603" t="s">
        <v>66</v>
      </c>
      <c r="F603" t="s">
        <v>636</v>
      </c>
      <c r="G603" t="s">
        <v>75</v>
      </c>
      <c r="H603" t="s">
        <v>73</v>
      </c>
      <c r="I603">
        <v>28</v>
      </c>
      <c r="J603" t="s">
        <v>79</v>
      </c>
      <c r="K603">
        <v>197.74</v>
      </c>
      <c r="L603">
        <v>429.99</v>
      </c>
    </row>
    <row r="604" spans="1:12" x14ac:dyDescent="0.3">
      <c r="A604" t="s">
        <v>710</v>
      </c>
      <c r="B604" s="2">
        <v>47</v>
      </c>
      <c r="C604" s="2" t="str">
        <f>VLOOKUP(B:B,ProductSubcategoryKey!A:D,2)</f>
        <v>Air Conditioners</v>
      </c>
      <c r="D604" s="2" t="str">
        <f>VLOOKUP(B:B,ProductSubcategoryKey!A:D,4)</f>
        <v>Home Appliances</v>
      </c>
      <c r="E604" t="s">
        <v>66</v>
      </c>
      <c r="F604" t="s">
        <v>636</v>
      </c>
      <c r="G604" t="s">
        <v>68</v>
      </c>
      <c r="H604" t="s">
        <v>73</v>
      </c>
      <c r="I604">
        <v>11</v>
      </c>
      <c r="J604" t="s">
        <v>79</v>
      </c>
      <c r="K604">
        <v>56.08</v>
      </c>
      <c r="L604">
        <v>109.99</v>
      </c>
    </row>
    <row r="605" spans="1:12" x14ac:dyDescent="0.3">
      <c r="A605" t="s">
        <v>711</v>
      </c>
      <c r="B605" s="2">
        <v>47</v>
      </c>
      <c r="C605" s="2" t="str">
        <f>VLOOKUP(B:B,ProductSubcategoryKey!A:D,2)</f>
        <v>Air Conditioners</v>
      </c>
      <c r="D605" s="2" t="str">
        <f>VLOOKUP(B:B,ProductSubcategoryKey!A:D,4)</f>
        <v>Home Appliances</v>
      </c>
      <c r="E605" t="s">
        <v>193</v>
      </c>
      <c r="F605" t="s">
        <v>194</v>
      </c>
      <c r="G605" t="s">
        <v>75</v>
      </c>
      <c r="H605" t="s">
        <v>76</v>
      </c>
      <c r="I605">
        <v>57</v>
      </c>
      <c r="J605" t="s">
        <v>79</v>
      </c>
      <c r="K605">
        <v>183.94</v>
      </c>
      <c r="L605">
        <v>399.99</v>
      </c>
    </row>
    <row r="606" spans="1:12" x14ac:dyDescent="0.3">
      <c r="A606" t="s">
        <v>712</v>
      </c>
      <c r="B606" s="2">
        <v>47</v>
      </c>
      <c r="C606" s="2" t="str">
        <f>VLOOKUP(B:B,ProductSubcategoryKey!A:D,2)</f>
        <v>Air Conditioners</v>
      </c>
      <c r="D606" s="2" t="str">
        <f>VLOOKUP(B:B,ProductSubcategoryKey!A:D,4)</f>
        <v>Home Appliances</v>
      </c>
      <c r="E606" t="s">
        <v>193</v>
      </c>
      <c r="F606" t="s">
        <v>194</v>
      </c>
      <c r="G606" t="s">
        <v>88</v>
      </c>
      <c r="H606" t="s">
        <v>82</v>
      </c>
      <c r="I606">
        <v>57</v>
      </c>
      <c r="J606" t="s">
        <v>79</v>
      </c>
      <c r="K606">
        <v>210.72</v>
      </c>
      <c r="L606">
        <v>635.99</v>
      </c>
    </row>
    <row r="607" spans="1:12" x14ac:dyDescent="0.3">
      <c r="A607" t="s">
        <v>713</v>
      </c>
      <c r="B607" s="2">
        <v>47</v>
      </c>
      <c r="C607" s="2" t="str">
        <f>VLOOKUP(B:B,ProductSubcategoryKey!A:D,2)</f>
        <v>Air Conditioners</v>
      </c>
      <c r="D607" s="2" t="str">
        <f>VLOOKUP(B:B,ProductSubcategoryKey!A:D,4)</f>
        <v>Home Appliances</v>
      </c>
      <c r="E607" t="s">
        <v>193</v>
      </c>
      <c r="F607" t="s">
        <v>194</v>
      </c>
      <c r="G607" t="s">
        <v>75</v>
      </c>
      <c r="H607" t="s">
        <v>82</v>
      </c>
      <c r="I607">
        <v>88</v>
      </c>
      <c r="J607" t="s">
        <v>79</v>
      </c>
      <c r="K607">
        <v>152.94</v>
      </c>
      <c r="L607">
        <v>299.99</v>
      </c>
    </row>
    <row r="608" spans="1:12" x14ac:dyDescent="0.3">
      <c r="A608" t="s">
        <v>714</v>
      </c>
      <c r="B608" s="2">
        <v>47</v>
      </c>
      <c r="C608" s="2" t="str">
        <f>VLOOKUP(B:B,ProductSubcategoryKey!A:D,2)</f>
        <v>Air Conditioners</v>
      </c>
      <c r="D608" s="2" t="str">
        <f>VLOOKUP(B:B,ProductSubcategoryKey!A:D,4)</f>
        <v>Home Appliances</v>
      </c>
      <c r="E608" t="s">
        <v>193</v>
      </c>
      <c r="F608" t="s">
        <v>194</v>
      </c>
      <c r="G608" t="s">
        <v>75</v>
      </c>
      <c r="H608" t="s">
        <v>69</v>
      </c>
      <c r="I608">
        <v>25</v>
      </c>
      <c r="J608" t="s">
        <v>79</v>
      </c>
      <c r="K608">
        <v>211.53</v>
      </c>
      <c r="L608">
        <v>459.99</v>
      </c>
    </row>
    <row r="609" spans="1:12" x14ac:dyDescent="0.3">
      <c r="A609" t="s">
        <v>715</v>
      </c>
      <c r="B609" s="2">
        <v>47</v>
      </c>
      <c r="C609" s="2" t="str">
        <f>VLOOKUP(B:B,ProductSubcategoryKey!A:D,2)</f>
        <v>Air Conditioners</v>
      </c>
      <c r="D609" s="2" t="str">
        <f>VLOOKUP(B:B,ProductSubcategoryKey!A:D,4)</f>
        <v>Home Appliances</v>
      </c>
      <c r="E609" t="s">
        <v>193</v>
      </c>
      <c r="F609" t="s">
        <v>194</v>
      </c>
      <c r="G609" t="s">
        <v>68</v>
      </c>
      <c r="H609" t="s">
        <v>69</v>
      </c>
      <c r="I609">
        <v>36</v>
      </c>
      <c r="J609" t="s">
        <v>79</v>
      </c>
      <c r="K609">
        <v>101.96</v>
      </c>
      <c r="L609">
        <v>199.99</v>
      </c>
    </row>
    <row r="610" spans="1:12" x14ac:dyDescent="0.3">
      <c r="A610" t="s">
        <v>716</v>
      </c>
      <c r="B610" s="2">
        <v>47</v>
      </c>
      <c r="C610" s="2" t="str">
        <f>VLOOKUP(B:B,ProductSubcategoryKey!A:D,2)</f>
        <v>Air Conditioners</v>
      </c>
      <c r="D610" s="2" t="str">
        <f>VLOOKUP(B:B,ProductSubcategoryKey!A:D,4)</f>
        <v>Home Appliances</v>
      </c>
      <c r="E610" t="s">
        <v>193</v>
      </c>
      <c r="F610" t="s">
        <v>194</v>
      </c>
      <c r="G610" t="s">
        <v>75</v>
      </c>
      <c r="H610" t="s">
        <v>262</v>
      </c>
      <c r="I610">
        <v>36</v>
      </c>
      <c r="J610" t="s">
        <v>79</v>
      </c>
      <c r="K610">
        <v>197.74</v>
      </c>
      <c r="L610">
        <v>429.99</v>
      </c>
    </row>
    <row r="611" spans="1:12" x14ac:dyDescent="0.3">
      <c r="A611" t="s">
        <v>717</v>
      </c>
      <c r="B611" s="2">
        <v>48</v>
      </c>
      <c r="C611" s="2" t="str">
        <f>VLOOKUP(B:B,ProductSubcategoryKey!A:D,2)</f>
        <v>Fans</v>
      </c>
      <c r="D611" s="2" t="str">
        <f>VLOOKUP(B:B,ProductSubcategoryKey!A:D,4)</f>
        <v>Home Appliances</v>
      </c>
      <c r="E611" t="s">
        <v>135</v>
      </c>
      <c r="F611" t="s">
        <v>136</v>
      </c>
      <c r="G611" t="s">
        <v>68</v>
      </c>
      <c r="H611" t="s">
        <v>78</v>
      </c>
      <c r="I611">
        <v>6</v>
      </c>
      <c r="J611" t="s">
        <v>79</v>
      </c>
      <c r="K611">
        <v>15.29</v>
      </c>
      <c r="L611">
        <v>29.99</v>
      </c>
    </row>
    <row r="612" spans="1:12" x14ac:dyDescent="0.3">
      <c r="A612" t="s">
        <v>718</v>
      </c>
      <c r="B612" s="2">
        <v>48</v>
      </c>
      <c r="C612" s="2" t="str">
        <f>VLOOKUP(B:B,ProductSubcategoryKey!A:D,2)</f>
        <v>Fans</v>
      </c>
      <c r="D612" s="2" t="str">
        <f>VLOOKUP(B:B,ProductSubcategoryKey!A:D,4)</f>
        <v>Home Appliances</v>
      </c>
      <c r="E612" t="s">
        <v>135</v>
      </c>
      <c r="F612" t="s">
        <v>136</v>
      </c>
      <c r="G612" t="s">
        <v>68</v>
      </c>
      <c r="H612" t="s">
        <v>76</v>
      </c>
      <c r="I612">
        <v>10</v>
      </c>
      <c r="J612" t="s">
        <v>79</v>
      </c>
      <c r="K612">
        <v>18.78</v>
      </c>
      <c r="L612">
        <v>36.83</v>
      </c>
    </row>
    <row r="613" spans="1:12" x14ac:dyDescent="0.3">
      <c r="A613" t="s">
        <v>719</v>
      </c>
      <c r="B613" s="2">
        <v>48</v>
      </c>
      <c r="C613" s="2" t="str">
        <f>VLOOKUP(B:B,ProductSubcategoryKey!A:D,2)</f>
        <v>Fans</v>
      </c>
      <c r="D613" s="2" t="str">
        <f>VLOOKUP(B:B,ProductSubcategoryKey!A:D,4)</f>
        <v>Home Appliances</v>
      </c>
      <c r="E613" t="s">
        <v>135</v>
      </c>
      <c r="F613" t="s">
        <v>136</v>
      </c>
      <c r="G613" t="s">
        <v>68</v>
      </c>
      <c r="H613" t="s">
        <v>69</v>
      </c>
      <c r="I613">
        <v>16</v>
      </c>
      <c r="J613" t="s">
        <v>79</v>
      </c>
      <c r="K613">
        <v>34.03</v>
      </c>
      <c r="L613">
        <v>73.989999999999995</v>
      </c>
    </row>
    <row r="614" spans="1:12" x14ac:dyDescent="0.3">
      <c r="A614" t="s">
        <v>720</v>
      </c>
      <c r="B614" s="2">
        <v>48</v>
      </c>
      <c r="C614" s="2" t="str">
        <f>VLOOKUP(B:B,ProductSubcategoryKey!A:D,2)</f>
        <v>Fans</v>
      </c>
      <c r="D614" s="2" t="str">
        <f>VLOOKUP(B:B,ProductSubcategoryKey!A:D,4)</f>
        <v>Home Appliances</v>
      </c>
      <c r="E614" t="s">
        <v>135</v>
      </c>
      <c r="F614" t="s">
        <v>136</v>
      </c>
      <c r="G614" t="s">
        <v>68</v>
      </c>
      <c r="H614" t="s">
        <v>86</v>
      </c>
      <c r="I614">
        <v>2</v>
      </c>
      <c r="J614" t="s">
        <v>79</v>
      </c>
      <c r="K614">
        <v>13.25</v>
      </c>
      <c r="L614">
        <v>25.99</v>
      </c>
    </row>
    <row r="615" spans="1:12" x14ac:dyDescent="0.3">
      <c r="A615" t="s">
        <v>721</v>
      </c>
      <c r="B615" s="2">
        <v>48</v>
      </c>
      <c r="C615" s="2" t="str">
        <f>VLOOKUP(B:B,ProductSubcategoryKey!A:D,2)</f>
        <v>Fans</v>
      </c>
      <c r="D615" s="2" t="str">
        <f>VLOOKUP(B:B,ProductSubcategoryKey!A:D,4)</f>
        <v>Home Appliances</v>
      </c>
      <c r="E615" t="s">
        <v>135</v>
      </c>
      <c r="F615" t="s">
        <v>136</v>
      </c>
      <c r="G615" t="s">
        <v>68</v>
      </c>
      <c r="H615" t="s">
        <v>69</v>
      </c>
      <c r="I615">
        <v>7</v>
      </c>
      <c r="J615" t="s">
        <v>79</v>
      </c>
      <c r="K615">
        <v>20.39</v>
      </c>
      <c r="L615">
        <v>39.99</v>
      </c>
    </row>
    <row r="616" spans="1:12" x14ac:dyDescent="0.3">
      <c r="A616" t="s">
        <v>722</v>
      </c>
      <c r="B616" s="2">
        <v>48</v>
      </c>
      <c r="C616" s="2" t="str">
        <f>VLOOKUP(B:B,ProductSubcategoryKey!A:D,2)</f>
        <v>Fans</v>
      </c>
      <c r="D616" s="2" t="str">
        <f>VLOOKUP(B:B,ProductSubcategoryKey!A:D,4)</f>
        <v>Home Appliances</v>
      </c>
      <c r="E616" t="s">
        <v>135</v>
      </c>
      <c r="F616" t="s">
        <v>136</v>
      </c>
      <c r="G616" t="s">
        <v>68</v>
      </c>
      <c r="H616" t="s">
        <v>78</v>
      </c>
      <c r="I616">
        <v>14</v>
      </c>
      <c r="J616" t="s">
        <v>79</v>
      </c>
      <c r="K616">
        <v>16.77</v>
      </c>
      <c r="L616">
        <v>32.89</v>
      </c>
    </row>
    <row r="617" spans="1:12" x14ac:dyDescent="0.3">
      <c r="A617" t="s">
        <v>723</v>
      </c>
      <c r="B617" s="2">
        <v>48</v>
      </c>
      <c r="C617" s="2" t="str">
        <f>VLOOKUP(B:B,ProductSubcategoryKey!A:D,2)</f>
        <v>Fans</v>
      </c>
      <c r="D617" s="2" t="str">
        <f>VLOOKUP(B:B,ProductSubcategoryKey!A:D,4)</f>
        <v>Home Appliances</v>
      </c>
      <c r="E617" t="s">
        <v>135</v>
      </c>
      <c r="F617" t="s">
        <v>136</v>
      </c>
      <c r="G617" t="s">
        <v>68</v>
      </c>
      <c r="H617" t="s">
        <v>262</v>
      </c>
      <c r="I617">
        <v>9</v>
      </c>
      <c r="J617" t="s">
        <v>79</v>
      </c>
      <c r="K617">
        <v>14.83</v>
      </c>
      <c r="L617">
        <v>29.09</v>
      </c>
    </row>
    <row r="618" spans="1:12" x14ac:dyDescent="0.3">
      <c r="A618" t="s">
        <v>724</v>
      </c>
      <c r="B618" s="2">
        <v>48</v>
      </c>
      <c r="C618" s="2" t="str">
        <f>VLOOKUP(B:B,ProductSubcategoryKey!A:D,2)</f>
        <v>Fans</v>
      </c>
      <c r="D618" s="2" t="str">
        <f>VLOOKUP(B:B,ProductSubcategoryKey!A:D,4)</f>
        <v>Home Appliances</v>
      </c>
      <c r="E618" t="s">
        <v>135</v>
      </c>
      <c r="F618" t="s">
        <v>136</v>
      </c>
      <c r="G618" t="s">
        <v>68</v>
      </c>
      <c r="H618" t="s">
        <v>84</v>
      </c>
      <c r="I618">
        <v>8</v>
      </c>
      <c r="J618" t="s">
        <v>79</v>
      </c>
      <c r="K618">
        <v>22.94</v>
      </c>
      <c r="L618">
        <v>44.99</v>
      </c>
    </row>
    <row r="619" spans="1:12" x14ac:dyDescent="0.3">
      <c r="A619" t="s">
        <v>725</v>
      </c>
      <c r="B619" s="2">
        <v>48</v>
      </c>
      <c r="C619" s="2" t="str">
        <f>VLOOKUP(B:B,ProductSubcategoryKey!A:D,2)</f>
        <v>Fans</v>
      </c>
      <c r="D619" s="2" t="str">
        <f>VLOOKUP(B:B,ProductSubcategoryKey!A:D,4)</f>
        <v>Home Appliances</v>
      </c>
      <c r="E619" t="s">
        <v>135</v>
      </c>
      <c r="F619" t="s">
        <v>136</v>
      </c>
      <c r="G619" t="s">
        <v>68</v>
      </c>
      <c r="H619" t="s">
        <v>262</v>
      </c>
      <c r="I619">
        <v>8</v>
      </c>
      <c r="J619" t="s">
        <v>79</v>
      </c>
      <c r="K619">
        <v>5.09</v>
      </c>
      <c r="L619">
        <v>9.99</v>
      </c>
    </row>
    <row r="620" spans="1:12" x14ac:dyDescent="0.3">
      <c r="A620" t="s">
        <v>726</v>
      </c>
      <c r="B620" s="2">
        <v>48</v>
      </c>
      <c r="C620" s="2" t="str">
        <f>VLOOKUP(B:B,ProductSubcategoryKey!A:D,2)</f>
        <v>Fans</v>
      </c>
      <c r="D620" s="2" t="str">
        <f>VLOOKUP(B:B,ProductSubcategoryKey!A:D,4)</f>
        <v>Home Appliances</v>
      </c>
      <c r="E620" t="s">
        <v>135</v>
      </c>
      <c r="F620" t="s">
        <v>136</v>
      </c>
      <c r="G620" t="s">
        <v>68</v>
      </c>
      <c r="H620" t="s">
        <v>84</v>
      </c>
      <c r="I620">
        <v>9</v>
      </c>
      <c r="J620" t="s">
        <v>79</v>
      </c>
      <c r="K620">
        <v>2.54</v>
      </c>
      <c r="L620">
        <v>4.99</v>
      </c>
    </row>
    <row r="621" spans="1:12" x14ac:dyDescent="0.3">
      <c r="A621" t="s">
        <v>727</v>
      </c>
      <c r="B621" s="2">
        <v>48</v>
      </c>
      <c r="C621" s="2" t="str">
        <f>VLOOKUP(B:B,ProductSubcategoryKey!A:D,2)</f>
        <v>Fans</v>
      </c>
      <c r="D621" s="2" t="str">
        <f>VLOOKUP(B:B,ProductSubcategoryKey!A:D,4)</f>
        <v>Home Appliances</v>
      </c>
      <c r="E621" t="s">
        <v>135</v>
      </c>
      <c r="F621" t="s">
        <v>136</v>
      </c>
      <c r="G621" t="s">
        <v>68</v>
      </c>
      <c r="H621" t="s">
        <v>262</v>
      </c>
      <c r="I621">
        <v>8</v>
      </c>
      <c r="J621" t="s">
        <v>79</v>
      </c>
      <c r="K621">
        <v>7.64</v>
      </c>
      <c r="L621">
        <v>14.99</v>
      </c>
    </row>
    <row r="622" spans="1:12" x14ac:dyDescent="0.3">
      <c r="A622" t="s">
        <v>728</v>
      </c>
      <c r="B622" s="2">
        <v>48</v>
      </c>
      <c r="C622" s="2" t="str">
        <f>VLOOKUP(B:B,ProductSubcategoryKey!A:D,2)</f>
        <v>Fans</v>
      </c>
      <c r="D622" s="2" t="str">
        <f>VLOOKUP(B:B,ProductSubcategoryKey!A:D,4)</f>
        <v>Home Appliances</v>
      </c>
      <c r="E622" t="s">
        <v>135</v>
      </c>
      <c r="F622" t="s">
        <v>136</v>
      </c>
      <c r="G622" t="s">
        <v>68</v>
      </c>
      <c r="H622" t="s">
        <v>76</v>
      </c>
      <c r="I622">
        <v>5</v>
      </c>
      <c r="J622" t="s">
        <v>79</v>
      </c>
      <c r="K622">
        <v>15.29</v>
      </c>
      <c r="L622">
        <v>29.99</v>
      </c>
    </row>
    <row r="623" spans="1:12" x14ac:dyDescent="0.3">
      <c r="A623" t="s">
        <v>729</v>
      </c>
      <c r="B623" s="2">
        <v>48</v>
      </c>
      <c r="C623" s="2" t="str">
        <f>VLOOKUP(B:B,ProductSubcategoryKey!A:D,2)</f>
        <v>Fans</v>
      </c>
      <c r="D623" s="2" t="str">
        <f>VLOOKUP(B:B,ProductSubcategoryKey!A:D,4)</f>
        <v>Home Appliances</v>
      </c>
      <c r="E623" t="s">
        <v>135</v>
      </c>
      <c r="F623" t="s">
        <v>136</v>
      </c>
      <c r="G623" t="s">
        <v>68</v>
      </c>
      <c r="H623" t="s">
        <v>82</v>
      </c>
      <c r="I623">
        <v>14</v>
      </c>
      <c r="J623" t="s">
        <v>79</v>
      </c>
      <c r="K623">
        <v>10.19</v>
      </c>
      <c r="L623">
        <v>19.989999999999998</v>
      </c>
    </row>
    <row r="624" spans="1:12" x14ac:dyDescent="0.3">
      <c r="A624" t="s">
        <v>730</v>
      </c>
      <c r="B624" s="2">
        <v>48</v>
      </c>
      <c r="C624" s="2" t="str">
        <f>VLOOKUP(B:B,ProductSubcategoryKey!A:D,2)</f>
        <v>Fans</v>
      </c>
      <c r="D624" s="2" t="str">
        <f>VLOOKUP(B:B,ProductSubcategoryKey!A:D,4)</f>
        <v>Home Appliances</v>
      </c>
      <c r="E624" t="s">
        <v>135</v>
      </c>
      <c r="F624" t="s">
        <v>136</v>
      </c>
      <c r="G624" t="s">
        <v>75</v>
      </c>
      <c r="H624" t="s">
        <v>73</v>
      </c>
      <c r="I624">
        <v>3</v>
      </c>
      <c r="J624" t="s">
        <v>79</v>
      </c>
      <c r="K624">
        <v>71.44</v>
      </c>
      <c r="L624">
        <v>215.62</v>
      </c>
    </row>
    <row r="625" spans="1:12" x14ac:dyDescent="0.3">
      <c r="A625" t="s">
        <v>731</v>
      </c>
      <c r="B625" s="2">
        <v>48</v>
      </c>
      <c r="C625" s="2" t="str">
        <f>VLOOKUP(B:B,ProductSubcategoryKey!A:D,2)</f>
        <v>Fans</v>
      </c>
      <c r="D625" s="2" t="str">
        <f>VLOOKUP(B:B,ProductSubcategoryKey!A:D,4)</f>
        <v>Home Appliances</v>
      </c>
      <c r="E625" t="s">
        <v>135</v>
      </c>
      <c r="F625" t="s">
        <v>136</v>
      </c>
      <c r="G625" t="s">
        <v>68</v>
      </c>
      <c r="H625" t="s">
        <v>82</v>
      </c>
      <c r="I625">
        <v>10</v>
      </c>
      <c r="J625" t="s">
        <v>79</v>
      </c>
      <c r="K625">
        <v>15.29</v>
      </c>
      <c r="L625">
        <v>30</v>
      </c>
    </row>
    <row r="626" spans="1:12" x14ac:dyDescent="0.3">
      <c r="A626" t="s">
        <v>732</v>
      </c>
      <c r="B626" s="2">
        <v>48</v>
      </c>
      <c r="C626" s="2" t="str">
        <f>VLOOKUP(B:B,ProductSubcategoryKey!A:D,2)</f>
        <v>Fans</v>
      </c>
      <c r="D626" s="2" t="str">
        <f>VLOOKUP(B:B,ProductSubcategoryKey!A:D,4)</f>
        <v>Home Appliances</v>
      </c>
      <c r="E626" t="s">
        <v>135</v>
      </c>
      <c r="F626" t="s">
        <v>136</v>
      </c>
      <c r="G626" t="s">
        <v>68</v>
      </c>
      <c r="H626" t="s">
        <v>84</v>
      </c>
      <c r="I626">
        <v>6</v>
      </c>
      <c r="J626" t="s">
        <v>79</v>
      </c>
      <c r="K626">
        <v>15.8</v>
      </c>
      <c r="L626">
        <v>30.99</v>
      </c>
    </row>
    <row r="627" spans="1:12" x14ac:dyDescent="0.3">
      <c r="A627" t="s">
        <v>733</v>
      </c>
      <c r="B627" s="2">
        <v>48</v>
      </c>
      <c r="C627" s="2" t="str">
        <f>VLOOKUP(B:B,ProductSubcategoryKey!A:D,2)</f>
        <v>Fans</v>
      </c>
      <c r="D627" s="2" t="str">
        <f>VLOOKUP(B:B,ProductSubcategoryKey!A:D,4)</f>
        <v>Home Appliances</v>
      </c>
      <c r="E627" t="s">
        <v>135</v>
      </c>
      <c r="F627" t="s">
        <v>136</v>
      </c>
      <c r="G627" t="s">
        <v>68</v>
      </c>
      <c r="H627" t="s">
        <v>76</v>
      </c>
      <c r="I627">
        <v>12</v>
      </c>
      <c r="J627" t="s">
        <v>79</v>
      </c>
      <c r="K627">
        <v>15.29</v>
      </c>
      <c r="L627">
        <v>29.99</v>
      </c>
    </row>
    <row r="628" spans="1:12" x14ac:dyDescent="0.3">
      <c r="A628" t="s">
        <v>734</v>
      </c>
      <c r="B628" s="2">
        <v>48</v>
      </c>
      <c r="C628" s="2" t="str">
        <f>VLOOKUP(B:B,ProductSubcategoryKey!A:D,2)</f>
        <v>Fans</v>
      </c>
      <c r="D628" s="2" t="str">
        <f>VLOOKUP(B:B,ProductSubcategoryKey!A:D,4)</f>
        <v>Home Appliances</v>
      </c>
      <c r="E628" t="s">
        <v>135</v>
      </c>
      <c r="F628" t="s">
        <v>136</v>
      </c>
      <c r="G628" t="s">
        <v>75</v>
      </c>
      <c r="H628" t="s">
        <v>73</v>
      </c>
      <c r="I628">
        <v>3</v>
      </c>
      <c r="J628" t="s">
        <v>79</v>
      </c>
      <c r="K628">
        <v>96.57</v>
      </c>
      <c r="L628">
        <v>210</v>
      </c>
    </row>
    <row r="629" spans="1:12" x14ac:dyDescent="0.3">
      <c r="A629" t="s">
        <v>735</v>
      </c>
      <c r="B629" s="2">
        <v>48</v>
      </c>
      <c r="C629" s="2" t="str">
        <f>VLOOKUP(B:B,ProductSubcategoryKey!A:D,2)</f>
        <v>Fans</v>
      </c>
      <c r="D629" s="2" t="str">
        <f>VLOOKUP(B:B,ProductSubcategoryKey!A:D,4)</f>
        <v>Home Appliances</v>
      </c>
      <c r="E629" t="s">
        <v>135</v>
      </c>
      <c r="F629" t="s">
        <v>136</v>
      </c>
      <c r="G629" t="s">
        <v>88</v>
      </c>
      <c r="H629" t="s">
        <v>73</v>
      </c>
      <c r="I629">
        <v>3</v>
      </c>
      <c r="J629" t="s">
        <v>79</v>
      </c>
      <c r="K629">
        <v>160.94999999999999</v>
      </c>
      <c r="L629">
        <v>350</v>
      </c>
    </row>
    <row r="630" spans="1:12" x14ac:dyDescent="0.3">
      <c r="A630" t="s">
        <v>736</v>
      </c>
      <c r="B630" s="2">
        <v>48</v>
      </c>
      <c r="C630" s="2" t="str">
        <f>VLOOKUP(B:B,ProductSubcategoryKey!A:D,2)</f>
        <v>Fans</v>
      </c>
      <c r="D630" s="2" t="str">
        <f>VLOOKUP(B:B,ProductSubcategoryKey!A:D,4)</f>
        <v>Home Appliances</v>
      </c>
      <c r="E630" t="s">
        <v>135</v>
      </c>
      <c r="F630" t="s">
        <v>136</v>
      </c>
      <c r="G630" t="s">
        <v>88</v>
      </c>
      <c r="H630" t="s">
        <v>73</v>
      </c>
      <c r="I630">
        <v>10</v>
      </c>
      <c r="J630" t="s">
        <v>79</v>
      </c>
      <c r="K630">
        <v>183.95</v>
      </c>
      <c r="L630">
        <v>400</v>
      </c>
    </row>
  </sheetData>
  <dataValidations count="1">
    <dataValidation type="list" allowBlank="1" showInputMessage="1" showErrorMessage="1" sqref="P6 O6" xr:uid="{BF5244F1-15EF-46E3-A7DD-F591E51D47E8}">
      <formula1>$A$2:$A$630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16226-EDF3-4A9F-AB6E-957A189DABA3}">
  <dimension ref="A1:D45"/>
  <sheetViews>
    <sheetView workbookViewId="0">
      <selection activeCell="C1" activeCellId="1" sqref="A1:A1048576 C1:C1048576"/>
    </sheetView>
  </sheetViews>
  <sheetFormatPr defaultRowHeight="14.4" x14ac:dyDescent="0.3"/>
  <cols>
    <col min="1" max="1" width="20.44140625" style="2" bestFit="1" customWidth="1"/>
    <col min="2" max="2" width="30.5546875" bestFit="1" customWidth="1"/>
    <col min="3" max="3" width="19.77734375" style="2" customWidth="1"/>
    <col min="4" max="4" width="27" bestFit="1" customWidth="1"/>
  </cols>
  <sheetData>
    <row r="1" spans="1:4" x14ac:dyDescent="0.3">
      <c r="A1" s="2" t="s">
        <v>10</v>
      </c>
      <c r="B1" t="s">
        <v>11</v>
      </c>
      <c r="C1" s="2" t="s">
        <v>0</v>
      </c>
      <c r="D1" s="1" t="s">
        <v>737</v>
      </c>
    </row>
    <row r="2" spans="1:4" x14ac:dyDescent="0.3">
      <c r="A2" s="2">
        <v>1</v>
      </c>
      <c r="B2" t="s">
        <v>12</v>
      </c>
      <c r="C2" s="2">
        <v>1</v>
      </c>
      <c r="D2" t="str">
        <f>VLOOKUP(C:C,ProductCategoryKey!A:B,2)</f>
        <v>Audio</v>
      </c>
    </row>
    <row r="3" spans="1:4" x14ac:dyDescent="0.3">
      <c r="A3" s="2">
        <v>2</v>
      </c>
      <c r="B3" t="s">
        <v>13</v>
      </c>
      <c r="C3" s="2">
        <v>1</v>
      </c>
      <c r="D3" t="str">
        <f>VLOOKUP(C:C,ProductCategoryKey!A:B,2)</f>
        <v>Audio</v>
      </c>
    </row>
    <row r="4" spans="1:4" x14ac:dyDescent="0.3">
      <c r="A4" s="2">
        <v>3</v>
      </c>
      <c r="B4" t="s">
        <v>14</v>
      </c>
      <c r="C4" s="2">
        <v>1</v>
      </c>
      <c r="D4" t="str">
        <f>VLOOKUP(C:C,ProductCategoryKey!A:B,2)</f>
        <v>Audio</v>
      </c>
    </row>
    <row r="5" spans="1:4" x14ac:dyDescent="0.3">
      <c r="A5" s="2">
        <v>4</v>
      </c>
      <c r="B5" t="s">
        <v>15</v>
      </c>
      <c r="C5" s="2">
        <v>1</v>
      </c>
      <c r="D5" t="str">
        <f>VLOOKUP(C:C,ProductCategoryKey!A:B,2)</f>
        <v>Audio</v>
      </c>
    </row>
    <row r="6" spans="1:4" x14ac:dyDescent="0.3">
      <c r="A6" s="2">
        <v>5</v>
      </c>
      <c r="B6" t="s">
        <v>16</v>
      </c>
      <c r="C6" s="2">
        <v>1</v>
      </c>
      <c r="D6" t="str">
        <f>VLOOKUP(C:C,ProductCategoryKey!A:B,2)</f>
        <v>Audio</v>
      </c>
    </row>
    <row r="7" spans="1:4" x14ac:dyDescent="0.3">
      <c r="A7" s="2">
        <v>6</v>
      </c>
      <c r="B7" t="s">
        <v>17</v>
      </c>
      <c r="C7" s="2">
        <v>1</v>
      </c>
      <c r="D7" t="str">
        <f>VLOOKUP(C:C,ProductCategoryKey!A:B,2)</f>
        <v>Audio</v>
      </c>
    </row>
    <row r="8" spans="1:4" x14ac:dyDescent="0.3">
      <c r="A8" s="2">
        <v>7</v>
      </c>
      <c r="B8" t="s">
        <v>18</v>
      </c>
      <c r="C8" s="2">
        <v>1</v>
      </c>
      <c r="D8" t="str">
        <f>VLOOKUP(C:C,ProductCategoryKey!A:B,2)</f>
        <v>Audio</v>
      </c>
    </row>
    <row r="9" spans="1:4" x14ac:dyDescent="0.3">
      <c r="A9" s="2">
        <v>8</v>
      </c>
      <c r="B9" t="s">
        <v>19</v>
      </c>
      <c r="C9" s="2">
        <v>1</v>
      </c>
      <c r="D9" t="str">
        <f>VLOOKUP(C:C,ProductCategoryKey!A:B,2)</f>
        <v>Audio</v>
      </c>
    </row>
    <row r="10" spans="1:4" x14ac:dyDescent="0.3">
      <c r="A10" s="2">
        <v>9</v>
      </c>
      <c r="B10" t="s">
        <v>20</v>
      </c>
      <c r="C10" s="2">
        <v>2</v>
      </c>
      <c r="D10" t="str">
        <f>VLOOKUP(C:C,ProductCategoryKey!A:B,2)</f>
        <v>TV and Video</v>
      </c>
    </row>
    <row r="11" spans="1:4" x14ac:dyDescent="0.3">
      <c r="A11" s="2">
        <v>10</v>
      </c>
      <c r="B11" t="s">
        <v>21</v>
      </c>
      <c r="C11" s="2">
        <v>2</v>
      </c>
      <c r="D11" t="str">
        <f>VLOOKUP(C:C,ProductCategoryKey!A:B,2)</f>
        <v>TV and Video</v>
      </c>
    </row>
    <row r="12" spans="1:4" x14ac:dyDescent="0.3">
      <c r="A12" s="2">
        <v>11</v>
      </c>
      <c r="B12" t="s">
        <v>22</v>
      </c>
      <c r="C12" s="2">
        <v>2</v>
      </c>
      <c r="D12" t="str">
        <f>VLOOKUP(C:C,ProductCategoryKey!A:B,2)</f>
        <v>TV and Video</v>
      </c>
    </row>
    <row r="13" spans="1:4" x14ac:dyDescent="0.3">
      <c r="A13" s="2">
        <v>13</v>
      </c>
      <c r="B13" t="s">
        <v>23</v>
      </c>
      <c r="C13" s="2">
        <v>2</v>
      </c>
      <c r="D13" t="str">
        <f>VLOOKUP(C:C,ProductCategoryKey!A:B,2)</f>
        <v>TV and Video</v>
      </c>
    </row>
    <row r="14" spans="1:4" x14ac:dyDescent="0.3">
      <c r="A14" s="2">
        <v>14</v>
      </c>
      <c r="B14" t="s">
        <v>24</v>
      </c>
      <c r="C14" s="2">
        <v>2</v>
      </c>
      <c r="D14" t="str">
        <f>VLOOKUP(C:C,ProductCategoryKey!A:B,2)</f>
        <v>TV and Video</v>
      </c>
    </row>
    <row r="15" spans="1:4" x14ac:dyDescent="0.3">
      <c r="A15" s="2">
        <v>15</v>
      </c>
      <c r="B15" t="s">
        <v>25</v>
      </c>
      <c r="C15" s="2">
        <v>3</v>
      </c>
      <c r="D15" t="str">
        <f>VLOOKUP(C:C,ProductCategoryKey!A:B,2)</f>
        <v>Computers</v>
      </c>
    </row>
    <row r="16" spans="1:4" x14ac:dyDescent="0.3">
      <c r="A16" s="2">
        <v>16</v>
      </c>
      <c r="B16" t="s">
        <v>26</v>
      </c>
      <c r="C16" s="2">
        <v>3</v>
      </c>
      <c r="D16" t="str">
        <f>VLOOKUP(C:C,ProductCategoryKey!A:B,2)</f>
        <v>Computers</v>
      </c>
    </row>
    <row r="17" spans="1:4" x14ac:dyDescent="0.3">
      <c r="A17" s="2">
        <v>17</v>
      </c>
      <c r="B17" t="s">
        <v>27</v>
      </c>
      <c r="C17" s="2">
        <v>3</v>
      </c>
      <c r="D17" t="str">
        <f>VLOOKUP(C:C,ProductCategoryKey!A:B,2)</f>
        <v>Computers</v>
      </c>
    </row>
    <row r="18" spans="1:4" x14ac:dyDescent="0.3">
      <c r="A18" s="2">
        <v>18</v>
      </c>
      <c r="B18" t="s">
        <v>28</v>
      </c>
      <c r="C18" s="2">
        <v>3</v>
      </c>
      <c r="D18" t="str">
        <f>VLOOKUP(C:C,ProductCategoryKey!A:B,2)</f>
        <v>Computers</v>
      </c>
    </row>
    <row r="19" spans="1:4" x14ac:dyDescent="0.3">
      <c r="A19" s="2">
        <v>19</v>
      </c>
      <c r="B19" t="s">
        <v>29</v>
      </c>
      <c r="C19" s="2">
        <v>3</v>
      </c>
      <c r="D19" t="str">
        <f>VLOOKUP(C:C,ProductCategoryKey!A:B,2)</f>
        <v>Computers</v>
      </c>
    </row>
    <row r="20" spans="1:4" x14ac:dyDescent="0.3">
      <c r="A20" s="2">
        <v>20</v>
      </c>
      <c r="B20" t="s">
        <v>30</v>
      </c>
      <c r="C20" s="2">
        <v>3</v>
      </c>
      <c r="D20" t="str">
        <f>VLOOKUP(C:C,ProductCategoryKey!A:B,2)</f>
        <v>Computers</v>
      </c>
    </row>
    <row r="21" spans="1:4" x14ac:dyDescent="0.3">
      <c r="A21" s="2">
        <v>21</v>
      </c>
      <c r="B21" t="s">
        <v>31</v>
      </c>
      <c r="C21" s="2">
        <v>3</v>
      </c>
      <c r="D21" t="str">
        <f>VLOOKUP(C:C,ProductCategoryKey!A:B,2)</f>
        <v>Computers</v>
      </c>
    </row>
    <row r="22" spans="1:4" x14ac:dyDescent="0.3">
      <c r="A22" s="2">
        <v>22</v>
      </c>
      <c r="B22" t="s">
        <v>32</v>
      </c>
      <c r="C22" s="2">
        <v>3</v>
      </c>
      <c r="D22" t="str">
        <f>VLOOKUP(C:C,ProductCategoryKey!A:B,2)</f>
        <v>Computers</v>
      </c>
    </row>
    <row r="23" spans="1:4" x14ac:dyDescent="0.3">
      <c r="A23" s="2">
        <v>23</v>
      </c>
      <c r="B23" t="s">
        <v>33</v>
      </c>
      <c r="C23" s="2">
        <v>4</v>
      </c>
      <c r="D23" t="str">
        <f>VLOOKUP(C:C,ProductCategoryKey!A:B,2)</f>
        <v xml:space="preserve">Cameras and camcorders </v>
      </c>
    </row>
    <row r="24" spans="1:4" x14ac:dyDescent="0.3">
      <c r="A24" s="2">
        <v>24</v>
      </c>
      <c r="B24" t="s">
        <v>34</v>
      </c>
      <c r="C24" s="2">
        <v>4</v>
      </c>
      <c r="D24" t="str">
        <f>VLOOKUP(C:C,ProductCategoryKey!A:B,2)</f>
        <v xml:space="preserve">Cameras and camcorders </v>
      </c>
    </row>
    <row r="25" spans="1:4" x14ac:dyDescent="0.3">
      <c r="A25" s="2">
        <v>25</v>
      </c>
      <c r="B25" t="s">
        <v>35</v>
      </c>
      <c r="C25" s="2">
        <v>4</v>
      </c>
      <c r="D25" t="str">
        <f>VLOOKUP(C:C,ProductCategoryKey!A:B,2)</f>
        <v xml:space="preserve">Cameras and camcorders </v>
      </c>
    </row>
    <row r="26" spans="1:4" x14ac:dyDescent="0.3">
      <c r="A26" s="2">
        <v>27</v>
      </c>
      <c r="B26" t="s">
        <v>36</v>
      </c>
      <c r="C26" s="2">
        <v>4</v>
      </c>
      <c r="D26" t="str">
        <f>VLOOKUP(C:C,ProductCategoryKey!A:B,2)</f>
        <v xml:space="preserve">Cameras and camcorders </v>
      </c>
    </row>
    <row r="27" spans="1:4" x14ac:dyDescent="0.3">
      <c r="A27" s="2">
        <v>28</v>
      </c>
      <c r="B27" t="s">
        <v>37</v>
      </c>
      <c r="C27" s="2">
        <v>4</v>
      </c>
      <c r="D27" t="str">
        <f>VLOOKUP(C:C,ProductCategoryKey!A:B,2)</f>
        <v xml:space="preserve">Cameras and camcorders </v>
      </c>
    </row>
    <row r="28" spans="1:4" x14ac:dyDescent="0.3">
      <c r="A28" s="2">
        <v>29</v>
      </c>
      <c r="B28" t="s">
        <v>38</v>
      </c>
      <c r="C28" s="2">
        <v>5</v>
      </c>
      <c r="D28" t="str">
        <f>VLOOKUP(C:C,ProductCategoryKey!A:B,2)</f>
        <v>Cell phones</v>
      </c>
    </row>
    <row r="29" spans="1:4" x14ac:dyDescent="0.3">
      <c r="A29" s="2">
        <v>31</v>
      </c>
      <c r="B29" t="s">
        <v>39</v>
      </c>
      <c r="C29" s="2">
        <v>5</v>
      </c>
      <c r="D29" t="str">
        <f>VLOOKUP(C:C,ProductCategoryKey!A:B,2)</f>
        <v>Cell phones</v>
      </c>
    </row>
    <row r="30" spans="1:4" x14ac:dyDescent="0.3">
      <c r="A30" s="2">
        <v>32</v>
      </c>
      <c r="B30" t="s">
        <v>40</v>
      </c>
      <c r="C30" s="2">
        <v>5</v>
      </c>
      <c r="D30" t="str">
        <f>VLOOKUP(C:C,ProductCategoryKey!A:B,2)</f>
        <v>Cell phones</v>
      </c>
    </row>
    <row r="31" spans="1:4" x14ac:dyDescent="0.3">
      <c r="A31" s="2">
        <v>33</v>
      </c>
      <c r="B31" t="s">
        <v>41</v>
      </c>
      <c r="C31" s="2">
        <v>5</v>
      </c>
      <c r="D31" t="str">
        <f>VLOOKUP(C:C,ProductCategoryKey!A:B,2)</f>
        <v>Cell phones</v>
      </c>
    </row>
    <row r="32" spans="1:4" x14ac:dyDescent="0.3">
      <c r="A32" s="2">
        <v>34</v>
      </c>
      <c r="B32" t="s">
        <v>42</v>
      </c>
      <c r="C32" s="2">
        <v>6</v>
      </c>
      <c r="D32" t="str">
        <f>VLOOKUP(C:C,ProductCategoryKey!A:B,2)</f>
        <v>Music, Movies and Audio Books</v>
      </c>
    </row>
    <row r="33" spans="1:4" x14ac:dyDescent="0.3">
      <c r="A33" s="2">
        <v>35</v>
      </c>
      <c r="B33" t="s">
        <v>43</v>
      </c>
      <c r="C33" s="2">
        <v>6</v>
      </c>
      <c r="D33" t="str">
        <f>VLOOKUP(C:C,ProductCategoryKey!A:B,2)</f>
        <v>Music, Movies and Audio Books</v>
      </c>
    </row>
    <row r="34" spans="1:4" x14ac:dyDescent="0.3">
      <c r="A34" s="2">
        <v>36</v>
      </c>
      <c r="B34" t="s">
        <v>44</v>
      </c>
      <c r="C34" s="2">
        <v>6</v>
      </c>
      <c r="D34" t="str">
        <f>VLOOKUP(C:C,ProductCategoryKey!A:B,2)</f>
        <v>Music, Movies and Audio Books</v>
      </c>
    </row>
    <row r="35" spans="1:4" x14ac:dyDescent="0.3">
      <c r="A35" s="2">
        <v>38</v>
      </c>
      <c r="B35" t="s">
        <v>45</v>
      </c>
      <c r="C35" s="2">
        <v>7</v>
      </c>
      <c r="D35" t="str">
        <f>VLOOKUP(C:C,ProductCategoryKey!A:B,2)</f>
        <v>Games and Toys</v>
      </c>
    </row>
    <row r="36" spans="1:4" x14ac:dyDescent="0.3">
      <c r="A36" s="2">
        <v>39</v>
      </c>
      <c r="B36" t="s">
        <v>46</v>
      </c>
      <c r="C36" s="2">
        <v>7</v>
      </c>
      <c r="D36" t="str">
        <f>VLOOKUP(C:C,ProductCategoryKey!A:B,2)</f>
        <v>Games and Toys</v>
      </c>
    </row>
    <row r="37" spans="1:4" x14ac:dyDescent="0.3">
      <c r="A37" s="2">
        <v>40</v>
      </c>
      <c r="B37" t="s">
        <v>47</v>
      </c>
      <c r="C37" s="2">
        <v>7</v>
      </c>
      <c r="D37" t="str">
        <f>VLOOKUP(C:C,ProductCategoryKey!A:B,2)</f>
        <v>Games and Toys</v>
      </c>
    </row>
    <row r="38" spans="1:4" x14ac:dyDescent="0.3">
      <c r="A38" s="2">
        <v>41</v>
      </c>
      <c r="B38" t="s">
        <v>48</v>
      </c>
      <c r="C38" s="2">
        <v>8</v>
      </c>
      <c r="D38" t="str">
        <f>VLOOKUP(C:C,ProductCategoryKey!A:B,2)</f>
        <v>Home Appliances</v>
      </c>
    </row>
    <row r="39" spans="1:4" x14ac:dyDescent="0.3">
      <c r="A39" s="2">
        <v>42</v>
      </c>
      <c r="B39" t="s">
        <v>49</v>
      </c>
      <c r="C39" s="2">
        <v>8</v>
      </c>
      <c r="D39" t="str">
        <f>VLOOKUP(C:C,ProductCategoryKey!A:B,2)</f>
        <v>Home Appliances</v>
      </c>
    </row>
    <row r="40" spans="1:4" x14ac:dyDescent="0.3">
      <c r="A40" s="2">
        <v>43</v>
      </c>
      <c r="B40" t="s">
        <v>50</v>
      </c>
      <c r="C40" s="2">
        <v>8</v>
      </c>
      <c r="D40" t="str">
        <f>VLOOKUP(C:C,ProductCategoryKey!A:B,2)</f>
        <v>Home Appliances</v>
      </c>
    </row>
    <row r="41" spans="1:4" x14ac:dyDescent="0.3">
      <c r="A41" s="2">
        <v>44</v>
      </c>
      <c r="B41" t="s">
        <v>51</v>
      </c>
      <c r="C41" s="2">
        <v>8</v>
      </c>
      <c r="D41" t="str">
        <f>VLOOKUP(C:C,ProductCategoryKey!A:B,2)</f>
        <v>Home Appliances</v>
      </c>
    </row>
    <row r="42" spans="1:4" x14ac:dyDescent="0.3">
      <c r="A42" s="2">
        <v>45</v>
      </c>
      <c r="B42" t="s">
        <v>52</v>
      </c>
      <c r="C42" s="2">
        <v>8</v>
      </c>
      <c r="D42" t="str">
        <f>VLOOKUP(C:C,ProductCategoryKey!A:B,2)</f>
        <v>Home Appliances</v>
      </c>
    </row>
    <row r="43" spans="1:4" x14ac:dyDescent="0.3">
      <c r="A43" s="2">
        <v>46</v>
      </c>
      <c r="B43" t="s">
        <v>53</v>
      </c>
      <c r="C43" s="2">
        <v>8</v>
      </c>
      <c r="D43" t="str">
        <f>VLOOKUP(C:C,ProductCategoryKey!A:B,2)</f>
        <v>Home Appliances</v>
      </c>
    </row>
    <row r="44" spans="1:4" x14ac:dyDescent="0.3">
      <c r="A44" s="2">
        <v>47</v>
      </c>
      <c r="B44" t="s">
        <v>54</v>
      </c>
      <c r="C44" s="2">
        <v>8</v>
      </c>
      <c r="D44" t="str">
        <f>VLOOKUP(C:C,ProductCategoryKey!A:B,2)</f>
        <v>Home Appliances</v>
      </c>
    </row>
    <row r="45" spans="1:4" x14ac:dyDescent="0.3">
      <c r="A45" s="2">
        <v>48</v>
      </c>
      <c r="B45" t="s">
        <v>55</v>
      </c>
      <c r="C45" s="2">
        <v>8</v>
      </c>
      <c r="D45" t="str">
        <f>VLOOKUP(C:C,ProductCategoryKey!A:B,2)</f>
        <v>Home Appliances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988A-4BC0-44D1-90B5-AF5A65A4CE17}">
  <dimension ref="A1:B9"/>
  <sheetViews>
    <sheetView workbookViewId="0">
      <selection sqref="A1:A1048576"/>
    </sheetView>
  </sheetViews>
  <sheetFormatPr defaultRowHeight="14.4" x14ac:dyDescent="0.3"/>
  <cols>
    <col min="1" max="1" width="18.88671875" style="2" customWidth="1"/>
    <col min="2" max="2" width="27" bestFit="1" customWidth="1"/>
  </cols>
  <sheetData>
    <row r="1" spans="1:2" x14ac:dyDescent="0.3">
      <c r="A1" s="2" t="s">
        <v>0</v>
      </c>
      <c r="B1" t="s">
        <v>1</v>
      </c>
    </row>
    <row r="2" spans="1:2" x14ac:dyDescent="0.3">
      <c r="A2" s="2">
        <v>1</v>
      </c>
      <c r="B2" t="s">
        <v>2</v>
      </c>
    </row>
    <row r="3" spans="1:2" x14ac:dyDescent="0.3">
      <c r="A3" s="2">
        <v>2</v>
      </c>
      <c r="B3" t="s">
        <v>3</v>
      </c>
    </row>
    <row r="4" spans="1:2" x14ac:dyDescent="0.3">
      <c r="A4" s="2">
        <v>3</v>
      </c>
      <c r="B4" t="s">
        <v>4</v>
      </c>
    </row>
    <row r="5" spans="1:2" x14ac:dyDescent="0.3">
      <c r="A5" s="2">
        <v>4</v>
      </c>
      <c r="B5" t="s">
        <v>5</v>
      </c>
    </row>
    <row r="6" spans="1:2" x14ac:dyDescent="0.3">
      <c r="A6" s="2">
        <v>5</v>
      </c>
      <c r="B6" t="s">
        <v>6</v>
      </c>
    </row>
    <row r="7" spans="1:2" x14ac:dyDescent="0.3">
      <c r="A7" s="2">
        <v>6</v>
      </c>
      <c r="B7" t="s">
        <v>7</v>
      </c>
    </row>
    <row r="8" spans="1:2" x14ac:dyDescent="0.3">
      <c r="A8" s="2">
        <v>7</v>
      </c>
      <c r="B8" t="s">
        <v>8</v>
      </c>
    </row>
    <row r="9" spans="1:2" x14ac:dyDescent="0.3">
      <c r="A9" s="2">
        <v>8</v>
      </c>
      <c r="B9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ProductSubcategoryKey</vt:lpstr>
      <vt:lpstr>ProductCategoryKey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Vandhana</dc:creator>
  <cp:lastModifiedBy>Roshan Khulat</cp:lastModifiedBy>
  <dcterms:created xsi:type="dcterms:W3CDTF">2015-06-05T18:17:20Z</dcterms:created>
  <dcterms:modified xsi:type="dcterms:W3CDTF">2024-02-10T07:01:54Z</dcterms:modified>
</cp:coreProperties>
</file>