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E:\learn\"/>
    </mc:Choice>
  </mc:AlternateContent>
  <xr:revisionPtr revIDLastSave="0" documentId="13_ncr:1_{4906B31B-078C-47DB-8060-E0C0B4DEE3D6}" xr6:coauthVersionLast="47" xr6:coauthVersionMax="47" xr10:uidLastSave="{00000000-0000-0000-0000-000000000000}"/>
  <bookViews>
    <workbookView xWindow="-108" yWindow="-108" windowWidth="23256" windowHeight="12456" xr2:uid="{00000000-000D-0000-FFFF-FFFF00000000}"/>
  </bookViews>
  <sheets>
    <sheet name="dashboard" sheetId="2" r:id="rId1"/>
    <sheet name="Sheet1" sheetId="1" r:id="rId2"/>
  </sheets>
  <definedNames>
    <definedName name="_xlnm._FilterDatabase" localSheetId="1" hidden="1">Sheet1!$A$1:$L$101</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2" i="1"/>
</calcChain>
</file>

<file path=xl/sharedStrings.xml><?xml version="1.0" encoding="utf-8"?>
<sst xmlns="http://schemas.openxmlformats.org/spreadsheetml/2006/main" count="363" uniqueCount="228">
  <si>
    <t xml:space="preserve"> Emp Code</t>
  </si>
  <si>
    <t>Sales Executive</t>
  </si>
  <si>
    <t>Region</t>
  </si>
  <si>
    <t>Day 1</t>
  </si>
  <si>
    <t xml:space="preserve"> Day 2</t>
  </si>
  <si>
    <t>Day 3</t>
  </si>
  <si>
    <t>Day 4</t>
  </si>
  <si>
    <t>Day 5</t>
  </si>
  <si>
    <t>Total Sales</t>
  </si>
  <si>
    <t>Target</t>
  </si>
  <si>
    <t>Target hit%</t>
  </si>
  <si>
    <t>Away from target %</t>
  </si>
  <si>
    <t>TCS001</t>
  </si>
  <si>
    <t>Banglore</t>
  </si>
  <si>
    <t>TCS002</t>
  </si>
  <si>
    <t>Pune</t>
  </si>
  <si>
    <t>TCS003</t>
  </si>
  <si>
    <t>Mumbai</t>
  </si>
  <si>
    <t>TCS004</t>
  </si>
  <si>
    <t>Delhi</t>
  </si>
  <si>
    <t>TCS005</t>
  </si>
  <si>
    <t>Chennai</t>
  </si>
  <si>
    <t>TCS006</t>
  </si>
  <si>
    <t>TCS007</t>
  </si>
  <si>
    <t>TCS008</t>
  </si>
  <si>
    <t>TCS009</t>
  </si>
  <si>
    <t>Nagpur</t>
  </si>
  <si>
    <t>TCS010</t>
  </si>
  <si>
    <t>Surat</t>
  </si>
  <si>
    <t>TCS011</t>
  </si>
  <si>
    <t>Mysuru</t>
  </si>
  <si>
    <t>TCS012</t>
  </si>
  <si>
    <t>TCS013</t>
  </si>
  <si>
    <t>TCS014</t>
  </si>
  <si>
    <t>TCS015</t>
  </si>
  <si>
    <t>TCS016</t>
  </si>
  <si>
    <t>TCS017</t>
  </si>
  <si>
    <t>TCS018</t>
  </si>
  <si>
    <t>TCS019</t>
  </si>
  <si>
    <t>Patna</t>
  </si>
  <si>
    <t>TCS020</t>
  </si>
  <si>
    <t>Ranchi</t>
  </si>
  <si>
    <t>TCS021</t>
  </si>
  <si>
    <t>Goa</t>
  </si>
  <si>
    <t>TCS022</t>
  </si>
  <si>
    <t>TCS023</t>
  </si>
  <si>
    <t>TCS024</t>
  </si>
  <si>
    <t>TCS025</t>
  </si>
  <si>
    <t>TCS026</t>
  </si>
  <si>
    <t>TCS027</t>
  </si>
  <si>
    <t>TCS028</t>
  </si>
  <si>
    <t>TCS029</t>
  </si>
  <si>
    <t>TCS030</t>
  </si>
  <si>
    <t>TCS031</t>
  </si>
  <si>
    <t>Jaipur</t>
  </si>
  <si>
    <t>TCS032</t>
  </si>
  <si>
    <t>TCS033</t>
  </si>
  <si>
    <t>TCS034</t>
  </si>
  <si>
    <t>TCS035</t>
  </si>
  <si>
    <t>TCS036</t>
  </si>
  <si>
    <t>TCS037</t>
  </si>
  <si>
    <t>TCS038</t>
  </si>
  <si>
    <t>TCS039</t>
  </si>
  <si>
    <t>TCS040</t>
  </si>
  <si>
    <t>TCS041</t>
  </si>
  <si>
    <t>TCS042</t>
  </si>
  <si>
    <t>TCS043</t>
  </si>
  <si>
    <t>TCS044</t>
  </si>
  <si>
    <t>TCS045</t>
  </si>
  <si>
    <t>TCS046</t>
  </si>
  <si>
    <t>TCS047</t>
  </si>
  <si>
    <t>TCS048</t>
  </si>
  <si>
    <t>TCS049</t>
  </si>
  <si>
    <t>TCS050</t>
  </si>
  <si>
    <t>TCS051</t>
  </si>
  <si>
    <t>TCS052</t>
  </si>
  <si>
    <t>TCS053</t>
  </si>
  <si>
    <t>TCS054</t>
  </si>
  <si>
    <t>TCS055</t>
  </si>
  <si>
    <t>TCS056</t>
  </si>
  <si>
    <t>TCS057</t>
  </si>
  <si>
    <t>TCS058</t>
  </si>
  <si>
    <t>TCS059</t>
  </si>
  <si>
    <t>TCS060</t>
  </si>
  <si>
    <t>TCS061</t>
  </si>
  <si>
    <t>TCS062</t>
  </si>
  <si>
    <t>TCS063</t>
  </si>
  <si>
    <t>TCS064</t>
  </si>
  <si>
    <t>TCS065</t>
  </si>
  <si>
    <t>TCS066</t>
  </si>
  <si>
    <t>TCS067</t>
  </si>
  <si>
    <t>TCS068</t>
  </si>
  <si>
    <t>TCS069</t>
  </si>
  <si>
    <t>TCS070</t>
  </si>
  <si>
    <t>TCS071</t>
  </si>
  <si>
    <t>TCS072</t>
  </si>
  <si>
    <t>TCS073</t>
  </si>
  <si>
    <t>TCS074</t>
  </si>
  <si>
    <t>TCS075</t>
  </si>
  <si>
    <t>TCS076</t>
  </si>
  <si>
    <t>TCS077</t>
  </si>
  <si>
    <t>TCS078</t>
  </si>
  <si>
    <t>TCS079</t>
  </si>
  <si>
    <t>TCS080</t>
  </si>
  <si>
    <t>TCS081</t>
  </si>
  <si>
    <t>TCS082</t>
  </si>
  <si>
    <t>TCS083</t>
  </si>
  <si>
    <t>TCS084</t>
  </si>
  <si>
    <t>TCS085</t>
  </si>
  <si>
    <t>TCS086</t>
  </si>
  <si>
    <t>TCS087</t>
  </si>
  <si>
    <t>TCS088</t>
  </si>
  <si>
    <t>TCS089</t>
  </si>
  <si>
    <t>TCS090</t>
  </si>
  <si>
    <t>TCS091</t>
  </si>
  <si>
    <t>TCS092</t>
  </si>
  <si>
    <t>TCS093</t>
  </si>
  <si>
    <t>TCS094</t>
  </si>
  <si>
    <t>TCS095</t>
  </si>
  <si>
    <t>TCS096</t>
  </si>
  <si>
    <t>TCS097</t>
  </si>
  <si>
    <t>TCS098</t>
  </si>
  <si>
    <t>TCS099</t>
  </si>
  <si>
    <t>Alexander Reid</t>
  </si>
  <si>
    <t>Isabella Turner</t>
  </si>
  <si>
    <t>Ethan Harris</t>
  </si>
  <si>
    <t>Mia Campbell</t>
  </si>
  <si>
    <t>Caleb Wright</t>
  </si>
  <si>
    <t>Sophia Bennett</t>
  </si>
  <si>
    <t>Noah Fisher</t>
  </si>
  <si>
    <t>Ava Cooper</t>
  </si>
  <si>
    <t>Liam Price</t>
  </si>
  <si>
    <t>Grace Russell</t>
  </si>
  <si>
    <t>Mason Kelly</t>
  </si>
  <si>
    <t>Emily Richardson</t>
  </si>
  <si>
    <t>Lucas Mills</t>
  </si>
  <si>
    <t>Chloe Woods</t>
  </si>
  <si>
    <t>Jacob Porter</t>
  </si>
  <si>
    <t>Lily Grant</t>
  </si>
  <si>
    <t>Oliver Fox</t>
  </si>
  <si>
    <t>Zoe Alexander</t>
  </si>
  <si>
    <t>Elijah Webb</t>
  </si>
  <si>
    <t>Ella Coleman</t>
  </si>
  <si>
    <t>Benjamin Spencer</t>
  </si>
  <si>
    <t>Hannah Shaw</t>
  </si>
  <si>
    <t>Samuel Cross</t>
  </si>
  <si>
    <t>Charlotte Hayes</t>
  </si>
  <si>
    <t>Matthew Dean</t>
  </si>
  <si>
    <t>Abigail Holmes</t>
  </si>
  <si>
    <t>David Burke</t>
  </si>
  <si>
    <t>Aria Burns</t>
  </si>
  <si>
    <t>Daniel Wells</t>
  </si>
  <si>
    <t>Lucy Carter</t>
  </si>
  <si>
    <t>Logan Stevens</t>
  </si>
  <si>
    <t>Audrey Fuller</t>
  </si>
  <si>
    <t>Joseph Bishop</t>
  </si>
  <si>
    <t>Nora Maxwell</t>
  </si>
  <si>
    <t>Jackson Webb</t>
  </si>
  <si>
    <t>Stella Barrett</t>
  </si>
  <si>
    <t>Henry Palmer</t>
  </si>
  <si>
    <t>Penelope Duncan</t>
  </si>
  <si>
    <t>Ryan Shepherd</t>
  </si>
  <si>
    <t>Scarlett Gibson</t>
  </si>
  <si>
    <t>Owen Shaw</t>
  </si>
  <si>
    <t>Victoria Harvey</t>
  </si>
  <si>
    <t>Isaac Rowland</t>
  </si>
  <si>
    <t>Maya Francis</t>
  </si>
  <si>
    <t>Luke Montgomery</t>
  </si>
  <si>
    <t>Natalie Owens</t>
  </si>
  <si>
    <t>Jack McKenzie</t>
  </si>
  <si>
    <t>Leah Watts</t>
  </si>
  <si>
    <t>Wyatt Jordan</t>
  </si>
  <si>
    <t>Zoe Tucker</t>
  </si>
  <si>
    <t>Caleb Parsons</t>
  </si>
  <si>
    <t>Ellie Dawson</t>
  </si>
  <si>
    <t>Aaron Mann</t>
  </si>
  <si>
    <t>Ruby Ellis</t>
  </si>
  <si>
    <t>Cameron Steele</t>
  </si>
  <si>
    <t>Sophie Harper</t>
  </si>
  <si>
    <t>Gabriel Moran</t>
  </si>
  <si>
    <t>Lila Foster</t>
  </si>
  <si>
    <t>Dylan Chapman</t>
  </si>
  <si>
    <t>Eva Bishop</t>
  </si>
  <si>
    <t>Julian Hancock</t>
  </si>
  <si>
    <t>Mia Walters</t>
  </si>
  <si>
    <t>Connor Jordan</t>
  </si>
  <si>
    <t>Leah Perkins</t>
  </si>
  <si>
    <t>Adrian Bolton</t>
  </si>
  <si>
    <t>Chloe Newton</t>
  </si>
  <si>
    <t>Jason Russell</t>
  </si>
  <si>
    <t>Layla Palmer</t>
  </si>
  <si>
    <t>Gavin Ford</t>
  </si>
  <si>
    <t>Alice Berry</t>
  </si>
  <si>
    <t>Dominic Woods</t>
  </si>
  <si>
    <t>Hazel Kerr</t>
  </si>
  <si>
    <t>Patrick Chandler</t>
  </si>
  <si>
    <t>Audrey Sutton</t>
  </si>
  <si>
    <t>Evan Lawson</t>
  </si>
  <si>
    <t>Lucy Chandler</t>
  </si>
  <si>
    <t>Wesley Saunders</t>
  </si>
  <si>
    <t>Peyton Riley</t>
  </si>
  <si>
    <t>Blake Gardner</t>
  </si>
  <si>
    <t>Sadie Fields</t>
  </si>
  <si>
    <t>Tristan Barker</t>
  </si>
  <si>
    <t>Nora Doyle</t>
  </si>
  <si>
    <t>Mitchell Farrow</t>
  </si>
  <si>
    <t>Camila Rhodes</t>
  </si>
  <si>
    <t>Marcus Hunt</t>
  </si>
  <si>
    <t>Aria Spencer</t>
  </si>
  <si>
    <t>Cole Patterson</t>
  </si>
  <si>
    <t>Julia Morgan</t>
  </si>
  <si>
    <t>Julian Reed</t>
  </si>
  <si>
    <t>Cora Flynn</t>
  </si>
  <si>
    <t>Trevor Hart</t>
  </si>
  <si>
    <t>Bella Walsh</t>
  </si>
  <si>
    <t>Carter Goodman</t>
  </si>
  <si>
    <t>Vivienne Ellis</t>
  </si>
  <si>
    <t>Sean Gallagher</t>
  </si>
  <si>
    <t>Delilah Marsh</t>
  </si>
  <si>
    <t>Miles Preston</t>
  </si>
  <si>
    <t>Aurora McDonald</t>
  </si>
  <si>
    <t>Declan Lowe</t>
  </si>
  <si>
    <t>Gianna Fox</t>
  </si>
  <si>
    <t>TCS100</t>
  </si>
  <si>
    <t>Grand Total</t>
  </si>
  <si>
    <t xml:space="preserve">Total Sales </t>
  </si>
  <si>
    <t>Target Hit% wise</t>
  </si>
  <si>
    <t>Away from Target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</si>
</sst>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scheme val="minor"/>
    </font>
    <font>
      <sz val="11"/>
      <name val="Calibri"/>
      <family val="2"/>
      <scheme val="minor"/>
    </font>
    <font>
      <sz val="11"/>
      <color rgb="FF002060"/>
      <name val="Calibri"/>
      <family val="2"/>
      <scheme val="minor"/>
    </font>
    <font>
      <sz val="8"/>
      <color rgb="FF000000"/>
      <name val="Segoe UI"/>
      <family val="2"/>
    </font>
  </fonts>
  <fills count="5">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2" borderId="1" xfId="0" applyFont="1" applyFill="1" applyBorder="1"/>
    <xf numFmtId="0" fontId="0" fillId="0" borderId="1" xfId="0" applyBorder="1"/>
    <xf numFmtId="0" fontId="5" fillId="0" borderId="1" xfId="0" applyFont="1" applyBorder="1" applyAlignment="1">
      <alignment horizontal="right" vertical="center"/>
    </xf>
    <xf numFmtId="9" fontId="0" fillId="0" borderId="1" xfId="1" applyFont="1" applyBorder="1"/>
    <xf numFmtId="0" fontId="0" fillId="0" borderId="1" xfId="0" applyBorder="1" applyAlignment="1">
      <alignment vertical="center"/>
    </xf>
    <xf numFmtId="0" fontId="0" fillId="3" borderId="0" xfId="0" applyFill="1"/>
    <xf numFmtId="0" fontId="3" fillId="3" borderId="0" xfId="0" applyFont="1" applyFill="1"/>
    <xf numFmtId="0" fontId="6" fillId="3" borderId="0" xfId="0" applyFont="1" applyFill="1"/>
    <xf numFmtId="9" fontId="0" fillId="0" borderId="1" xfId="0" applyNumberFormat="1" applyBorder="1"/>
    <xf numFmtId="0" fontId="0" fillId="0" borderId="1" xfId="0" pivotButton="1" applyBorder="1"/>
    <xf numFmtId="0" fontId="0" fillId="0" borderId="1" xfId="0" applyBorder="1" applyAlignment="1">
      <alignment horizontal="left"/>
    </xf>
    <xf numFmtId="0" fontId="7" fillId="3" borderId="0" xfId="0" applyFont="1" applyFill="1"/>
    <xf numFmtId="0" fontId="0" fillId="4" borderId="1" xfId="0" applyFill="1" applyBorder="1" applyAlignment="1">
      <alignment horizontal="left"/>
    </xf>
    <xf numFmtId="0" fontId="0" fillId="4" borderId="1" xfId="0" applyFill="1" applyBorder="1"/>
    <xf numFmtId="0" fontId="0" fillId="0" borderId="1" xfId="0" applyNumberFormat="1" applyBorder="1"/>
    <xf numFmtId="0" fontId="0" fillId="4" borderId="1" xfId="0" applyNumberFormat="1" applyFill="1" applyBorder="1"/>
  </cellXfs>
  <cellStyles count="2">
    <cellStyle name="Normal" xfId="0" builtinId="0"/>
    <cellStyle name="Percent" xfId="1" builtinId="5"/>
  </cellStyles>
  <dxfs count="8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2060"/>
        </patternFill>
      </fill>
    </dxf>
    <dxf>
      <fill>
        <patternFill>
          <bgColor rgb="FF002060"/>
        </patternFill>
      </fill>
    </dxf>
    <dxf>
      <fill>
        <patternFill>
          <bgColor theme="1"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2060"/>
        </patternFill>
      </fill>
    </dxf>
    <dxf>
      <fill>
        <patternFill>
          <bgColor rgb="FF002060"/>
        </patternFill>
      </fill>
    </dxf>
    <dxf>
      <fill>
        <patternFill>
          <bgColor theme="1"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2060"/>
        </patternFill>
      </fill>
    </dxf>
    <dxf>
      <fill>
        <patternFill>
          <bgColor rgb="FF002060"/>
        </patternFill>
      </fill>
    </dxf>
    <dxf>
      <fill>
        <patternFill>
          <bgColor theme="1"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2060"/>
        </patternFill>
      </fill>
    </dxf>
    <dxf>
      <fill>
        <patternFill>
          <bgColor rgb="FF002060"/>
        </patternFill>
      </fill>
    </dxf>
    <dxf>
      <fill>
        <patternFill>
          <bgColor theme="1"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1" tint="4.9989318521683403E-2"/>
        </patternFill>
      </fill>
    </dxf>
    <dxf>
      <fill>
        <patternFill>
          <bgColor rgb="FF002060"/>
        </patternFill>
      </fill>
    </dxf>
    <dxf>
      <fill>
        <patternFill>
          <bgColor rgb="FF00206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1" tint="4.9989318521683403E-2"/>
        </patternFill>
      </fill>
    </dxf>
    <dxf>
      <fill>
        <patternFill>
          <bgColor rgb="FF002060"/>
        </patternFill>
      </fill>
    </dxf>
    <dxf>
      <fill>
        <patternFill>
          <bgColor rgb="FF00206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patternFill>
      </fill>
    </dxf>
  </dxfs>
  <tableStyles count="1" defaultTableStyle="TableStyleMedium2" defaultPivotStyle="PivotStyleLight16">
    <tableStyle name="Slicer Style 1" pivot="0" table="0" count="5" xr9:uid="{FF811AC6-6175-41BB-AF40-A790885DD748}">
      <tableStyleElement type="wholeTable" dxfId="84"/>
    </tableStyle>
  </tableStyles>
  <extLst>
    <ext xmlns:x14="http://schemas.microsoft.com/office/spreadsheetml/2009/9/main" uri="{46F421CA-312F-682f-3DD2-61675219B42D}">
      <x14:dxfs count="4">
        <dxf>
          <fill>
            <patternFill>
              <bgColor rgb="FF92D050"/>
            </patternFill>
          </fill>
        </dxf>
        <dxf>
          <fill>
            <patternFill>
              <bgColor theme="7" tint="-0.24994659260841701"/>
            </patternFill>
          </fill>
        </dxf>
        <dxf>
          <fill>
            <patternFill>
              <bgColor rgb="FF00B0F0"/>
            </patternFill>
          </fill>
        </dxf>
        <dxf>
          <fill>
            <patternFill>
              <bgColor theme="7"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[Dashboards.xlsx]dashboard!PivotTable1</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dashboard!$C$7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dashboard!$B$8:$B$18</c:f>
              <c:strCache>
                <c:ptCount val="10"/>
                <c:pt idx="0">
                  <c:v>Alexander Reid</c:v>
                </c:pt>
                <c:pt idx="1">
                  <c:v>Cole Patterson</c:v>
                </c:pt>
                <c:pt idx="2">
                  <c:v>Emily Richardson</c:v>
                </c:pt>
                <c:pt idx="3">
                  <c:v>Jacob Porter</c:v>
                </c:pt>
                <c:pt idx="4">
                  <c:v>Jason Russell</c:v>
                </c:pt>
                <c:pt idx="5">
                  <c:v>Leah Perkins</c:v>
                </c:pt>
                <c:pt idx="6">
                  <c:v>Natalie Owens</c:v>
                </c:pt>
                <c:pt idx="7">
                  <c:v>Samuel Cross</c:v>
                </c:pt>
                <c:pt idx="8">
                  <c:v>Victoria Harvey</c:v>
                </c:pt>
                <c:pt idx="9">
                  <c:v>Zoe Tucker</c:v>
                </c:pt>
              </c:strCache>
            </c:strRef>
          </c:cat>
          <c:val>
            <c:numRef>
              <c:f>dashboard!$C$8:$C$18</c:f>
              <c:numCache>
                <c:formatCode>General</c:formatCode>
                <c:ptCount val="10"/>
                <c:pt idx="0">
                  <c:v>340</c:v>
                </c:pt>
                <c:pt idx="1">
                  <c:v>364</c:v>
                </c:pt>
                <c:pt idx="2">
                  <c:v>340</c:v>
                </c:pt>
                <c:pt idx="3">
                  <c:v>327</c:v>
                </c:pt>
                <c:pt idx="4">
                  <c:v>430</c:v>
                </c:pt>
                <c:pt idx="5">
                  <c:v>328</c:v>
                </c:pt>
                <c:pt idx="6">
                  <c:v>324</c:v>
                </c:pt>
                <c:pt idx="7">
                  <c:v>367</c:v>
                </c:pt>
                <c:pt idx="8">
                  <c:v>380</c:v>
                </c:pt>
                <c:pt idx="9">
                  <c:v>335</c:v>
                </c:pt>
              </c:numCache>
            </c:numRef>
          </c:val>
          <c:extLst>
            <c:ext xmlns:c16="http://schemas.microsoft.com/office/drawing/2014/chart" uri="{C3380CC4-5D6E-409C-BE32-E72D297353CC}">
              <c16:uniqueId val="{00000000-FC40-4064-BB9B-49141C5920B8}"/>
            </c:ext>
          </c:extLst>
        </c:ser>
        <c:dLbls>
          <c:showLegendKey val="0"/>
          <c:showVal val="0"/>
          <c:showCatName val="0"/>
          <c:showSerName val="0"/>
          <c:showPercent val="0"/>
          <c:showBubbleSize val="0"/>
        </c:dLbls>
        <c:gapWidth val="150"/>
        <c:shape val="box"/>
        <c:axId val="1570942527"/>
        <c:axId val="1570923807"/>
        <c:axId val="0"/>
      </c:bar3DChart>
      <c:catAx>
        <c:axId val="1570942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923807"/>
        <c:crosses val="autoZero"/>
        <c:auto val="1"/>
        <c:lblAlgn val="ctr"/>
        <c:lblOffset val="100"/>
        <c:noMultiLvlLbl val="0"/>
      </c:catAx>
      <c:valAx>
        <c:axId val="1570923807"/>
        <c:scaling>
          <c:orientation val="minMax"/>
        </c:scaling>
        <c:delete val="0"/>
        <c:axPos val="b"/>
        <c:numFmt formatCode="General" sourceLinked="1"/>
        <c:majorTickMark val="none"/>
        <c:minorTickMark val="none"/>
        <c:tickLblPos val="nextTo"/>
        <c:spPr>
          <a:solidFill>
            <a:srgbClr val="FFFF00"/>
          </a:solid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70942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[Dashboards.xlsx]dashboard!PivotTable2</c:name>
    <c:fmtId val="7"/>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ofPieChart>
        <c:ofPieType val="bar"/>
        <c:varyColors val="1"/>
        <c:ser>
          <c:idx val="0"/>
          <c:order val="0"/>
          <c:tx>
            <c:strRef>
              <c:f>dashboard!$F$7</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FA2-4DF9-B9F7-A728D2CA7D0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FA2-4DF9-B9F7-A728D2CA7D0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FA2-4DF9-B9F7-A728D2CA7D0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FA2-4DF9-B9F7-A728D2CA7D0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FA2-4DF9-B9F7-A728D2CA7D0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FA2-4DF9-B9F7-A728D2CA7D0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FA2-4DF9-B9F7-A728D2CA7D0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FA2-4DF9-B9F7-A728D2CA7D0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FA2-4DF9-B9F7-A728D2CA7D0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FA2-4DF9-B9F7-A728D2CA7D00}"/>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FA2-4DF9-B9F7-A728D2CA7D00}"/>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FA2-4DF9-B9F7-A728D2CA7D0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8FA2-4DF9-B9F7-A728D2CA7D0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8FA2-4DF9-B9F7-A728D2CA7D0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8FA2-4DF9-B9F7-A728D2CA7D0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8FA2-4DF9-B9F7-A728D2CA7D00}"/>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8FA2-4DF9-B9F7-A728D2CA7D00}"/>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8FA2-4DF9-B9F7-A728D2CA7D00}"/>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8FA2-4DF9-B9F7-A728D2CA7D00}"/>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8FA2-4DF9-B9F7-A728D2CA7D00}"/>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8FA2-4DF9-B9F7-A728D2CA7D00}"/>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8FA2-4DF9-B9F7-A728D2CA7D00}"/>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8FA2-4DF9-B9F7-A728D2CA7D00}"/>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8FA2-4DF9-B9F7-A728D2CA7D0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dashboard!$E$8:$E$19</c:f>
              <c:strCache>
                <c:ptCount val="11"/>
                <c:pt idx="0">
                  <c:v>Audrey Sutton</c:v>
                </c:pt>
                <c:pt idx="1">
                  <c:v>Aurora McDonald</c:v>
                </c:pt>
                <c:pt idx="2">
                  <c:v>Ava Cooper</c:v>
                </c:pt>
                <c:pt idx="3">
                  <c:v>Connor Jordan</c:v>
                </c:pt>
                <c:pt idx="4">
                  <c:v>Evan Lawson</c:v>
                </c:pt>
                <c:pt idx="5">
                  <c:v>Gabriel Moran</c:v>
                </c:pt>
                <c:pt idx="6">
                  <c:v>Gianna Fox</c:v>
                </c:pt>
                <c:pt idx="7">
                  <c:v>Lucy Carter</c:v>
                </c:pt>
                <c:pt idx="8">
                  <c:v>Maya Francis</c:v>
                </c:pt>
                <c:pt idx="9">
                  <c:v>Noah Fisher</c:v>
                </c:pt>
                <c:pt idx="10">
                  <c:v>Vivienne Ellis</c:v>
                </c:pt>
              </c:strCache>
            </c:strRef>
          </c:cat>
          <c:val>
            <c:numRef>
              <c:f>dashboard!$F$8:$F$19</c:f>
              <c:numCache>
                <c:formatCode>General</c:formatCode>
                <c:ptCount val="11"/>
                <c:pt idx="0">
                  <c:v>236</c:v>
                </c:pt>
                <c:pt idx="1">
                  <c:v>282</c:v>
                </c:pt>
                <c:pt idx="2">
                  <c:v>280</c:v>
                </c:pt>
                <c:pt idx="3">
                  <c:v>267</c:v>
                </c:pt>
                <c:pt idx="4">
                  <c:v>266</c:v>
                </c:pt>
                <c:pt idx="5">
                  <c:v>282</c:v>
                </c:pt>
                <c:pt idx="6">
                  <c:v>75</c:v>
                </c:pt>
                <c:pt idx="7">
                  <c:v>279</c:v>
                </c:pt>
                <c:pt idx="8">
                  <c:v>262</c:v>
                </c:pt>
                <c:pt idx="9">
                  <c:v>255</c:v>
                </c:pt>
                <c:pt idx="10">
                  <c:v>264</c:v>
                </c:pt>
              </c:numCache>
            </c:numRef>
          </c:val>
          <c:extLst>
            <c:ext xmlns:c16="http://schemas.microsoft.com/office/drawing/2014/chart" uri="{C3380CC4-5D6E-409C-BE32-E72D297353CC}">
              <c16:uniqueId val="{00000000-8FA2-4DF9-B9F7-A728D2CA7D00}"/>
            </c:ext>
          </c:extLst>
        </c:ser>
        <c:dLbls>
          <c:dLblPos val="outEnd"/>
          <c:showLegendKey val="0"/>
          <c:showVal val="0"/>
          <c:showCatName val="0"/>
          <c:showSerName val="0"/>
          <c:showPercent val="1"/>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[Dashboards.xlsx]dashboard!PivotTable3</c:name>
    <c:fmtId val="11"/>
  </c:pivotSource>
  <c:chart>
    <c:autoTitleDeleted val="1"/>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dashboard!$I$7</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dashboard!$H$8:$H$17</c:f>
              <c:strCache>
                <c:ptCount val="10"/>
                <c:pt idx="0">
                  <c:v>Aria Burns</c:v>
                </c:pt>
                <c:pt idx="1">
                  <c:v>Bella Walsh</c:v>
                </c:pt>
                <c:pt idx="2">
                  <c:v>Benjamin Spencer</c:v>
                </c:pt>
                <c:pt idx="3">
                  <c:v>Chloe Newton</c:v>
                </c:pt>
                <c:pt idx="4">
                  <c:v>Dylan Chapman</c:v>
                </c:pt>
                <c:pt idx="5">
                  <c:v>Jason Russell</c:v>
                </c:pt>
                <c:pt idx="6">
                  <c:v>Lucas Mills</c:v>
                </c:pt>
                <c:pt idx="7">
                  <c:v>Stella Barrett</c:v>
                </c:pt>
                <c:pt idx="8">
                  <c:v>Trevor Hart</c:v>
                </c:pt>
                <c:pt idx="9">
                  <c:v>Wesley Saunders</c:v>
                </c:pt>
              </c:strCache>
            </c:strRef>
          </c:cat>
          <c:val>
            <c:numRef>
              <c:f>dashboard!$I$8:$I$17</c:f>
              <c:numCache>
                <c:formatCode>0%</c:formatCode>
                <c:ptCount val="10"/>
                <c:pt idx="0">
                  <c:v>0.84</c:v>
                </c:pt>
                <c:pt idx="1">
                  <c:v>0.81</c:v>
                </c:pt>
                <c:pt idx="2">
                  <c:v>0.82799999999999996</c:v>
                </c:pt>
                <c:pt idx="3">
                  <c:v>0.82199999999999995</c:v>
                </c:pt>
                <c:pt idx="4">
                  <c:v>0.84</c:v>
                </c:pt>
                <c:pt idx="5">
                  <c:v>0.86</c:v>
                </c:pt>
                <c:pt idx="6">
                  <c:v>0.81200000000000006</c:v>
                </c:pt>
                <c:pt idx="7">
                  <c:v>0.84199999999999997</c:v>
                </c:pt>
                <c:pt idx="8">
                  <c:v>0.84599999999999997</c:v>
                </c:pt>
                <c:pt idx="9">
                  <c:v>0.82599999999999996</c:v>
                </c:pt>
              </c:numCache>
            </c:numRef>
          </c:val>
          <c:smooth val="0"/>
          <c:extLst>
            <c:ext xmlns:c16="http://schemas.microsoft.com/office/drawing/2014/chart" uri="{C3380CC4-5D6E-409C-BE32-E72D297353CC}">
              <c16:uniqueId val="{00000000-F377-490E-8EB2-C1CA4086A7C0}"/>
            </c:ext>
          </c:extLst>
        </c:ser>
        <c:dLbls>
          <c:dLblPos val="ctr"/>
          <c:showLegendKey val="0"/>
          <c:showVal val="1"/>
          <c:showCatName val="0"/>
          <c:showSerName val="0"/>
          <c:showPercent val="0"/>
          <c:showBubbleSize val="0"/>
        </c:dLbls>
        <c:marker val="1"/>
        <c:smooth val="0"/>
        <c:axId val="1802285551"/>
        <c:axId val="1802286031"/>
      </c:lineChart>
      <c:catAx>
        <c:axId val="1802285551"/>
        <c:scaling>
          <c:orientation val="minMax"/>
        </c:scaling>
        <c:delete val="1"/>
        <c:axPos val="b"/>
        <c:numFmt formatCode="General" sourceLinked="1"/>
        <c:majorTickMark val="none"/>
        <c:minorTickMark val="none"/>
        <c:tickLblPos val="nextTo"/>
        <c:crossAx val="1802286031"/>
        <c:crosses val="autoZero"/>
        <c:auto val="1"/>
        <c:lblAlgn val="ctr"/>
        <c:lblOffset val="100"/>
        <c:noMultiLvlLbl val="0"/>
      </c:catAx>
      <c:valAx>
        <c:axId val="1802286031"/>
        <c:scaling>
          <c:orientation val="minMax"/>
        </c:scaling>
        <c:delete val="1"/>
        <c:axPos val="l"/>
        <c:numFmt formatCode="0%" sourceLinked="1"/>
        <c:majorTickMark val="none"/>
        <c:minorTickMark val="none"/>
        <c:tickLblPos val="nextTo"/>
        <c:crossAx val="1802285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[Dashboards.xlsx]dashboard!PivotTable4</c:name>
    <c:fmtId val="9"/>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dashboard!$L$7</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dashboard!$K$8:$K$17</c:f>
              <c:strCache>
                <c:ptCount val="10"/>
                <c:pt idx="0">
                  <c:v>Abigail Holmes</c:v>
                </c:pt>
                <c:pt idx="1">
                  <c:v>Alexander Reid</c:v>
                </c:pt>
                <c:pt idx="2">
                  <c:v>Emily Richardson</c:v>
                </c:pt>
                <c:pt idx="3">
                  <c:v>Jacob Porter</c:v>
                </c:pt>
                <c:pt idx="4">
                  <c:v>Julian Reed</c:v>
                </c:pt>
                <c:pt idx="5">
                  <c:v>Leah Perkins</c:v>
                </c:pt>
                <c:pt idx="6">
                  <c:v>Lucy Carter</c:v>
                </c:pt>
                <c:pt idx="7">
                  <c:v>Natalie Owens</c:v>
                </c:pt>
                <c:pt idx="8">
                  <c:v>Noah Fisher</c:v>
                </c:pt>
                <c:pt idx="9">
                  <c:v>Zoe Tucker</c:v>
                </c:pt>
              </c:strCache>
            </c:strRef>
          </c:cat>
          <c:val>
            <c:numRef>
              <c:f>dashboard!$L$8:$L$17</c:f>
              <c:numCache>
                <c:formatCode>0%</c:formatCode>
                <c:ptCount val="10"/>
                <c:pt idx="0">
                  <c:v>0.40400000000000003</c:v>
                </c:pt>
                <c:pt idx="1">
                  <c:v>0.32</c:v>
                </c:pt>
                <c:pt idx="2">
                  <c:v>0.32</c:v>
                </c:pt>
                <c:pt idx="3">
                  <c:v>0.34599999999999997</c:v>
                </c:pt>
                <c:pt idx="4">
                  <c:v>0.43</c:v>
                </c:pt>
                <c:pt idx="5">
                  <c:v>0.34399999999999997</c:v>
                </c:pt>
                <c:pt idx="6">
                  <c:v>0.442</c:v>
                </c:pt>
                <c:pt idx="7">
                  <c:v>0.35199999999999998</c:v>
                </c:pt>
                <c:pt idx="8">
                  <c:v>0.49</c:v>
                </c:pt>
                <c:pt idx="9">
                  <c:v>0.33</c:v>
                </c:pt>
              </c:numCache>
            </c:numRef>
          </c:val>
          <c:extLst>
            <c:ext xmlns:c16="http://schemas.microsoft.com/office/drawing/2014/chart" uri="{C3380CC4-5D6E-409C-BE32-E72D297353CC}">
              <c16:uniqueId val="{00000000-1150-41CD-BED1-C6844777BDC3}"/>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802305711"/>
        <c:axId val="1802287951"/>
      </c:areaChart>
      <c:catAx>
        <c:axId val="1802305711"/>
        <c:scaling>
          <c:orientation val="minMax"/>
        </c:scaling>
        <c:delete val="1"/>
        <c:axPos val="b"/>
        <c:numFmt formatCode="General" sourceLinked="1"/>
        <c:majorTickMark val="none"/>
        <c:minorTickMark val="none"/>
        <c:tickLblPos val="nextTo"/>
        <c:crossAx val="1802287951"/>
        <c:crosses val="autoZero"/>
        <c:auto val="1"/>
        <c:lblAlgn val="ctr"/>
        <c:lblOffset val="100"/>
        <c:noMultiLvlLbl val="0"/>
      </c:catAx>
      <c:valAx>
        <c:axId val="1802287951"/>
        <c:scaling>
          <c:orientation val="minMax"/>
        </c:scaling>
        <c:delete val="1"/>
        <c:axPos val="l"/>
        <c:numFmt formatCode="0%" sourceLinked="1"/>
        <c:majorTickMark val="out"/>
        <c:minorTickMark val="none"/>
        <c:tickLblPos val="nextTo"/>
        <c:crossAx val="180230571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822029</xdr:colOff>
      <xdr:row>2</xdr:row>
      <xdr:rowOff>20763</xdr:rowOff>
    </xdr:from>
    <xdr:to>
      <xdr:col>13</xdr:col>
      <xdr:colOff>149381</xdr:colOff>
      <xdr:row>3</xdr:row>
      <xdr:rowOff>157922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52F1F8F-D765-CB88-14C8-3E666CCD4F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0008" y="523359"/>
              <a:ext cx="9322522" cy="4208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76200</xdr:colOff>
      <xdr:row>4</xdr:row>
      <xdr:rowOff>22860</xdr:rowOff>
    </xdr:from>
    <xdr:to>
      <xdr:col>2</xdr:col>
      <xdr:colOff>312420</xdr:colOff>
      <xdr:row>5</xdr:row>
      <xdr:rowOff>53340</xdr:rowOff>
    </xdr:to>
    <xdr:sp macro="" textlink="">
      <xdr:nvSpPr>
        <xdr:cNvPr id="7" name="Speech Bubble: Rectangle with Corners Rounded 6">
          <a:extLst>
            <a:ext uri="{FF2B5EF4-FFF2-40B4-BE49-F238E27FC236}">
              <a16:creationId xmlns:a16="http://schemas.microsoft.com/office/drawing/2014/main" id="{8EDC011C-3745-5E60-7026-0384A34F8BA5}"/>
            </a:ext>
          </a:extLst>
        </xdr:cNvPr>
        <xdr:cNvSpPr/>
      </xdr:nvSpPr>
      <xdr:spPr>
        <a:xfrm>
          <a:off x="76200" y="1059180"/>
          <a:ext cx="1333500" cy="335280"/>
        </a:xfrm>
        <a:prstGeom prst="wedgeRoundRectCallout">
          <a:avLst/>
        </a:prstGeom>
        <a:solidFill>
          <a:schemeClr val="accent2">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68580</xdr:colOff>
      <xdr:row>4</xdr:row>
      <xdr:rowOff>30480</xdr:rowOff>
    </xdr:from>
    <xdr:to>
      <xdr:col>8</xdr:col>
      <xdr:colOff>304800</xdr:colOff>
      <xdr:row>5</xdr:row>
      <xdr:rowOff>60960</xdr:rowOff>
    </xdr:to>
    <xdr:sp macro="" textlink="">
      <xdr:nvSpPr>
        <xdr:cNvPr id="10" name="Speech Bubble: Rectangle with Corners Rounded 9">
          <a:extLst>
            <a:ext uri="{FF2B5EF4-FFF2-40B4-BE49-F238E27FC236}">
              <a16:creationId xmlns:a16="http://schemas.microsoft.com/office/drawing/2014/main" id="{A65086EC-D070-406E-993F-797490B6A1CC}"/>
            </a:ext>
          </a:extLst>
        </xdr:cNvPr>
        <xdr:cNvSpPr/>
      </xdr:nvSpPr>
      <xdr:spPr>
        <a:xfrm>
          <a:off x="4732020" y="213360"/>
          <a:ext cx="1333500" cy="335280"/>
        </a:xfrm>
        <a:prstGeom prst="wedgeRoundRect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30480</xdr:colOff>
      <xdr:row>4</xdr:row>
      <xdr:rowOff>30480</xdr:rowOff>
    </xdr:from>
    <xdr:to>
      <xdr:col>11</xdr:col>
      <xdr:colOff>289560</xdr:colOff>
      <xdr:row>5</xdr:row>
      <xdr:rowOff>60960</xdr:rowOff>
    </xdr:to>
    <xdr:sp macro="" textlink="">
      <xdr:nvSpPr>
        <xdr:cNvPr id="11" name="Speech Bubble: Rectangle with Corners Rounded 10">
          <a:extLst>
            <a:ext uri="{FF2B5EF4-FFF2-40B4-BE49-F238E27FC236}">
              <a16:creationId xmlns:a16="http://schemas.microsoft.com/office/drawing/2014/main" id="{58F41D50-2002-404F-92EE-56502F3689DD}"/>
            </a:ext>
          </a:extLst>
        </xdr:cNvPr>
        <xdr:cNvSpPr/>
      </xdr:nvSpPr>
      <xdr:spPr>
        <a:xfrm>
          <a:off x="7261860" y="213360"/>
          <a:ext cx="1333500" cy="335280"/>
        </a:xfrm>
        <a:prstGeom prst="wedgeRoundRect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60960</xdr:colOff>
      <xdr:row>4</xdr:row>
      <xdr:rowOff>60960</xdr:rowOff>
    </xdr:from>
    <xdr:to>
      <xdr:col>5</xdr:col>
      <xdr:colOff>297180</xdr:colOff>
      <xdr:row>5</xdr:row>
      <xdr:rowOff>91440</xdr:rowOff>
    </xdr:to>
    <xdr:sp macro="" textlink="">
      <xdr:nvSpPr>
        <xdr:cNvPr id="12" name="Speech Bubble: Rectangle with Corners Rounded 11">
          <a:extLst>
            <a:ext uri="{FF2B5EF4-FFF2-40B4-BE49-F238E27FC236}">
              <a16:creationId xmlns:a16="http://schemas.microsoft.com/office/drawing/2014/main" id="{49ACB3B0-F28D-4755-85DD-D51BD9B34AD7}"/>
            </a:ext>
          </a:extLst>
        </xdr:cNvPr>
        <xdr:cNvSpPr/>
      </xdr:nvSpPr>
      <xdr:spPr>
        <a:xfrm>
          <a:off x="2316480" y="243840"/>
          <a:ext cx="1333500" cy="335280"/>
        </a:xfrm>
        <a:prstGeom prst="wedgeRoundRect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735918</xdr:colOff>
      <xdr:row>0</xdr:row>
      <xdr:rowOff>0</xdr:rowOff>
    </xdr:from>
    <xdr:ext cx="4520495" cy="497765"/>
    <xdr:sp macro="" textlink="">
      <xdr:nvSpPr>
        <xdr:cNvPr id="13" name="Rectangle 12">
          <a:extLst>
            <a:ext uri="{FF2B5EF4-FFF2-40B4-BE49-F238E27FC236}">
              <a16:creationId xmlns:a16="http://schemas.microsoft.com/office/drawing/2014/main" id="{634BE684-2E1F-5A06-9527-D0BB03FA4B7C}"/>
            </a:ext>
          </a:extLst>
        </xdr:cNvPr>
        <xdr:cNvSpPr/>
      </xdr:nvSpPr>
      <xdr:spPr>
        <a:xfrm>
          <a:off x="3548833" y="0"/>
          <a:ext cx="4520495" cy="497765"/>
        </a:xfrm>
        <a:prstGeom prst="rect">
          <a:avLst/>
        </a:prstGeom>
        <a:noFill/>
      </xdr:spPr>
      <xdr:txBody>
        <a:bodyPr wrap="square" lIns="91440" tIns="45720" rIns="91440" bIns="45720">
          <a:spAutoFit/>
        </a:bodyPr>
        <a:lstStyle/>
        <a:p>
          <a:pPr algn="ctr"/>
          <a:r>
            <a:rPr lang="en-US" sz="2800" b="1" cap="none" spc="0">
              <a:ln w="13462">
                <a:solidFill>
                  <a:schemeClr val="bg1"/>
                </a:solidFill>
                <a:prstDash val="solid"/>
              </a:ln>
              <a:solidFill>
                <a:srgbClr val="C00000"/>
              </a:solidFill>
              <a:effectLst>
                <a:outerShdw dist="38100" dir="2700000" algn="bl" rotWithShape="0">
                  <a:schemeClr val="accent5"/>
                </a:outerShdw>
              </a:effectLst>
              <a:latin typeface="Berlin Sans FB Demi" panose="020E0802020502020306" pitchFamily="34" charset="0"/>
            </a:rPr>
            <a:t>Employee Sales</a:t>
          </a:r>
          <a:r>
            <a:rPr lang="en-US" sz="2800" b="1" cap="none" spc="0" baseline="0">
              <a:ln w="13462">
                <a:solidFill>
                  <a:schemeClr val="bg1"/>
                </a:solidFill>
                <a:prstDash val="solid"/>
              </a:ln>
              <a:solidFill>
                <a:srgbClr val="C00000"/>
              </a:solidFill>
              <a:effectLst>
                <a:outerShdw dist="38100" dir="2700000" algn="bl" rotWithShape="0">
                  <a:schemeClr val="accent5"/>
                </a:outerShdw>
              </a:effectLst>
              <a:latin typeface="Berlin Sans FB Demi" panose="020E0802020502020306" pitchFamily="34" charset="0"/>
            </a:rPr>
            <a:t> </a:t>
          </a:r>
          <a:r>
            <a:rPr lang="en-US" sz="2800" b="1" cap="none" spc="0">
              <a:ln w="13462">
                <a:solidFill>
                  <a:schemeClr val="bg1"/>
                </a:solidFill>
                <a:prstDash val="solid"/>
              </a:ln>
              <a:solidFill>
                <a:srgbClr val="C00000"/>
              </a:solidFill>
              <a:effectLst>
                <a:outerShdw dist="38100" dir="2700000" algn="bl" rotWithShape="0">
                  <a:schemeClr val="accent5"/>
                </a:outerShdw>
              </a:effectLst>
              <a:latin typeface="Berlin Sans FB Demi" panose="020E0802020502020306" pitchFamily="34" charset="0"/>
            </a:rPr>
            <a:t>DashBoard</a:t>
          </a:r>
          <a:r>
            <a:rPr lang="en-US" sz="2800" b="1" cap="none" spc="0" baseline="0">
              <a:ln w="13462">
                <a:solidFill>
                  <a:schemeClr val="bg1"/>
                </a:solidFill>
                <a:prstDash val="solid"/>
              </a:ln>
              <a:solidFill>
                <a:srgbClr val="C00000"/>
              </a:solidFill>
              <a:effectLst>
                <a:outerShdw dist="38100" dir="2700000" algn="bl" rotWithShape="0">
                  <a:schemeClr val="accent5"/>
                </a:outerShdw>
              </a:effectLst>
              <a:latin typeface="Berlin Sans FB Demi" panose="020E0802020502020306" pitchFamily="34" charset="0"/>
            </a:rPr>
            <a:t> </a:t>
          </a:r>
          <a:endParaRPr lang="en-US" sz="2800" b="1" cap="none" spc="0">
            <a:ln w="13462">
              <a:solidFill>
                <a:schemeClr val="bg1"/>
              </a:solidFill>
              <a:prstDash val="solid"/>
            </a:ln>
            <a:solidFill>
              <a:srgbClr val="C00000"/>
            </a:solidFill>
            <a:effectLst>
              <a:outerShdw dist="38100" dir="2700000" algn="bl" rotWithShape="0">
                <a:schemeClr val="accent5"/>
              </a:outerShdw>
            </a:effectLst>
            <a:latin typeface="Berlin Sans FB Demi" panose="020E0802020502020306" pitchFamily="34" charset="0"/>
          </a:endParaRPr>
        </a:p>
      </xdr:txBody>
    </xdr:sp>
    <xdr:clientData/>
  </xdr:oneCellAnchor>
  <mc:AlternateContent xmlns:mc="http://schemas.openxmlformats.org/markup-compatibility/2006">
    <mc:Choice xmlns:a14="http://schemas.microsoft.com/office/drawing/2010/main" Requires="a14">
      <xdr:twoCellAnchor editAs="oneCell">
        <xdr:from>
          <xdr:col>1</xdr:col>
          <xdr:colOff>243840</xdr:colOff>
          <xdr:row>4</xdr:row>
          <xdr:rowOff>106680</xdr:rowOff>
        </xdr:from>
        <xdr:to>
          <xdr:col>2</xdr:col>
          <xdr:colOff>205740</xdr:colOff>
          <xdr:row>5</xdr:row>
          <xdr:rowOff>22860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4</xdr:row>
          <xdr:rowOff>129540</xdr:rowOff>
        </xdr:from>
        <xdr:to>
          <xdr:col>5</xdr:col>
          <xdr:colOff>220980</xdr:colOff>
          <xdr:row>5</xdr:row>
          <xdr:rowOff>45720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182880</xdr:colOff>
          <xdr:row>4</xdr:row>
          <xdr:rowOff>129540</xdr:rowOff>
        </xdr:from>
        <xdr:to>
          <xdr:col>8</xdr:col>
          <xdr:colOff>350520</xdr:colOff>
          <xdr:row>4</xdr:row>
          <xdr:rowOff>297180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182880</xdr:colOff>
          <xdr:row>4</xdr:row>
          <xdr:rowOff>99060</xdr:rowOff>
        </xdr:from>
        <xdr:to>
          <xdr:col>11</xdr:col>
          <xdr:colOff>167640</xdr:colOff>
          <xdr:row>5</xdr:row>
          <xdr:rowOff>15240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xdr:twoCellAnchor>
    <xdr:from>
      <xdr:col>0</xdr:col>
      <xdr:colOff>0</xdr:colOff>
      <xdr:row>19</xdr:row>
      <xdr:rowOff>17721</xdr:rowOff>
    </xdr:from>
    <xdr:to>
      <xdr:col>5</xdr:col>
      <xdr:colOff>524770</xdr:colOff>
      <xdr:row>29</xdr:row>
      <xdr:rowOff>84127</xdr:rowOff>
    </xdr:to>
    <xdr:graphicFrame macro="">
      <xdr:nvGraphicFramePr>
        <xdr:cNvPr id="8" name="Chart 7">
          <a:extLst>
            <a:ext uri="{FF2B5EF4-FFF2-40B4-BE49-F238E27FC236}">
              <a16:creationId xmlns:a16="http://schemas.microsoft.com/office/drawing/2014/main" id="{E6EFD9CC-70BA-D37F-7B6B-BB39DD6AB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509476</xdr:colOff>
      <xdr:row>18</xdr:row>
      <xdr:rowOff>174551</xdr:rowOff>
    </xdr:from>
    <xdr:to>
      <xdr:col>11</xdr:col>
      <xdr:colOff>159488</xdr:colOff>
      <xdr:row>29</xdr:row>
      <xdr:rowOff>106325</xdr:rowOff>
    </xdr:to>
    <xdr:graphicFrame macro="">
      <xdr:nvGraphicFramePr>
        <xdr:cNvPr id="9" name="Chart 8">
          <a:extLst>
            <a:ext uri="{FF2B5EF4-FFF2-40B4-BE49-F238E27FC236}">
              <a16:creationId xmlns:a16="http://schemas.microsoft.com/office/drawing/2014/main" id="{E22621A0-F051-DCC0-3429-98C5F52F5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217081</xdr:colOff>
      <xdr:row>18</xdr:row>
      <xdr:rowOff>177211</xdr:rowOff>
    </xdr:from>
    <xdr:to>
      <xdr:col>16</xdr:col>
      <xdr:colOff>212652</xdr:colOff>
      <xdr:row>29</xdr:row>
      <xdr:rowOff>97467</xdr:rowOff>
    </xdr:to>
    <xdr:graphicFrame macro="">
      <xdr:nvGraphicFramePr>
        <xdr:cNvPr id="14" name="Chart 13">
          <a:extLst>
            <a:ext uri="{FF2B5EF4-FFF2-40B4-BE49-F238E27FC236}">
              <a16:creationId xmlns:a16="http://schemas.microsoft.com/office/drawing/2014/main" id="{3B8C1A52-6CEA-9747-8818-DE1190D42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296826</xdr:colOff>
      <xdr:row>18</xdr:row>
      <xdr:rowOff>177209</xdr:rowOff>
    </xdr:from>
    <xdr:to>
      <xdr:col>22</xdr:col>
      <xdr:colOff>212652</xdr:colOff>
      <xdr:row>30</xdr:row>
      <xdr:rowOff>0</xdr:rowOff>
    </xdr:to>
    <xdr:graphicFrame macro="">
      <xdr:nvGraphicFramePr>
        <xdr:cNvPr id="15" name="Chart 14">
          <a:extLst>
            <a:ext uri="{FF2B5EF4-FFF2-40B4-BE49-F238E27FC236}">
              <a16:creationId xmlns:a16="http://schemas.microsoft.com/office/drawing/2014/main" id="{9AED9322-540E-C199-F2AD-A08C4C59A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i" refreshedDate="45870.720775231479" createdVersion="8" refreshedVersion="8" minRefreshableVersion="3" recordCount="100" xr:uid="{EC7A8D02-1772-44FC-A88A-CB307F81ED49}">
  <cacheSource type="worksheet">
    <worksheetSource ref="A1:L101" sheet="Sheet1"/>
  </cacheSource>
  <cacheFields count="12">
    <cacheField name=" Emp Code" numFmtId="0">
      <sharedItems/>
    </cacheField>
    <cacheField name="Sales Executive" numFmtId="0">
      <sharedItems count="100">
        <s v="Alexander Reid"/>
        <s v="Isabella Turner"/>
        <s v="Ethan Harris"/>
        <s v="Mia Campbell"/>
        <s v="Caleb Wright"/>
        <s v="Sophia Bennett"/>
        <s v="Noah Fisher"/>
        <s v="Ava Cooper"/>
        <s v="Liam Price"/>
        <s v="Grace Russell"/>
        <s v="Mason Kelly"/>
        <s v="Emily Richardson"/>
        <s v="Lucas Mills"/>
        <s v="Chloe Woods"/>
        <s v="Jacob Porter"/>
        <s v="Lily Grant"/>
        <s v="Oliver Fox"/>
        <s v="Zoe Alexander"/>
        <s v="Elijah Webb"/>
        <s v="Ella Coleman"/>
        <s v="Benjamin Spencer"/>
        <s v="Hannah Shaw"/>
        <s v="Samuel Cross"/>
        <s v="Charlotte Hayes"/>
        <s v="Matthew Dean"/>
        <s v="Caleb Parsons"/>
        <s v="Ellie Dawson"/>
        <s v="Aaron Mann"/>
        <s v="Cameron Steele"/>
        <s v="Sophie Harper"/>
        <s v="Ruby Ellis"/>
        <s v="Gabriel Moran"/>
        <s v="Lila Foster"/>
        <s v="Dylan Chapman"/>
        <s v="Eva Bishop"/>
        <s v="Julian Hancock"/>
        <s v="Mia Walters"/>
        <s v="Connor Jordan"/>
        <s v="Leah Perkins"/>
        <s v="Adrian Bolton"/>
        <s v="Chloe Newton"/>
        <s v="Jason Russell"/>
        <s v="Layla Palmer"/>
        <s v="Gavin Ford"/>
        <s v="Alice Berry"/>
        <s v="Dominic Woods"/>
        <s v="Hazel Kerr"/>
        <s v="Patrick Chandler"/>
        <s v="Audrey Sutton"/>
        <s v="Evan Lawson"/>
        <s v="Abigail Holmes"/>
        <s v="Lucy Chandler"/>
        <s v="David Burke"/>
        <s v="Wesley Saunders"/>
        <s v="Aria Burns"/>
        <s v="Peyton Riley"/>
        <s v="Daniel Wells"/>
        <s v="Blake Gardner"/>
        <s v="Lucy Carter"/>
        <s v="Sadie Fields"/>
        <s v="Logan Stevens"/>
        <s v="Tristan Barker"/>
        <s v="Audrey Fuller"/>
        <s v="Nora Doyle"/>
        <s v="Joseph Bishop"/>
        <s v="Mitchell Farrow"/>
        <s v="Nora Maxwell"/>
        <s v="Camila Rhodes"/>
        <s v="Jackson Webb"/>
        <s v="Marcus Hunt"/>
        <s v="Stella Barrett"/>
        <s v="Aria Spencer"/>
        <s v="Henry Palmer"/>
        <s v="Cole Patterson"/>
        <s v="Penelope Duncan"/>
        <s v="Julia Morgan"/>
        <s v="Ryan Shepherd"/>
        <s v="Julian Reed"/>
        <s v="Scarlett Gibson"/>
        <s v="Cora Flynn"/>
        <s v="Owen Shaw"/>
        <s v="Trevor Hart"/>
        <s v="Victoria Harvey"/>
        <s v="Bella Walsh"/>
        <s v="Isaac Rowland"/>
        <s v="Carter Goodman"/>
        <s v="Maya Francis"/>
        <s v="Vivienne Ellis"/>
        <s v="Luke Montgomery"/>
        <s v="Sean Gallagher"/>
        <s v="Natalie Owens"/>
        <s v="Delilah Marsh"/>
        <s v="Jack McKenzie"/>
        <s v="Miles Preston"/>
        <s v="Leah Watts"/>
        <s v="Aurora McDonald"/>
        <s v="Wyatt Jordan"/>
        <s v="Declan Lowe"/>
        <s v="Zoe Tucker"/>
        <s v="Gianna Fox"/>
      </sharedItems>
    </cacheField>
    <cacheField name="Region" numFmtId="0">
      <sharedItems count="12">
        <s v="Banglore"/>
        <s v="Pune"/>
        <s v="Mumbai"/>
        <s v="Delhi"/>
        <s v="Chennai"/>
        <s v="Nagpur"/>
        <s v="Surat"/>
        <s v="Mysuru"/>
        <s v="Patna"/>
        <s v="Ranchi"/>
        <s v="Goa"/>
        <s v="Jaipur"/>
      </sharedItems>
    </cacheField>
    <cacheField name="Day 1" numFmtId="0">
      <sharedItems containsSemiMixedTypes="0" containsString="0" containsNumber="1" containsInteger="1" minValue="20" maxValue="96"/>
    </cacheField>
    <cacheField name=" Day 2" numFmtId="0">
      <sharedItems containsString="0" containsBlank="1" containsNumber="1" containsInteger="1" minValue="21" maxValue="100"/>
    </cacheField>
    <cacheField name="Day 3" numFmtId="0">
      <sharedItems containsString="0" containsBlank="1" containsNumber="1" containsInteger="1" minValue="60" maxValue="100"/>
    </cacheField>
    <cacheField name="Day 4" numFmtId="0">
      <sharedItems containsString="0" containsBlank="1" containsNumber="1" containsInteger="1" minValue="30" maxValue="98"/>
    </cacheField>
    <cacheField name="Day 5" numFmtId="0">
      <sharedItems containsString="0" containsBlank="1" containsNumber="1" containsInteger="1" minValue="50" maxValue="100"/>
    </cacheField>
    <cacheField name="Total Sales" numFmtId="0">
      <sharedItems containsSemiMixedTypes="0" containsString="0" containsNumber="1" containsInteger="1" minValue="75" maxValue="430"/>
    </cacheField>
    <cacheField name="Target" numFmtId="0">
      <sharedItems containsSemiMixedTypes="0" containsString="0" containsNumber="1" containsInteger="1" minValue="500" maxValue="500"/>
    </cacheField>
    <cacheField name="Target hit%" numFmtId="9">
      <sharedItems containsSemiMixedTypes="0" containsString="0" containsNumber="1" minValue="0.15" maxValue="0.86"/>
    </cacheField>
    <cacheField name="Away from target %" numFmtId="9">
      <sharedItems containsSemiMixedTypes="0" containsString="0" containsNumber="1" minValue="0.14000000000000001" maxValue="0.85"/>
    </cacheField>
  </cacheFields>
  <extLst>
    <ext xmlns:x14="http://schemas.microsoft.com/office/spreadsheetml/2009/9/main" uri="{725AE2AE-9491-48be-B2B4-4EB974FC3084}">
      <x14:pivotCacheDefinition pivotCacheId="785000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CS001"/>
    <x v="0"/>
    <x v="0"/>
    <n v="48"/>
    <n v="95"/>
    <n v="81"/>
    <n v="65"/>
    <n v="51"/>
    <n v="340"/>
    <n v="500"/>
    <n v="0.68"/>
    <n v="0.32"/>
  </r>
  <r>
    <s v="TCS002"/>
    <x v="1"/>
    <x v="1"/>
    <n v="45"/>
    <n v="60"/>
    <n v="87"/>
    <n v="93"/>
    <n v="67"/>
    <n v="352"/>
    <n v="500"/>
    <n v="0.70399999999999996"/>
    <n v="0.29599999999999999"/>
  </r>
  <r>
    <s v="TCS003"/>
    <x v="2"/>
    <x v="2"/>
    <n v="35"/>
    <n v="50"/>
    <n v="64"/>
    <n v="70"/>
    <n v="94"/>
    <n v="313"/>
    <n v="500"/>
    <n v="0.626"/>
    <n v="0.374"/>
  </r>
  <r>
    <s v="TCS004"/>
    <x v="3"/>
    <x v="3"/>
    <n v="52"/>
    <n v="91"/>
    <n v="86"/>
    <n v="39"/>
    <n v="77"/>
    <n v="345"/>
    <n v="500"/>
    <n v="0.69"/>
    <n v="0.31"/>
  </r>
  <r>
    <s v="TCS005"/>
    <x v="4"/>
    <x v="4"/>
    <n v="60"/>
    <n v="70"/>
    <n v="81"/>
    <n v="39"/>
    <n v="77"/>
    <n v="327"/>
    <n v="500"/>
    <n v="0.65400000000000003"/>
    <n v="0.34599999999999997"/>
  </r>
  <r>
    <s v="TCS006"/>
    <x v="5"/>
    <x v="1"/>
    <n v="62"/>
    <n v="61"/>
    <n v="91"/>
    <n v="61"/>
    <n v="79"/>
    <n v="354"/>
    <n v="500"/>
    <n v="0.70799999999999996"/>
    <n v="0.29199999999999998"/>
  </r>
  <r>
    <s v="TCS007"/>
    <x v="6"/>
    <x v="0"/>
    <n v="53"/>
    <n v="49"/>
    <n v="66"/>
    <n v="37"/>
    <n v="50"/>
    <n v="255"/>
    <n v="500"/>
    <n v="0.51"/>
    <n v="0.49"/>
  </r>
  <r>
    <s v="TCS008"/>
    <x v="7"/>
    <x v="2"/>
    <n v="54"/>
    <n v="61"/>
    <n v="67"/>
    <n v="40"/>
    <n v="58"/>
    <n v="280"/>
    <n v="500"/>
    <n v="0.56000000000000005"/>
    <n v="0.44"/>
  </r>
  <r>
    <s v="TCS009"/>
    <x v="8"/>
    <x v="5"/>
    <n v="85"/>
    <n v="28"/>
    <n v="93"/>
    <n v="92"/>
    <n v="51"/>
    <n v="349"/>
    <n v="500"/>
    <n v="0.69799999999999995"/>
    <n v="0.30199999999999999"/>
  </r>
  <r>
    <s v="TCS010"/>
    <x v="9"/>
    <x v="6"/>
    <n v="75"/>
    <n v="82"/>
    <n v="76"/>
    <n v="65"/>
    <n v="77"/>
    <n v="375"/>
    <n v="500"/>
    <n v="0.75"/>
    <n v="0.25"/>
  </r>
  <r>
    <s v="TCS011"/>
    <x v="10"/>
    <x v="7"/>
    <n v="51"/>
    <n v="96"/>
    <n v="79"/>
    <n v="78"/>
    <n v="94"/>
    <n v="398"/>
    <n v="500"/>
    <n v="0.79600000000000004"/>
    <n v="0.20399999999999999"/>
  </r>
  <r>
    <s v="TCS012"/>
    <x v="11"/>
    <x v="0"/>
    <n v="20"/>
    <n v="79"/>
    <n v="86"/>
    <n v="81"/>
    <n v="74"/>
    <n v="340"/>
    <n v="500"/>
    <n v="0.68"/>
    <n v="0.32"/>
  </r>
  <r>
    <s v="TCS013"/>
    <x v="12"/>
    <x v="3"/>
    <n v="62"/>
    <n v="100"/>
    <n v="74"/>
    <n v="92"/>
    <n v="78"/>
    <n v="406"/>
    <n v="500"/>
    <n v="0.81200000000000006"/>
    <n v="0.188"/>
  </r>
  <r>
    <s v="TCS014"/>
    <x v="13"/>
    <x v="3"/>
    <n v="32"/>
    <n v="60"/>
    <n v="65"/>
    <n v="79"/>
    <n v="53"/>
    <n v="289"/>
    <n v="500"/>
    <n v="0.57799999999999996"/>
    <n v="0.42199999999999999"/>
  </r>
  <r>
    <s v="TCS015"/>
    <x v="14"/>
    <x v="0"/>
    <n v="56"/>
    <n v="55"/>
    <n v="100"/>
    <n v="60"/>
    <n v="56"/>
    <n v="327"/>
    <n v="500"/>
    <n v="0.65400000000000003"/>
    <n v="0.34599999999999997"/>
  </r>
  <r>
    <s v="TCS016"/>
    <x v="15"/>
    <x v="7"/>
    <n v="92"/>
    <n v="69"/>
    <n v="100"/>
    <n v="31"/>
    <n v="55"/>
    <n v="347"/>
    <n v="500"/>
    <n v="0.69399999999999995"/>
    <n v="0.30599999999999999"/>
  </r>
  <r>
    <s v="TCS017"/>
    <x v="16"/>
    <x v="6"/>
    <n v="84"/>
    <n v="42"/>
    <n v="83"/>
    <n v="79"/>
    <n v="84"/>
    <n v="372"/>
    <n v="500"/>
    <n v="0.74399999999999999"/>
    <n v="0.25600000000000001"/>
  </r>
  <r>
    <s v="TCS018"/>
    <x v="17"/>
    <x v="5"/>
    <n v="31"/>
    <n v="96"/>
    <n v="69"/>
    <n v="86"/>
    <n v="86"/>
    <n v="368"/>
    <n v="500"/>
    <n v="0.73599999999999999"/>
    <n v="0.26400000000000001"/>
  </r>
  <r>
    <s v="TCS019"/>
    <x v="18"/>
    <x v="8"/>
    <n v="52"/>
    <n v="95"/>
    <n v="80"/>
    <n v="54"/>
    <n v="79"/>
    <n v="360"/>
    <n v="500"/>
    <n v="0.72"/>
    <n v="0.28000000000000003"/>
  </r>
  <r>
    <s v="TCS020"/>
    <x v="19"/>
    <x v="9"/>
    <n v="62"/>
    <n v="64"/>
    <n v="98"/>
    <n v="30"/>
    <n v="59"/>
    <n v="313"/>
    <n v="500"/>
    <n v="0.626"/>
    <n v="0.374"/>
  </r>
  <r>
    <s v="TCS021"/>
    <x v="20"/>
    <x v="10"/>
    <n v="83"/>
    <n v="87"/>
    <n v="72"/>
    <n v="80"/>
    <n v="92"/>
    <n v="414"/>
    <n v="500"/>
    <n v="0.82799999999999996"/>
    <n v="0.17199999999999999"/>
  </r>
  <r>
    <s v="TCS022"/>
    <x v="21"/>
    <x v="8"/>
    <n v="75"/>
    <n v="73"/>
    <n v="93"/>
    <n v="65"/>
    <n v="74"/>
    <n v="380"/>
    <n v="500"/>
    <n v="0.76"/>
    <n v="0.24"/>
  </r>
  <r>
    <s v="TCS023"/>
    <x v="22"/>
    <x v="0"/>
    <n v="96"/>
    <n v="37"/>
    <n v="84"/>
    <n v="75"/>
    <n v="75"/>
    <n v="367"/>
    <n v="500"/>
    <n v="0.73399999999999999"/>
    <n v="0.26600000000000001"/>
  </r>
  <r>
    <s v="TCS024"/>
    <x v="23"/>
    <x v="3"/>
    <n v="95"/>
    <n v="40"/>
    <n v="83"/>
    <n v="64"/>
    <n v="81"/>
    <n v="363"/>
    <n v="500"/>
    <n v="0.72599999999999998"/>
    <n v="0.27400000000000002"/>
  </r>
  <r>
    <s v="TCS025"/>
    <x v="24"/>
    <x v="1"/>
    <n v="78"/>
    <n v="52"/>
    <n v="78"/>
    <n v="67"/>
    <n v="96"/>
    <n v="371"/>
    <n v="500"/>
    <n v="0.74199999999999999"/>
    <n v="0.25800000000000001"/>
  </r>
  <r>
    <s v="TCS026"/>
    <x v="25"/>
    <x v="5"/>
    <n v="81"/>
    <n v="60"/>
    <n v="97"/>
    <n v="74"/>
    <n v="76"/>
    <n v="388"/>
    <n v="500"/>
    <n v="0.77600000000000002"/>
    <n v="0.224"/>
  </r>
  <r>
    <s v="TCS027"/>
    <x v="26"/>
    <x v="6"/>
    <n v="78"/>
    <n v="66"/>
    <n v="92"/>
    <n v="97"/>
    <n v="56"/>
    <n v="389"/>
    <n v="500"/>
    <n v="0.77800000000000002"/>
    <n v="0.222"/>
  </r>
  <r>
    <s v="TCS028"/>
    <x v="27"/>
    <x v="9"/>
    <n v="50"/>
    <n v="52"/>
    <n v="73"/>
    <n v="95"/>
    <n v="52"/>
    <n v="322"/>
    <n v="500"/>
    <n v="0.64400000000000002"/>
    <n v="0.35599999999999998"/>
  </r>
  <r>
    <s v="TCS029"/>
    <x v="28"/>
    <x v="10"/>
    <n v="45"/>
    <n v="56"/>
    <n v="68"/>
    <n v="75"/>
    <n v="93"/>
    <n v="337"/>
    <n v="500"/>
    <n v="0.67400000000000004"/>
    <n v="0.32600000000000001"/>
  </r>
  <r>
    <s v="TCS030"/>
    <x v="29"/>
    <x v="8"/>
    <n v="62"/>
    <n v="47"/>
    <n v="94"/>
    <n v="63"/>
    <n v="69"/>
    <n v="335"/>
    <n v="500"/>
    <n v="0.67"/>
    <n v="0.33"/>
  </r>
  <r>
    <s v="TCS031"/>
    <x v="30"/>
    <x v="11"/>
    <n v="52"/>
    <n v="39"/>
    <n v="68"/>
    <n v="78"/>
    <n v="62"/>
    <n v="299"/>
    <n v="500"/>
    <n v="0.59799999999999998"/>
    <n v="0.40200000000000002"/>
  </r>
  <r>
    <s v="TCS032"/>
    <x v="31"/>
    <x v="11"/>
    <n v="36"/>
    <n v="30"/>
    <n v="95"/>
    <n v="63"/>
    <n v="58"/>
    <n v="282"/>
    <n v="500"/>
    <n v="0.56399999999999995"/>
    <n v="0.436"/>
  </r>
  <r>
    <s v="TCS033"/>
    <x v="32"/>
    <x v="8"/>
    <n v="65"/>
    <n v="84"/>
    <n v="64"/>
    <n v="75"/>
    <n v="60"/>
    <n v="348"/>
    <n v="500"/>
    <n v="0.69599999999999995"/>
    <n v="0.30399999999999999"/>
  </r>
  <r>
    <s v="TCS034"/>
    <x v="33"/>
    <x v="7"/>
    <n v="95"/>
    <n v="88"/>
    <n v="90"/>
    <n v="97"/>
    <n v="50"/>
    <n v="420"/>
    <n v="500"/>
    <n v="0.84"/>
    <n v="0.16"/>
  </r>
  <r>
    <s v="TCS035"/>
    <x v="34"/>
    <x v="9"/>
    <n v="85"/>
    <n v="56"/>
    <n v="98"/>
    <n v="49"/>
    <n v="85"/>
    <n v="373"/>
    <n v="500"/>
    <n v="0.746"/>
    <n v="0.254"/>
  </r>
  <r>
    <s v="TCS036"/>
    <x v="35"/>
    <x v="8"/>
    <n v="76"/>
    <n v="34"/>
    <n v="98"/>
    <n v="51"/>
    <n v="52"/>
    <n v="311"/>
    <n v="500"/>
    <n v="0.622"/>
    <n v="0.378"/>
  </r>
  <r>
    <s v="TCS037"/>
    <x v="36"/>
    <x v="5"/>
    <n v="74"/>
    <n v="24"/>
    <n v="60"/>
    <n v="32"/>
    <n v="96"/>
    <n v="286"/>
    <n v="500"/>
    <n v="0.57199999999999995"/>
    <n v="0.42799999999999999"/>
  </r>
  <r>
    <s v="TCS038"/>
    <x v="37"/>
    <x v="4"/>
    <n v="24"/>
    <n v="36"/>
    <n v="70"/>
    <n v="86"/>
    <n v="51"/>
    <n v="267"/>
    <n v="500"/>
    <n v="0.53400000000000003"/>
    <n v="0.46600000000000003"/>
  </r>
  <r>
    <s v="TCS039"/>
    <x v="38"/>
    <x v="0"/>
    <n v="52"/>
    <n v="47"/>
    <n v="67"/>
    <n v="80"/>
    <n v="82"/>
    <n v="328"/>
    <n v="500"/>
    <n v="0.65600000000000003"/>
    <n v="0.34399999999999997"/>
  </r>
  <r>
    <s v="TCS040"/>
    <x v="39"/>
    <x v="4"/>
    <n v="32"/>
    <n v="49"/>
    <n v="84"/>
    <n v="38"/>
    <n v="92"/>
    <n v="295"/>
    <n v="500"/>
    <n v="0.59"/>
    <n v="0.41"/>
  </r>
  <r>
    <s v="TCS041"/>
    <x v="40"/>
    <x v="3"/>
    <n v="75"/>
    <n v="59"/>
    <n v="92"/>
    <n v="89"/>
    <n v="96"/>
    <n v="411"/>
    <n v="500"/>
    <n v="0.82199999999999995"/>
    <n v="0.17799999999999999"/>
  </r>
  <r>
    <s v="TCS042"/>
    <x v="41"/>
    <x v="0"/>
    <n v="84"/>
    <n v="72"/>
    <n v="82"/>
    <n v="98"/>
    <n v="94"/>
    <n v="430"/>
    <n v="500"/>
    <n v="0.86"/>
    <n v="0.14000000000000001"/>
  </r>
  <r>
    <s v="TCS043"/>
    <x v="42"/>
    <x v="7"/>
    <n v="75"/>
    <n v="96"/>
    <n v="61"/>
    <n v="78"/>
    <n v="83"/>
    <n v="393"/>
    <n v="500"/>
    <n v="0.78600000000000003"/>
    <n v="0.214"/>
  </r>
  <r>
    <s v="TCS044"/>
    <x v="43"/>
    <x v="10"/>
    <n v="65"/>
    <n v="58"/>
    <n v="95"/>
    <n v="89"/>
    <n v="54"/>
    <n v="361"/>
    <n v="500"/>
    <n v="0.72199999999999998"/>
    <n v="0.27800000000000002"/>
  </r>
  <r>
    <s v="TCS045"/>
    <x v="44"/>
    <x v="5"/>
    <n v="54"/>
    <n v="85"/>
    <n v="89"/>
    <n v="71"/>
    <n v="77"/>
    <n v="376"/>
    <n v="500"/>
    <n v="0.752"/>
    <n v="0.248"/>
  </r>
  <r>
    <s v="TCS046"/>
    <x v="45"/>
    <x v="8"/>
    <n v="85"/>
    <n v="21"/>
    <n v="63"/>
    <n v="81"/>
    <n v="71"/>
    <n v="321"/>
    <n v="500"/>
    <n v="0.64200000000000002"/>
    <n v="0.35799999999999998"/>
  </r>
  <r>
    <s v="TCS047"/>
    <x v="46"/>
    <x v="9"/>
    <n v="64"/>
    <n v="58"/>
    <n v="100"/>
    <n v="52"/>
    <n v="89"/>
    <n v="363"/>
    <n v="500"/>
    <n v="0.72599999999999998"/>
    <n v="0.27400000000000002"/>
  </r>
  <r>
    <s v="TCS048"/>
    <x v="47"/>
    <x v="6"/>
    <n v="50"/>
    <n v="83"/>
    <n v="73"/>
    <n v="88"/>
    <n v="58"/>
    <n v="352"/>
    <n v="500"/>
    <n v="0.70399999999999996"/>
    <n v="0.29599999999999999"/>
  </r>
  <r>
    <s v="TCS049"/>
    <x v="48"/>
    <x v="11"/>
    <n v="48"/>
    <n v="29"/>
    <n v="68"/>
    <n v="40"/>
    <n v="51"/>
    <n v="236"/>
    <n v="500"/>
    <n v="0.47199999999999998"/>
    <n v="0.52800000000000002"/>
  </r>
  <r>
    <s v="TCS050"/>
    <x v="49"/>
    <x v="2"/>
    <n v="45"/>
    <n v="47"/>
    <n v="64"/>
    <n v="42"/>
    <n v="68"/>
    <n v="266"/>
    <n v="500"/>
    <n v="0.53200000000000003"/>
    <n v="0.46800000000000003"/>
  </r>
  <r>
    <s v="TCS051"/>
    <x v="50"/>
    <x v="0"/>
    <n v="35"/>
    <n v="64"/>
    <n v="72"/>
    <n v="53"/>
    <n v="74"/>
    <n v="298"/>
    <n v="500"/>
    <n v="0.59599999999999997"/>
    <n v="0.40400000000000003"/>
  </r>
  <r>
    <s v="TCS052"/>
    <x v="51"/>
    <x v="3"/>
    <n v="52"/>
    <n v="64"/>
    <n v="60"/>
    <n v="82"/>
    <n v="57"/>
    <n v="315"/>
    <n v="500"/>
    <n v="0.63"/>
    <n v="0.37"/>
  </r>
  <r>
    <s v="TCS053"/>
    <x v="52"/>
    <x v="8"/>
    <n v="60"/>
    <n v="23"/>
    <n v="73"/>
    <n v="66"/>
    <n v="94"/>
    <n v="316"/>
    <n v="500"/>
    <n v="0.63200000000000001"/>
    <n v="0.36799999999999999"/>
  </r>
  <r>
    <s v="TCS054"/>
    <x v="53"/>
    <x v="9"/>
    <n v="62"/>
    <n v="93"/>
    <n v="77"/>
    <n v="88"/>
    <n v="93"/>
    <n v="413"/>
    <n v="500"/>
    <n v="0.82599999999999996"/>
    <n v="0.17399999999999999"/>
  </r>
  <r>
    <s v="TCS055"/>
    <x v="54"/>
    <x v="5"/>
    <n v="53"/>
    <n v="95"/>
    <n v="87"/>
    <n v="88"/>
    <n v="97"/>
    <n v="420"/>
    <n v="500"/>
    <n v="0.84"/>
    <n v="0.16"/>
  </r>
  <r>
    <s v="TCS056"/>
    <x v="55"/>
    <x v="11"/>
    <n v="54"/>
    <n v="72"/>
    <n v="71"/>
    <n v="65"/>
    <n v="75"/>
    <n v="337"/>
    <n v="500"/>
    <n v="0.67400000000000004"/>
    <n v="0.32600000000000001"/>
  </r>
  <r>
    <s v="TCS057"/>
    <x v="56"/>
    <x v="10"/>
    <n v="85"/>
    <n v="41"/>
    <n v="90"/>
    <n v="30"/>
    <n v="65"/>
    <n v="311"/>
    <n v="500"/>
    <n v="0.622"/>
    <n v="0.378"/>
  </r>
  <r>
    <s v="TCS058"/>
    <x v="57"/>
    <x v="7"/>
    <n v="75"/>
    <n v="65"/>
    <n v="60"/>
    <n v="38"/>
    <n v="66"/>
    <n v="304"/>
    <n v="500"/>
    <n v="0.60799999999999998"/>
    <n v="0.39200000000000002"/>
  </r>
  <r>
    <s v="TCS059"/>
    <x v="58"/>
    <x v="0"/>
    <n v="51"/>
    <n v="38"/>
    <n v="62"/>
    <n v="43"/>
    <n v="85"/>
    <n v="279"/>
    <n v="500"/>
    <n v="0.55800000000000005"/>
    <n v="0.442"/>
  </r>
  <r>
    <s v="TCS060"/>
    <x v="59"/>
    <x v="7"/>
    <n v="20"/>
    <n v="56"/>
    <n v="85"/>
    <n v="58"/>
    <n v="86"/>
    <n v="305"/>
    <n v="500"/>
    <n v="0.61"/>
    <n v="0.39"/>
  </r>
  <r>
    <s v="TCS061"/>
    <x v="60"/>
    <x v="8"/>
    <n v="62"/>
    <n v="75"/>
    <n v="70"/>
    <n v="72"/>
    <n v="88"/>
    <n v="367"/>
    <n v="500"/>
    <n v="0.73399999999999999"/>
    <n v="0.26600000000000001"/>
  </r>
  <r>
    <s v="TCS062"/>
    <x v="61"/>
    <x v="9"/>
    <n v="32"/>
    <n v="46"/>
    <n v="73"/>
    <n v="34"/>
    <n v="98"/>
    <n v="283"/>
    <n v="500"/>
    <n v="0.56599999999999995"/>
    <n v="0.434"/>
  </r>
  <r>
    <s v="TCS063"/>
    <x v="62"/>
    <x v="5"/>
    <n v="56"/>
    <n v="90"/>
    <n v="90"/>
    <n v="98"/>
    <n v="54"/>
    <n v="388"/>
    <n v="500"/>
    <n v="0.77600000000000002"/>
    <n v="0.224"/>
  </r>
  <r>
    <s v="TCS064"/>
    <x v="63"/>
    <x v="10"/>
    <n v="92"/>
    <n v="23"/>
    <n v="74"/>
    <n v="49"/>
    <n v="93"/>
    <n v="331"/>
    <n v="500"/>
    <n v="0.66200000000000003"/>
    <n v="0.33800000000000002"/>
  </r>
  <r>
    <s v="TCS065"/>
    <x v="64"/>
    <x v="3"/>
    <n v="84"/>
    <n v="88"/>
    <n v="65"/>
    <n v="83"/>
    <n v="65"/>
    <n v="385"/>
    <n v="500"/>
    <n v="0.77"/>
    <n v="0.23"/>
  </r>
  <r>
    <s v="TCS066"/>
    <x v="65"/>
    <x v="7"/>
    <n v="31"/>
    <n v="24"/>
    <n v="87"/>
    <n v="85"/>
    <n v="98"/>
    <n v="325"/>
    <n v="500"/>
    <n v="0.65"/>
    <n v="0.35"/>
  </r>
  <r>
    <s v="TCS067"/>
    <x v="66"/>
    <x v="4"/>
    <n v="52"/>
    <n v="72"/>
    <n v="73"/>
    <n v="87"/>
    <n v="83"/>
    <n v="367"/>
    <n v="500"/>
    <n v="0.73399999999999999"/>
    <n v="0.26600000000000001"/>
  </r>
  <r>
    <s v="TCS068"/>
    <x v="67"/>
    <x v="2"/>
    <n v="62"/>
    <n v="41"/>
    <n v="100"/>
    <n v="46"/>
    <n v="56"/>
    <n v="305"/>
    <n v="500"/>
    <n v="0.61"/>
    <n v="0.39"/>
  </r>
  <r>
    <s v="TCS069"/>
    <x v="68"/>
    <x v="4"/>
    <n v="83"/>
    <n v="56"/>
    <n v="72"/>
    <n v="90"/>
    <n v="51"/>
    <n v="352"/>
    <n v="500"/>
    <n v="0.70399999999999996"/>
    <n v="0.29599999999999999"/>
  </r>
  <r>
    <s v="TCS070"/>
    <x v="69"/>
    <x v="2"/>
    <n v="75"/>
    <n v="84"/>
    <n v="85"/>
    <n v="31"/>
    <n v="60"/>
    <n v="335"/>
    <n v="500"/>
    <n v="0.67"/>
    <n v="0.33"/>
  </r>
  <r>
    <s v="TCS071"/>
    <x v="70"/>
    <x v="8"/>
    <n v="96"/>
    <n v="81"/>
    <n v="98"/>
    <n v="93"/>
    <n v="53"/>
    <n v="421"/>
    <n v="500"/>
    <n v="0.84199999999999997"/>
    <n v="0.158"/>
  </r>
  <r>
    <s v="TCS072"/>
    <x v="71"/>
    <x v="9"/>
    <n v="95"/>
    <n v="95"/>
    <n v="74"/>
    <n v="37"/>
    <n v="85"/>
    <n v="386"/>
    <n v="500"/>
    <n v="0.77200000000000002"/>
    <n v="0.22800000000000001"/>
  </r>
  <r>
    <s v="TCS073"/>
    <x v="72"/>
    <x v="11"/>
    <n v="78"/>
    <n v="72"/>
    <n v="67"/>
    <n v="61"/>
    <n v="92"/>
    <n v="370"/>
    <n v="500"/>
    <n v="0.74"/>
    <n v="0.26"/>
  </r>
  <r>
    <s v="TCS074"/>
    <x v="73"/>
    <x v="0"/>
    <n v="81"/>
    <n v="88"/>
    <n v="77"/>
    <n v="34"/>
    <n v="84"/>
    <n v="364"/>
    <n v="500"/>
    <n v="0.72799999999999998"/>
    <n v="0.27200000000000002"/>
  </r>
  <r>
    <s v="TCS075"/>
    <x v="74"/>
    <x v="7"/>
    <n v="78"/>
    <n v="96"/>
    <n v="79"/>
    <n v="36"/>
    <n v="85"/>
    <n v="374"/>
    <n v="500"/>
    <n v="0.748"/>
    <n v="0.252"/>
  </r>
  <r>
    <s v="TCS076"/>
    <x v="75"/>
    <x v="3"/>
    <n v="50"/>
    <n v="24"/>
    <n v="86"/>
    <n v="36"/>
    <n v="90"/>
    <n v="286"/>
    <n v="500"/>
    <n v="0.57199999999999995"/>
    <n v="0.42799999999999999"/>
  </r>
  <r>
    <s v="TCS077"/>
    <x v="76"/>
    <x v="7"/>
    <n v="45"/>
    <n v="89"/>
    <n v="70"/>
    <n v="76"/>
    <n v="66"/>
    <n v="346"/>
    <n v="500"/>
    <n v="0.69199999999999995"/>
    <n v="0.308"/>
  </r>
  <r>
    <s v="TCS078"/>
    <x v="77"/>
    <x v="0"/>
    <n v="62"/>
    <n v="40"/>
    <n v="65"/>
    <n v="65"/>
    <n v="53"/>
    <n v="285"/>
    <n v="500"/>
    <n v="0.56999999999999995"/>
    <n v="0.43"/>
  </r>
  <r>
    <s v="TCS079"/>
    <x v="78"/>
    <x v="3"/>
    <n v="52"/>
    <n v="82"/>
    <n v="86"/>
    <n v="66"/>
    <n v="99"/>
    <n v="385"/>
    <n v="500"/>
    <n v="0.77"/>
    <n v="0.23"/>
  </r>
  <r>
    <s v="TCS080"/>
    <x v="79"/>
    <x v="2"/>
    <n v="36"/>
    <n v="100"/>
    <n v="68"/>
    <n v="75"/>
    <n v="87"/>
    <n v="366"/>
    <n v="500"/>
    <n v="0.73199999999999998"/>
    <n v="0.26800000000000002"/>
  </r>
  <r>
    <s v="TCS081"/>
    <x v="80"/>
    <x v="4"/>
    <n v="65"/>
    <n v="54"/>
    <n v="81"/>
    <n v="78"/>
    <n v="88"/>
    <n v="366"/>
    <n v="500"/>
    <n v="0.73199999999999998"/>
    <n v="0.26800000000000002"/>
  </r>
  <r>
    <s v="TCS082"/>
    <x v="81"/>
    <x v="3"/>
    <n v="95"/>
    <n v="52"/>
    <n v="95"/>
    <n v="83"/>
    <n v="98"/>
    <n v="423"/>
    <n v="500"/>
    <n v="0.84599999999999997"/>
    <n v="0.154"/>
  </r>
  <r>
    <s v="TCS083"/>
    <x v="82"/>
    <x v="0"/>
    <n v="85"/>
    <n v="95"/>
    <n v="73"/>
    <n v="36"/>
    <n v="91"/>
    <n v="380"/>
    <n v="500"/>
    <n v="0.76"/>
    <n v="0.24"/>
  </r>
  <r>
    <s v="TCS084"/>
    <x v="83"/>
    <x v="8"/>
    <n v="76"/>
    <n v="64"/>
    <n v="100"/>
    <n v="80"/>
    <n v="85"/>
    <n v="405"/>
    <n v="500"/>
    <n v="0.81"/>
    <n v="0.19"/>
  </r>
  <r>
    <s v="TCS085"/>
    <x v="84"/>
    <x v="9"/>
    <n v="74"/>
    <n v="100"/>
    <n v="62"/>
    <n v="52"/>
    <n v="95"/>
    <n v="383"/>
    <n v="500"/>
    <n v="0.76600000000000001"/>
    <n v="0.23400000000000001"/>
  </r>
  <r>
    <s v="TCS086"/>
    <x v="85"/>
    <x v="6"/>
    <n v="24"/>
    <n v="62"/>
    <n v="64"/>
    <n v="91"/>
    <n v="81"/>
    <n v="322"/>
    <n v="500"/>
    <n v="0.64400000000000002"/>
    <n v="0.35599999999999998"/>
  </r>
  <r>
    <s v="TCS087"/>
    <x v="86"/>
    <x v="11"/>
    <n v="52"/>
    <n v="57"/>
    <n v="69"/>
    <n v="34"/>
    <n v="50"/>
    <n v="262"/>
    <n v="500"/>
    <n v="0.52400000000000002"/>
    <n v="0.47599999999999998"/>
  </r>
  <r>
    <s v="TCS088"/>
    <x v="87"/>
    <x v="6"/>
    <n v="32"/>
    <n v="65"/>
    <n v="61"/>
    <n v="36"/>
    <n v="70"/>
    <n v="264"/>
    <n v="500"/>
    <n v="0.52800000000000002"/>
    <n v="0.47199999999999998"/>
  </r>
  <r>
    <s v="TCS089"/>
    <x v="88"/>
    <x v="11"/>
    <n v="75"/>
    <n v="62"/>
    <n v="84"/>
    <n v="74"/>
    <n v="77"/>
    <n v="372"/>
    <n v="500"/>
    <n v="0.74399999999999999"/>
    <n v="0.25600000000000001"/>
  </r>
  <r>
    <s v="TCS090"/>
    <x v="89"/>
    <x v="10"/>
    <n v="84"/>
    <n v="99"/>
    <n v="98"/>
    <n v="46"/>
    <n v="77"/>
    <n v="404"/>
    <n v="500"/>
    <n v="0.80800000000000005"/>
    <n v="0.192"/>
  </r>
  <r>
    <s v="TCS091"/>
    <x v="90"/>
    <x v="0"/>
    <n v="75"/>
    <n v="25"/>
    <n v="88"/>
    <n v="80"/>
    <n v="56"/>
    <n v="324"/>
    <n v="500"/>
    <n v="0.64800000000000002"/>
    <n v="0.35199999999999998"/>
  </r>
  <r>
    <s v="TCS092"/>
    <x v="91"/>
    <x v="2"/>
    <n v="65"/>
    <n v="59"/>
    <n v="97"/>
    <n v="61"/>
    <n v="61"/>
    <n v="343"/>
    <n v="500"/>
    <n v="0.68600000000000005"/>
    <n v="0.314"/>
  </r>
  <r>
    <s v="TCS093"/>
    <x v="92"/>
    <x v="10"/>
    <n v="54"/>
    <n v="89"/>
    <n v="97"/>
    <n v="34"/>
    <n v="100"/>
    <n v="374"/>
    <n v="500"/>
    <n v="0.748"/>
    <n v="0.252"/>
  </r>
  <r>
    <s v="TCS094"/>
    <x v="93"/>
    <x v="4"/>
    <n v="85"/>
    <n v="39"/>
    <n v="91"/>
    <n v="37"/>
    <n v="72"/>
    <n v="324"/>
    <n v="500"/>
    <n v="0.64800000000000002"/>
    <n v="0.35199999999999998"/>
  </r>
  <r>
    <s v="TCS095"/>
    <x v="94"/>
    <x v="5"/>
    <n v="64"/>
    <n v="72"/>
    <n v="75"/>
    <n v="48"/>
    <n v="90"/>
    <n v="349"/>
    <n v="500"/>
    <n v="0.69799999999999995"/>
    <n v="0.30199999999999999"/>
  </r>
  <r>
    <s v="TCS096"/>
    <x v="95"/>
    <x v="9"/>
    <n v="50"/>
    <n v="33"/>
    <n v="95"/>
    <n v="43"/>
    <n v="61"/>
    <n v="282"/>
    <n v="500"/>
    <n v="0.56399999999999995"/>
    <n v="0.436"/>
  </r>
  <r>
    <s v="TCS097"/>
    <x v="96"/>
    <x v="11"/>
    <n v="54"/>
    <n v="59"/>
    <n v="66"/>
    <n v="97"/>
    <n v="67"/>
    <n v="343"/>
    <n v="500"/>
    <n v="0.68600000000000005"/>
    <n v="0.314"/>
  </r>
  <r>
    <s v="TCS098"/>
    <x v="97"/>
    <x v="6"/>
    <n v="35"/>
    <n v="62"/>
    <n v="65"/>
    <n v="79"/>
    <n v="64"/>
    <n v="305"/>
    <n v="500"/>
    <n v="0.61"/>
    <n v="0.39"/>
  </r>
  <r>
    <s v="TCS099"/>
    <x v="98"/>
    <x v="0"/>
    <n v="62"/>
    <n v="42"/>
    <n v="69"/>
    <n v="91"/>
    <n v="71"/>
    <n v="335"/>
    <n v="500"/>
    <n v="0.67"/>
    <n v="0.33"/>
  </r>
  <r>
    <s v="TCS100"/>
    <x v="99"/>
    <x v="3"/>
    <n v="75"/>
    <m/>
    <m/>
    <m/>
    <m/>
    <n v="75"/>
    <n v="500"/>
    <n v="0.15"/>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BF16A2-D690-4B20-BE25-539582D88C80}"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5" rowHeaderCaption="Sales Executive">
  <location ref="H7:I17" firstHeaderRow="1" firstDataRow="1" firstDataCol="1"/>
  <pivotFields count="12">
    <pivotField showAll="0"/>
    <pivotField axis="axisRow" showAll="0" measureFilter="1">
      <items count="101">
        <item x="27"/>
        <item x="50"/>
        <item x="39"/>
        <item x="0"/>
        <item x="44"/>
        <item x="54"/>
        <item x="71"/>
        <item x="62"/>
        <item x="48"/>
        <item x="95"/>
        <item x="7"/>
        <item x="83"/>
        <item x="20"/>
        <item x="57"/>
        <item x="25"/>
        <item x="4"/>
        <item x="28"/>
        <item x="67"/>
        <item x="85"/>
        <item x="23"/>
        <item x="40"/>
        <item x="13"/>
        <item x="73"/>
        <item x="37"/>
        <item x="79"/>
        <item x="56"/>
        <item x="52"/>
        <item x="97"/>
        <item x="91"/>
        <item x="45"/>
        <item x="33"/>
        <item x="18"/>
        <item x="19"/>
        <item x="26"/>
        <item x="11"/>
        <item x="2"/>
        <item x="34"/>
        <item x="49"/>
        <item x="31"/>
        <item x="43"/>
        <item x="99"/>
        <item x="9"/>
        <item x="21"/>
        <item x="46"/>
        <item x="72"/>
        <item x="84"/>
        <item x="1"/>
        <item x="92"/>
        <item x="68"/>
        <item x="14"/>
        <item x="41"/>
        <item x="64"/>
        <item x="75"/>
        <item x="35"/>
        <item x="77"/>
        <item x="42"/>
        <item x="38"/>
        <item x="94"/>
        <item x="8"/>
        <item x="32"/>
        <item x="15"/>
        <item x="60"/>
        <item x="12"/>
        <item x="58"/>
        <item x="51"/>
        <item x="88"/>
        <item x="69"/>
        <item x="10"/>
        <item x="24"/>
        <item x="86"/>
        <item x="3"/>
        <item x="36"/>
        <item x="93"/>
        <item x="65"/>
        <item x="90"/>
        <item x="6"/>
        <item x="63"/>
        <item x="66"/>
        <item x="16"/>
        <item x="80"/>
        <item x="47"/>
        <item x="74"/>
        <item x="55"/>
        <item x="30"/>
        <item x="76"/>
        <item x="59"/>
        <item x="22"/>
        <item x="78"/>
        <item x="89"/>
        <item x="5"/>
        <item x="29"/>
        <item x="70"/>
        <item x="81"/>
        <item x="61"/>
        <item x="82"/>
        <item x="87"/>
        <item x="53"/>
        <item x="96"/>
        <item x="17"/>
        <item x="98"/>
        <item t="default"/>
      </items>
    </pivotField>
    <pivotField showAll="0">
      <items count="13">
        <item x="0"/>
        <item h="1" x="4"/>
        <item h="1" x="3"/>
        <item h="1" x="10"/>
        <item h="1" x="11"/>
        <item h="1" x="2"/>
        <item h="1" x="7"/>
        <item h="1" x="5"/>
        <item h="1" x="8"/>
        <item h="1" x="1"/>
        <item h="1" x="9"/>
        <item h="1" x="6"/>
        <item t="default"/>
      </items>
    </pivotField>
    <pivotField showAll="0"/>
    <pivotField showAll="0"/>
    <pivotField showAll="0"/>
    <pivotField showAll="0"/>
    <pivotField showAll="0"/>
    <pivotField showAll="0"/>
    <pivotField showAll="0"/>
    <pivotField dataField="1" numFmtId="9" showAll="0"/>
    <pivotField numFmtId="9" showAll="0"/>
  </pivotFields>
  <rowFields count="1">
    <field x="1"/>
  </rowFields>
  <rowItems count="10">
    <i>
      <x v="5"/>
    </i>
    <i>
      <x v="11"/>
    </i>
    <i>
      <x v="12"/>
    </i>
    <i>
      <x v="20"/>
    </i>
    <i>
      <x v="30"/>
    </i>
    <i>
      <x v="50"/>
    </i>
    <i>
      <x v="62"/>
    </i>
    <i>
      <x v="91"/>
    </i>
    <i>
      <x v="92"/>
    </i>
    <i>
      <x v="96"/>
    </i>
  </rowItems>
  <colItems count="1">
    <i/>
  </colItems>
  <dataFields count="1">
    <dataField name="Target Hit% wise" fld="10" baseField="1" baseItem="0" numFmtId="9"/>
  </dataFields>
  <formats count="5">
    <format dxfId="60">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fieldPosition="0">
        <references count="1">
          <reference field="1" count="5">
            <x v="20"/>
            <x v="51"/>
            <x v="62"/>
            <x v="87"/>
            <x v="92"/>
          </reference>
        </references>
      </pivotArea>
    </format>
    <format dxfId="56">
      <pivotArea dataOnly="0" labelOnly="1" outline="0" axis="axisValues" fieldPosition="0"/>
    </format>
  </formats>
  <chartFormats count="1">
    <chartFormat chart="11" format="0"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24F33F-BA03-4E12-9C24-434EE3CB5906}"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rowHeaderCaption="Sales Executive">
  <location ref="E7:F19" firstHeaderRow="1" firstDataRow="1" firstDataCol="1"/>
  <pivotFields count="12">
    <pivotField showAll="0"/>
    <pivotField axis="axisRow" showAll="0" measureFilter="1">
      <items count="101">
        <item x="27"/>
        <item x="50"/>
        <item x="39"/>
        <item x="0"/>
        <item x="44"/>
        <item x="54"/>
        <item x="71"/>
        <item x="62"/>
        <item x="48"/>
        <item x="95"/>
        <item x="7"/>
        <item x="83"/>
        <item x="20"/>
        <item x="57"/>
        <item x="25"/>
        <item x="4"/>
        <item x="28"/>
        <item x="67"/>
        <item x="85"/>
        <item x="23"/>
        <item x="40"/>
        <item x="13"/>
        <item x="73"/>
        <item x="37"/>
        <item x="79"/>
        <item x="56"/>
        <item x="52"/>
        <item x="97"/>
        <item x="91"/>
        <item x="45"/>
        <item x="33"/>
        <item x="18"/>
        <item x="19"/>
        <item x="26"/>
        <item x="11"/>
        <item x="2"/>
        <item x="34"/>
        <item x="49"/>
        <item x="31"/>
        <item x="43"/>
        <item x="99"/>
        <item x="9"/>
        <item x="21"/>
        <item x="46"/>
        <item x="72"/>
        <item x="84"/>
        <item x="1"/>
        <item x="92"/>
        <item x="68"/>
        <item x="14"/>
        <item x="41"/>
        <item x="64"/>
        <item x="75"/>
        <item x="35"/>
        <item x="77"/>
        <item x="42"/>
        <item x="38"/>
        <item x="94"/>
        <item x="8"/>
        <item x="32"/>
        <item x="15"/>
        <item x="60"/>
        <item x="12"/>
        <item x="58"/>
        <item x="51"/>
        <item x="88"/>
        <item x="69"/>
        <item x="10"/>
        <item x="24"/>
        <item x="86"/>
        <item x="3"/>
        <item x="36"/>
        <item x="93"/>
        <item x="65"/>
        <item x="90"/>
        <item x="6"/>
        <item x="63"/>
        <item x="66"/>
        <item x="16"/>
        <item x="80"/>
        <item x="47"/>
        <item x="74"/>
        <item x="55"/>
        <item x="30"/>
        <item x="76"/>
        <item x="59"/>
        <item x="22"/>
        <item x="78"/>
        <item x="89"/>
        <item x="5"/>
        <item x="29"/>
        <item x="70"/>
        <item x="81"/>
        <item x="61"/>
        <item x="82"/>
        <item x="87"/>
        <item x="53"/>
        <item x="96"/>
        <item x="17"/>
        <item x="98"/>
        <item t="default"/>
      </items>
    </pivotField>
    <pivotField showAll="0">
      <items count="13">
        <item x="0"/>
        <item h="1" x="4"/>
        <item h="1" x="3"/>
        <item h="1" x="10"/>
        <item h="1" x="11"/>
        <item h="1" x="2"/>
        <item h="1" x="7"/>
        <item h="1" x="5"/>
        <item h="1" x="8"/>
        <item h="1" x="1"/>
        <item h="1" x="9"/>
        <item h="1" x="6"/>
        <item t="default"/>
      </items>
    </pivotField>
    <pivotField showAll="0"/>
    <pivotField showAll="0"/>
    <pivotField showAll="0"/>
    <pivotField showAll="0"/>
    <pivotField showAll="0"/>
    <pivotField dataField="1" showAll="0"/>
    <pivotField showAll="0"/>
    <pivotField numFmtId="9" showAll="0"/>
    <pivotField numFmtId="9" showAll="0"/>
  </pivotFields>
  <rowFields count="1">
    <field x="1"/>
  </rowFields>
  <rowItems count="12">
    <i>
      <x v="8"/>
    </i>
    <i>
      <x v="9"/>
    </i>
    <i>
      <x v="10"/>
    </i>
    <i>
      <x v="23"/>
    </i>
    <i>
      <x v="37"/>
    </i>
    <i>
      <x v="38"/>
    </i>
    <i>
      <x v="40"/>
    </i>
    <i>
      <x v="63"/>
    </i>
    <i>
      <x v="69"/>
    </i>
    <i>
      <x v="75"/>
    </i>
    <i>
      <x v="95"/>
    </i>
    <i t="grand">
      <x/>
    </i>
  </rowItems>
  <colItems count="1">
    <i/>
  </colItems>
  <dataFields count="1">
    <dataField name="Total Sales " fld="8" baseField="1" baseItem="5"/>
  </dataFields>
  <formats count="9">
    <format dxfId="69">
      <pivotArea type="all" dataOnly="0" outline="0" fieldPosition="0"/>
    </format>
    <format dxfId="68">
      <pivotArea outline="0" collapsedLevelsAreSubtotals="1" fieldPosition="0"/>
    </format>
    <format dxfId="67">
      <pivotArea field="1" type="button" dataOnly="0" labelOnly="1" outline="0" axis="axisRow" fieldPosition="0"/>
    </format>
    <format dxfId="66">
      <pivotArea dataOnly="0" labelOnly="1" fieldPosition="0">
        <references count="1">
          <reference field="1" count="5">
            <x v="21"/>
            <x v="40"/>
            <x v="52"/>
            <x v="64"/>
            <x v="70"/>
          </reference>
        </references>
      </pivotArea>
    </format>
    <format dxfId="65">
      <pivotArea dataOnly="0" labelOnly="1" grandRow="1" outline="0" fieldPosition="0"/>
    </format>
    <format dxfId="64">
      <pivotArea dataOnly="0" labelOnly="1" outline="0" axis="axisValues" fieldPosition="0"/>
    </format>
    <format dxfId="63">
      <pivotArea grandRow="1" outline="0" collapsedLevelsAreSubtotals="1" fieldPosition="0"/>
    </format>
    <format dxfId="62">
      <pivotArea dataOnly="0" labelOnly="1" grandRow="1" outline="0" fieldPosition="0"/>
    </format>
    <format dxfId="61">
      <pivotArea field="1" dataOnly="0" grandRow="1" axis="axisRow" fieldPosition="0">
        <references count="1">
          <reference field="1" count="1">
            <x v="95"/>
          </reference>
        </references>
      </pivotArea>
    </format>
  </formats>
  <chartFormats count="12">
    <chartFormat chart="7" format="0"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 count="1" selected="0">
            <x v="8"/>
          </reference>
        </references>
      </pivotArea>
    </chartFormat>
    <chartFormat chart="7" format="13">
      <pivotArea type="data" outline="0" fieldPosition="0">
        <references count="2">
          <reference field="4294967294" count="1" selected="0">
            <x v="0"/>
          </reference>
          <reference field="1" count="1" selected="0">
            <x v="9"/>
          </reference>
        </references>
      </pivotArea>
    </chartFormat>
    <chartFormat chart="7" format="14">
      <pivotArea type="data" outline="0" fieldPosition="0">
        <references count="2">
          <reference field="4294967294" count="1" selected="0">
            <x v="0"/>
          </reference>
          <reference field="1" count="1" selected="0">
            <x v="10"/>
          </reference>
        </references>
      </pivotArea>
    </chartFormat>
    <chartFormat chart="7" format="15">
      <pivotArea type="data" outline="0" fieldPosition="0">
        <references count="2">
          <reference field="4294967294" count="1" selected="0">
            <x v="0"/>
          </reference>
          <reference field="1" count="1" selected="0">
            <x v="23"/>
          </reference>
        </references>
      </pivotArea>
    </chartFormat>
    <chartFormat chart="7" format="16">
      <pivotArea type="data" outline="0" fieldPosition="0">
        <references count="2">
          <reference field="4294967294" count="1" selected="0">
            <x v="0"/>
          </reference>
          <reference field="1" count="1" selected="0">
            <x v="37"/>
          </reference>
        </references>
      </pivotArea>
    </chartFormat>
    <chartFormat chart="7" format="17">
      <pivotArea type="data" outline="0" fieldPosition="0">
        <references count="2">
          <reference field="4294967294" count="1" selected="0">
            <x v="0"/>
          </reference>
          <reference field="1" count="1" selected="0">
            <x v="38"/>
          </reference>
        </references>
      </pivotArea>
    </chartFormat>
    <chartFormat chart="7" format="18">
      <pivotArea type="data" outline="0" fieldPosition="0">
        <references count="2">
          <reference field="4294967294" count="1" selected="0">
            <x v="0"/>
          </reference>
          <reference field="1" count="1" selected="0">
            <x v="40"/>
          </reference>
        </references>
      </pivotArea>
    </chartFormat>
    <chartFormat chart="7" format="19">
      <pivotArea type="data" outline="0" fieldPosition="0">
        <references count="2">
          <reference field="4294967294" count="1" selected="0">
            <x v="0"/>
          </reference>
          <reference field="1" count="1" selected="0">
            <x v="63"/>
          </reference>
        </references>
      </pivotArea>
    </chartFormat>
    <chartFormat chart="7" format="20">
      <pivotArea type="data" outline="0" fieldPosition="0">
        <references count="2">
          <reference field="4294967294" count="1" selected="0">
            <x v="0"/>
          </reference>
          <reference field="1" count="1" selected="0">
            <x v="69"/>
          </reference>
        </references>
      </pivotArea>
    </chartFormat>
    <chartFormat chart="7" format="21">
      <pivotArea type="data" outline="0" fieldPosition="0">
        <references count="2">
          <reference field="4294967294" count="1" selected="0">
            <x v="0"/>
          </reference>
          <reference field="1" count="1" selected="0">
            <x v="75"/>
          </reference>
        </references>
      </pivotArea>
    </chartFormat>
    <chartFormat chart="7" format="22">
      <pivotArea type="data" outline="0" fieldPosition="0">
        <references count="2">
          <reference field="4294967294" count="1" selected="0">
            <x v="0"/>
          </reference>
          <reference field="1" count="1" selected="0">
            <x v="95"/>
          </reference>
        </references>
      </pivotArea>
    </chartFormat>
  </chartFormats>
  <pivotTableStyleInfo name="PivotStyleMedium17" showRowHeaders="1" showColHeaders="1" showRowStripes="0" showColStripes="0" showLastColumn="1"/>
  <filters count="1">
    <filter fld="1" type="count" evalOrder="-1" id="9"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BDB21D-C52E-4AFD-A9E3-9B2B38B3DF7D}"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4" rowHeaderCaption="Sales Executive">
  <location ref="B7:C18" firstHeaderRow="1" firstDataRow="1" firstDataCol="1"/>
  <pivotFields count="12">
    <pivotField showAll="0"/>
    <pivotField axis="axisRow" showAll="0" measureFilter="1">
      <items count="101">
        <item x="27"/>
        <item x="50"/>
        <item x="39"/>
        <item x="0"/>
        <item x="44"/>
        <item x="54"/>
        <item x="71"/>
        <item x="62"/>
        <item x="48"/>
        <item x="95"/>
        <item x="7"/>
        <item x="83"/>
        <item x="20"/>
        <item x="57"/>
        <item x="25"/>
        <item x="4"/>
        <item x="28"/>
        <item x="67"/>
        <item x="85"/>
        <item x="23"/>
        <item x="40"/>
        <item x="13"/>
        <item x="73"/>
        <item x="37"/>
        <item x="79"/>
        <item x="56"/>
        <item x="52"/>
        <item x="97"/>
        <item x="91"/>
        <item x="45"/>
        <item x="33"/>
        <item x="18"/>
        <item x="19"/>
        <item x="26"/>
        <item x="11"/>
        <item x="2"/>
        <item x="34"/>
        <item x="49"/>
        <item x="31"/>
        <item x="43"/>
        <item x="99"/>
        <item x="9"/>
        <item x="21"/>
        <item x="46"/>
        <item x="72"/>
        <item x="84"/>
        <item x="1"/>
        <item x="92"/>
        <item x="68"/>
        <item x="14"/>
        <item x="41"/>
        <item x="64"/>
        <item x="75"/>
        <item x="35"/>
        <item x="77"/>
        <item x="42"/>
        <item x="38"/>
        <item x="94"/>
        <item x="8"/>
        <item x="32"/>
        <item x="15"/>
        <item x="60"/>
        <item x="12"/>
        <item x="58"/>
        <item x="51"/>
        <item x="88"/>
        <item x="69"/>
        <item x="10"/>
        <item x="24"/>
        <item x="86"/>
        <item x="3"/>
        <item x="36"/>
        <item x="93"/>
        <item x="65"/>
        <item x="90"/>
        <item x="6"/>
        <item x="63"/>
        <item x="66"/>
        <item x="16"/>
        <item x="80"/>
        <item x="47"/>
        <item x="74"/>
        <item x="55"/>
        <item x="30"/>
        <item x="76"/>
        <item x="59"/>
        <item x="22"/>
        <item x="78"/>
        <item x="89"/>
        <item x="5"/>
        <item x="29"/>
        <item x="70"/>
        <item x="81"/>
        <item x="61"/>
        <item x="82"/>
        <item x="87"/>
        <item x="53"/>
        <item x="96"/>
        <item x="17"/>
        <item x="98"/>
        <item t="default"/>
      </items>
    </pivotField>
    <pivotField showAll="0">
      <items count="13">
        <item x="0"/>
        <item h="1" x="4"/>
        <item h="1" x="3"/>
        <item h="1" x="10"/>
        <item h="1" x="11"/>
        <item h="1" x="2"/>
        <item h="1" x="7"/>
        <item h="1" x="5"/>
        <item h="1" x="8"/>
        <item h="1" x="1"/>
        <item h="1" x="9"/>
        <item h="1" x="6"/>
        <item t="default"/>
      </items>
    </pivotField>
    <pivotField showAll="0"/>
    <pivotField showAll="0"/>
    <pivotField showAll="0"/>
    <pivotField showAll="0"/>
    <pivotField showAll="0"/>
    <pivotField dataField="1" showAll="0"/>
    <pivotField showAll="0"/>
    <pivotField numFmtId="9" showAll="0"/>
    <pivotField numFmtId="9" showAll="0"/>
  </pivotFields>
  <rowFields count="1">
    <field x="1"/>
  </rowFields>
  <rowItems count="11">
    <i>
      <x v="3"/>
    </i>
    <i>
      <x v="22"/>
    </i>
    <i>
      <x v="34"/>
    </i>
    <i>
      <x v="49"/>
    </i>
    <i>
      <x v="50"/>
    </i>
    <i>
      <x v="56"/>
    </i>
    <i>
      <x v="74"/>
    </i>
    <i>
      <x v="86"/>
    </i>
    <i>
      <x v="94"/>
    </i>
    <i>
      <x v="99"/>
    </i>
    <i t="grand">
      <x/>
    </i>
  </rowItems>
  <colItems count="1">
    <i/>
  </colItems>
  <dataFields count="1">
    <dataField name="Total Sales " fld="8" baseField="1" baseItem="5"/>
  </dataFields>
  <formats count="9">
    <format dxfId="78">
      <pivotArea type="all" dataOnly="0" outline="0" fieldPosition="0"/>
    </format>
    <format dxfId="77">
      <pivotArea outline="0" collapsedLevelsAreSubtotals="1" fieldPosition="0"/>
    </format>
    <format dxfId="76">
      <pivotArea field="1" type="button" dataOnly="0" labelOnly="1" outline="0" axis="axisRow" fieldPosition="0"/>
    </format>
    <format dxfId="75">
      <pivotArea dataOnly="0" labelOnly="1" fieldPosition="0">
        <references count="1">
          <reference field="1" count="5">
            <x v="20"/>
            <x v="51"/>
            <x v="62"/>
            <x v="87"/>
            <x v="92"/>
          </reference>
        </references>
      </pivotArea>
    </format>
    <format dxfId="74">
      <pivotArea dataOnly="0" labelOnly="1" grandRow="1" outline="0" fieldPosition="0"/>
    </format>
    <format dxfId="73">
      <pivotArea dataOnly="0" labelOnly="1" outline="0" axis="axisValues" fieldPosition="0"/>
    </format>
    <format dxfId="72">
      <pivotArea grandRow="1" outline="0" collapsedLevelsAreSubtotals="1" fieldPosition="0"/>
    </format>
    <format dxfId="71">
      <pivotArea dataOnly="0" labelOnly="1" grandRow="1" outline="0" fieldPosition="0"/>
    </format>
    <format dxfId="70">
      <pivotArea dataOnly="0" grandRow="1" axis="axisRow"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filters count="1">
    <filter fld="1"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25A4F0-6967-4B9D-ACE7-3906B9780B48}"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3" rowHeaderCaption="Sales Executive">
  <location ref="K7:L17" firstHeaderRow="1" firstDataRow="1" firstDataCol="1"/>
  <pivotFields count="12">
    <pivotField showAll="0"/>
    <pivotField axis="axisRow" showAll="0" measureFilter="1">
      <items count="101">
        <item x="27"/>
        <item x="50"/>
        <item x="39"/>
        <item x="0"/>
        <item x="44"/>
        <item x="54"/>
        <item x="71"/>
        <item x="62"/>
        <item x="48"/>
        <item x="95"/>
        <item x="7"/>
        <item x="83"/>
        <item x="20"/>
        <item x="57"/>
        <item x="25"/>
        <item x="4"/>
        <item x="28"/>
        <item x="67"/>
        <item x="85"/>
        <item x="23"/>
        <item x="40"/>
        <item x="13"/>
        <item x="73"/>
        <item x="37"/>
        <item x="79"/>
        <item x="56"/>
        <item x="52"/>
        <item x="97"/>
        <item x="91"/>
        <item x="45"/>
        <item x="33"/>
        <item x="18"/>
        <item x="19"/>
        <item x="26"/>
        <item x="11"/>
        <item x="2"/>
        <item x="34"/>
        <item x="49"/>
        <item x="31"/>
        <item x="43"/>
        <item x="99"/>
        <item x="9"/>
        <item x="21"/>
        <item x="46"/>
        <item x="72"/>
        <item x="84"/>
        <item x="1"/>
        <item x="92"/>
        <item x="68"/>
        <item x="14"/>
        <item x="41"/>
        <item x="64"/>
        <item x="75"/>
        <item x="35"/>
        <item x="77"/>
        <item x="42"/>
        <item x="38"/>
        <item x="94"/>
        <item x="8"/>
        <item x="32"/>
        <item x="15"/>
        <item x="60"/>
        <item x="12"/>
        <item x="58"/>
        <item x="51"/>
        <item x="88"/>
        <item x="69"/>
        <item x="10"/>
        <item x="24"/>
        <item x="86"/>
        <item x="3"/>
        <item x="36"/>
        <item x="93"/>
        <item x="65"/>
        <item x="90"/>
        <item x="6"/>
        <item x="63"/>
        <item x="66"/>
        <item x="16"/>
        <item x="80"/>
        <item x="47"/>
        <item x="74"/>
        <item x="55"/>
        <item x="30"/>
        <item x="76"/>
        <item x="59"/>
        <item x="22"/>
        <item x="78"/>
        <item x="89"/>
        <item x="5"/>
        <item x="29"/>
        <item x="70"/>
        <item x="81"/>
        <item x="61"/>
        <item x="82"/>
        <item x="87"/>
        <item x="53"/>
        <item x="96"/>
        <item x="17"/>
        <item x="98"/>
        <item t="default"/>
      </items>
    </pivotField>
    <pivotField showAll="0">
      <items count="13">
        <item x="0"/>
        <item h="1" x="4"/>
        <item h="1" x="3"/>
        <item h="1" x="10"/>
        <item h="1" x="11"/>
        <item h="1" x="2"/>
        <item h="1" x="7"/>
        <item h="1" x="5"/>
        <item h="1" x="8"/>
        <item h="1" x="1"/>
        <item h="1" x="9"/>
        <item h="1" x="6"/>
        <item t="default"/>
      </items>
    </pivotField>
    <pivotField showAll="0"/>
    <pivotField showAll="0"/>
    <pivotField showAll="0"/>
    <pivotField showAll="0"/>
    <pivotField showAll="0"/>
    <pivotField showAll="0"/>
    <pivotField showAll="0"/>
    <pivotField numFmtId="9" showAll="0"/>
    <pivotField dataField="1" numFmtId="9" showAll="0"/>
  </pivotFields>
  <rowFields count="1">
    <field x="1"/>
  </rowFields>
  <rowItems count="10">
    <i>
      <x v="1"/>
    </i>
    <i>
      <x v="3"/>
    </i>
    <i>
      <x v="34"/>
    </i>
    <i>
      <x v="49"/>
    </i>
    <i>
      <x v="54"/>
    </i>
    <i>
      <x v="56"/>
    </i>
    <i>
      <x v="63"/>
    </i>
    <i>
      <x v="74"/>
    </i>
    <i>
      <x v="75"/>
    </i>
    <i>
      <x v="99"/>
    </i>
  </rowItems>
  <colItems count="1">
    <i/>
  </colItems>
  <dataFields count="1">
    <dataField name="Away from Target in %" fld="11" baseField="1" baseItem="0" numFmtId="9"/>
  </dataFields>
  <formats count="5">
    <format dxfId="83">
      <pivotArea type="all" dataOnly="0" outline="0" fieldPosition="0"/>
    </format>
    <format dxfId="82">
      <pivotArea outline="0" collapsedLevelsAreSubtotals="1" fieldPosition="0"/>
    </format>
    <format dxfId="81">
      <pivotArea field="1" type="button" dataOnly="0" labelOnly="1" outline="0" axis="axisRow" fieldPosition="0"/>
    </format>
    <format dxfId="80">
      <pivotArea dataOnly="0" labelOnly="1" fieldPosition="0">
        <references count="1">
          <reference field="1" count="5">
            <x v="21"/>
            <x v="40"/>
            <x v="52"/>
            <x v="64"/>
            <x v="70"/>
          </reference>
        </references>
      </pivotArea>
    </format>
    <format dxfId="79">
      <pivotArea dataOnly="0" labelOnly="1" outline="0" axis="axisValues"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5672F5-6AD9-4C60-B2BE-61BC0E2259E8}" sourceName="Region">
  <pivotTables>
    <pivotTable tabId="2" name="PivotTable1"/>
    <pivotTable tabId="2" name="PivotTable4"/>
  </pivotTables>
  <data>
    <tabular pivotCacheId="785000782">
      <items count="12">
        <i x="0" s="1"/>
        <i x="4"/>
        <i x="3"/>
        <i x="10"/>
        <i x="11"/>
        <i x="2"/>
        <i x="7"/>
        <i x="5"/>
        <i x="8"/>
        <i x="1"/>
        <i x="9"/>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778E92D-774A-4891-A78D-9B772BA4B05D}" cache="Slicer_Region" caption="Region" columnCount="12"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92BB4-5EBF-4829-A0F8-F01F5164E5BE}">
  <sheetPr codeName="Sheet1"/>
  <dimension ref="A1:Z37"/>
  <sheetViews>
    <sheetView tabSelected="1" zoomScale="86" workbookViewId="0">
      <selection activeCell="R11" sqref="R11"/>
    </sheetView>
  </sheetViews>
  <sheetFormatPr defaultRowHeight="14.4" x14ac:dyDescent="0.3"/>
  <cols>
    <col min="2" max="2" width="16" bestFit="1" customWidth="1"/>
    <col min="3" max="3" width="10.33203125" bestFit="1" customWidth="1"/>
    <col min="4" max="4" width="5.88671875" customWidth="1"/>
    <col min="5" max="5" width="16" bestFit="1" customWidth="1"/>
    <col min="6" max="6" width="10.21875" bestFit="1" customWidth="1"/>
    <col min="7" max="7" width="6.109375" customWidth="1"/>
    <col min="8" max="8" width="16" bestFit="1" customWidth="1"/>
    <col min="9" max="9" width="14.77734375" bestFit="1" customWidth="1"/>
    <col min="10" max="10" width="6.44140625" customWidth="1"/>
    <col min="11" max="11" width="15.6640625" bestFit="1" customWidth="1"/>
    <col min="12" max="12" width="19.5546875" bestFit="1" customWidth="1"/>
  </cols>
  <sheetData>
    <row r="1" spans="1:26" x14ac:dyDescent="0.3">
      <c r="A1" s="6"/>
      <c r="B1" s="12" t="b">
        <v>1</v>
      </c>
      <c r="C1" s="7"/>
      <c r="D1" s="7"/>
      <c r="E1" s="12" t="b">
        <v>0</v>
      </c>
      <c r="F1" s="7"/>
      <c r="G1" s="7"/>
      <c r="H1" s="12" t="b">
        <v>0</v>
      </c>
      <c r="I1" s="7"/>
      <c r="J1" s="7"/>
      <c r="K1" s="12" t="b">
        <v>1</v>
      </c>
      <c r="L1" s="7"/>
      <c r="M1" s="6"/>
      <c r="N1" s="6"/>
      <c r="O1" s="6"/>
      <c r="P1" s="6"/>
      <c r="Q1" s="6"/>
      <c r="R1" s="6"/>
      <c r="S1" s="6"/>
      <c r="T1" s="6"/>
      <c r="U1" s="6"/>
      <c r="V1" s="6"/>
      <c r="W1" s="6"/>
      <c r="X1" s="6"/>
      <c r="Y1" s="6"/>
      <c r="Z1" s="6"/>
    </row>
    <row r="2" spans="1:26" ht="24.6" customHeight="1" x14ac:dyDescent="0.3">
      <c r="A2" s="6"/>
      <c r="B2" s="7"/>
      <c r="C2" s="7"/>
      <c r="D2" s="7"/>
      <c r="E2" s="7"/>
      <c r="F2" s="7"/>
      <c r="G2" s="7"/>
      <c r="H2" s="7"/>
      <c r="I2" s="7"/>
      <c r="J2" s="7"/>
      <c r="K2" s="7"/>
      <c r="L2" s="7"/>
      <c r="M2" s="6"/>
      <c r="N2" s="6"/>
      <c r="O2" s="6"/>
      <c r="P2" s="6"/>
      <c r="Q2" s="6"/>
      <c r="R2" s="6"/>
      <c r="S2" s="6"/>
      <c r="T2" s="6"/>
      <c r="U2" s="6"/>
      <c r="V2" s="6"/>
      <c r="W2" s="6"/>
      <c r="X2" s="6"/>
      <c r="Y2" s="6"/>
      <c r="Z2" s="6"/>
    </row>
    <row r="3" spans="1:26" ht="22.2" customHeight="1" x14ac:dyDescent="0.3">
      <c r="A3" s="6"/>
      <c r="B3" s="8"/>
      <c r="C3" s="8"/>
      <c r="D3" s="8"/>
      <c r="E3" s="8"/>
      <c r="F3" s="8"/>
      <c r="G3" s="8"/>
      <c r="H3" s="8"/>
      <c r="I3" s="8"/>
      <c r="J3" s="8"/>
      <c r="K3" s="8"/>
      <c r="L3" s="8"/>
      <c r="M3" s="6"/>
      <c r="N3" s="6"/>
      <c r="O3" s="6"/>
      <c r="P3" s="6"/>
      <c r="Q3" s="6"/>
      <c r="R3" s="6"/>
      <c r="S3" s="6"/>
      <c r="T3" s="6"/>
      <c r="U3" s="6"/>
      <c r="V3" s="6"/>
      <c r="W3" s="6"/>
      <c r="X3" s="6"/>
      <c r="Y3" s="6"/>
      <c r="Z3" s="6"/>
    </row>
    <row r="4" spans="1:26" ht="20.399999999999999" customHeight="1" x14ac:dyDescent="0.3">
      <c r="A4" s="6"/>
      <c r="B4" s="8"/>
      <c r="C4" s="8"/>
      <c r="D4" s="8"/>
      <c r="E4" s="8"/>
      <c r="F4" s="8"/>
      <c r="G4" s="8"/>
      <c r="H4" s="8"/>
      <c r="I4" s="8"/>
      <c r="J4" s="8"/>
      <c r="K4" s="8"/>
      <c r="L4" s="8"/>
      <c r="M4" s="6"/>
      <c r="N4" s="6"/>
      <c r="O4" s="6"/>
      <c r="P4" s="6"/>
      <c r="Q4" s="6"/>
      <c r="R4" s="6"/>
      <c r="S4" s="6"/>
      <c r="T4" s="6"/>
      <c r="U4" s="6"/>
      <c r="V4" s="6"/>
      <c r="W4" s="6"/>
      <c r="X4" s="6"/>
      <c r="Y4" s="6"/>
      <c r="Z4" s="6"/>
    </row>
    <row r="5" spans="1:26" ht="24" customHeight="1" x14ac:dyDescent="0.3">
      <c r="A5" s="6"/>
      <c r="B5" s="6"/>
      <c r="C5" s="6"/>
      <c r="D5" s="6"/>
      <c r="E5" s="6"/>
      <c r="F5" s="6"/>
      <c r="G5" s="6"/>
      <c r="H5" s="6"/>
      <c r="I5" s="6"/>
      <c r="J5" s="6"/>
      <c r="K5" s="6"/>
      <c r="L5" s="6"/>
      <c r="M5" s="6"/>
      <c r="N5" s="6"/>
      <c r="O5" s="6"/>
      <c r="P5" s="6"/>
      <c r="Q5" s="6"/>
      <c r="R5" s="6"/>
      <c r="S5" s="6"/>
      <c r="T5" s="6"/>
      <c r="U5" s="6"/>
      <c r="V5" s="6"/>
      <c r="W5" s="6"/>
      <c r="X5" s="6"/>
      <c r="Y5" s="6"/>
      <c r="Z5" s="6"/>
    </row>
    <row r="6" spans="1:26" x14ac:dyDescent="0.3">
      <c r="A6" s="6"/>
      <c r="B6" s="6"/>
      <c r="C6" s="6"/>
      <c r="D6" s="6"/>
      <c r="E6" s="6"/>
      <c r="F6" s="6"/>
      <c r="G6" s="6"/>
      <c r="H6" s="6"/>
      <c r="I6" s="6"/>
      <c r="J6" s="6"/>
      <c r="K6" s="6"/>
      <c r="L6" s="6"/>
      <c r="M6" s="6"/>
      <c r="N6" s="6"/>
      <c r="O6" s="6"/>
      <c r="P6" s="6"/>
      <c r="Q6" s="6"/>
      <c r="R6" s="6"/>
      <c r="S6" s="6"/>
      <c r="T6" s="6"/>
      <c r="U6" s="6"/>
      <c r="V6" s="6"/>
      <c r="W6" s="6"/>
      <c r="X6" s="6"/>
      <c r="Y6" s="6"/>
      <c r="Z6" s="6"/>
    </row>
    <row r="7" spans="1:26" x14ac:dyDescent="0.3">
      <c r="A7" s="6"/>
      <c r="B7" s="10" t="s">
        <v>1</v>
      </c>
      <c r="C7" s="2" t="s">
        <v>225</v>
      </c>
      <c r="D7" s="6"/>
      <c r="E7" s="10" t="s">
        <v>1</v>
      </c>
      <c r="F7" s="2" t="s">
        <v>225</v>
      </c>
      <c r="G7" s="6"/>
      <c r="H7" s="10" t="s">
        <v>1</v>
      </c>
      <c r="I7" s="2" t="s">
        <v>226</v>
      </c>
      <c r="J7" s="6"/>
      <c r="K7" s="10" t="s">
        <v>1</v>
      </c>
      <c r="L7" s="2" t="s">
        <v>227</v>
      </c>
      <c r="M7" s="6"/>
      <c r="N7" s="6"/>
      <c r="O7" s="6"/>
      <c r="P7" s="6"/>
      <c r="Q7" s="6"/>
      <c r="R7" s="6"/>
      <c r="S7" s="6"/>
      <c r="T7" s="6"/>
      <c r="U7" s="6"/>
      <c r="V7" s="6"/>
      <c r="W7" s="6"/>
      <c r="X7" s="6"/>
      <c r="Y7" s="6"/>
      <c r="Z7" s="6"/>
    </row>
    <row r="8" spans="1:26" x14ac:dyDescent="0.3">
      <c r="A8" s="6"/>
      <c r="B8" s="11" t="s">
        <v>123</v>
      </c>
      <c r="C8" s="15">
        <v>340</v>
      </c>
      <c r="D8" s="6"/>
      <c r="E8" s="11" t="s">
        <v>196</v>
      </c>
      <c r="F8" s="2">
        <v>236</v>
      </c>
      <c r="G8" s="6"/>
      <c r="H8" s="11" t="s">
        <v>150</v>
      </c>
      <c r="I8" s="9">
        <v>0.84</v>
      </c>
      <c r="J8" s="6"/>
      <c r="K8" s="11" t="s">
        <v>148</v>
      </c>
      <c r="L8" s="9">
        <v>0.40400000000000003</v>
      </c>
      <c r="M8" s="6"/>
      <c r="N8" s="6"/>
      <c r="O8" s="6"/>
      <c r="P8" s="6"/>
      <c r="Q8" s="6"/>
      <c r="R8" s="6"/>
      <c r="S8" s="6"/>
      <c r="T8" s="6"/>
      <c r="U8" s="6"/>
      <c r="V8" s="6"/>
      <c r="W8" s="6"/>
      <c r="X8" s="6"/>
      <c r="Y8" s="6"/>
      <c r="Z8" s="6"/>
    </row>
    <row r="9" spans="1:26" x14ac:dyDescent="0.3">
      <c r="A9" s="6"/>
      <c r="B9" s="11" t="s">
        <v>209</v>
      </c>
      <c r="C9" s="15">
        <v>364</v>
      </c>
      <c r="D9" s="6"/>
      <c r="E9" s="11" t="s">
        <v>220</v>
      </c>
      <c r="F9" s="2">
        <v>282</v>
      </c>
      <c r="G9" s="6"/>
      <c r="H9" s="11" t="s">
        <v>214</v>
      </c>
      <c r="I9" s="9">
        <v>0.81</v>
      </c>
      <c r="J9" s="6"/>
      <c r="K9" s="11" t="s">
        <v>123</v>
      </c>
      <c r="L9" s="9">
        <v>0.32</v>
      </c>
      <c r="M9" s="6"/>
      <c r="N9" s="6"/>
      <c r="O9" s="6"/>
      <c r="P9" s="6"/>
      <c r="Q9" s="6"/>
      <c r="R9" s="6"/>
      <c r="S9" s="6"/>
      <c r="T9" s="6"/>
      <c r="U9" s="6"/>
      <c r="V9" s="6"/>
      <c r="W9" s="6"/>
      <c r="X9" s="6"/>
      <c r="Y9" s="6"/>
      <c r="Z9" s="6"/>
    </row>
    <row r="10" spans="1:26" x14ac:dyDescent="0.3">
      <c r="A10" s="6"/>
      <c r="B10" s="11" t="s">
        <v>134</v>
      </c>
      <c r="C10" s="15">
        <v>340</v>
      </c>
      <c r="D10" s="6"/>
      <c r="E10" s="11" t="s">
        <v>130</v>
      </c>
      <c r="F10" s="2">
        <v>280</v>
      </c>
      <c r="G10" s="6"/>
      <c r="H10" s="11" t="s">
        <v>143</v>
      </c>
      <c r="I10" s="9">
        <v>0.82799999999999996</v>
      </c>
      <c r="J10" s="6"/>
      <c r="K10" s="11" t="s">
        <v>134</v>
      </c>
      <c r="L10" s="9">
        <v>0.32</v>
      </c>
      <c r="M10" s="6"/>
      <c r="N10" s="6"/>
      <c r="O10" s="6"/>
      <c r="P10" s="6"/>
      <c r="Q10" s="6"/>
      <c r="R10" s="6"/>
      <c r="S10" s="6"/>
      <c r="T10" s="6"/>
      <c r="U10" s="6"/>
      <c r="V10" s="6"/>
      <c r="W10" s="6"/>
      <c r="X10" s="6"/>
      <c r="Y10" s="6"/>
      <c r="Z10" s="6"/>
    </row>
    <row r="11" spans="1:26" x14ac:dyDescent="0.3">
      <c r="A11" s="6"/>
      <c r="B11" s="11" t="s">
        <v>137</v>
      </c>
      <c r="C11" s="15">
        <v>327</v>
      </c>
      <c r="D11" s="6"/>
      <c r="E11" s="11" t="s">
        <v>185</v>
      </c>
      <c r="F11" s="2">
        <v>267</v>
      </c>
      <c r="G11" s="6"/>
      <c r="H11" s="11" t="s">
        <v>188</v>
      </c>
      <c r="I11" s="9">
        <v>0.82199999999999995</v>
      </c>
      <c r="J11" s="6"/>
      <c r="K11" s="11" t="s">
        <v>137</v>
      </c>
      <c r="L11" s="9">
        <v>0.34599999999999997</v>
      </c>
      <c r="M11" s="6"/>
      <c r="N11" s="6"/>
      <c r="O11" s="6"/>
      <c r="P11" s="6"/>
      <c r="Q11" s="6"/>
      <c r="R11" s="6"/>
      <c r="S11" s="6"/>
      <c r="T11" s="6"/>
      <c r="U11" s="6"/>
      <c r="V11" s="6"/>
      <c r="W11" s="6"/>
      <c r="X11" s="6"/>
      <c r="Y11" s="6"/>
      <c r="Z11" s="6"/>
    </row>
    <row r="12" spans="1:26" x14ac:dyDescent="0.3">
      <c r="A12" s="6"/>
      <c r="B12" s="11" t="s">
        <v>189</v>
      </c>
      <c r="C12" s="15">
        <v>430</v>
      </c>
      <c r="D12" s="6"/>
      <c r="E12" s="11" t="s">
        <v>197</v>
      </c>
      <c r="F12" s="2">
        <v>266</v>
      </c>
      <c r="G12" s="6"/>
      <c r="H12" s="11" t="s">
        <v>181</v>
      </c>
      <c r="I12" s="9">
        <v>0.84</v>
      </c>
      <c r="J12" s="6"/>
      <c r="K12" s="11" t="s">
        <v>211</v>
      </c>
      <c r="L12" s="9">
        <v>0.43</v>
      </c>
      <c r="M12" s="6"/>
      <c r="N12" s="6"/>
      <c r="O12" s="6"/>
      <c r="P12" s="6"/>
      <c r="Q12" s="6"/>
      <c r="R12" s="6"/>
      <c r="S12" s="6"/>
      <c r="T12" s="6"/>
      <c r="U12" s="6"/>
      <c r="V12" s="6"/>
      <c r="W12" s="6"/>
      <c r="X12" s="6"/>
      <c r="Y12" s="6"/>
      <c r="Z12" s="6"/>
    </row>
    <row r="13" spans="1:26" x14ac:dyDescent="0.3">
      <c r="A13" s="6"/>
      <c r="B13" s="11" t="s">
        <v>186</v>
      </c>
      <c r="C13" s="15">
        <v>328</v>
      </c>
      <c r="D13" s="6"/>
      <c r="E13" s="11" t="s">
        <v>179</v>
      </c>
      <c r="F13" s="2">
        <v>282</v>
      </c>
      <c r="G13" s="6"/>
      <c r="H13" s="11" t="s">
        <v>189</v>
      </c>
      <c r="I13" s="9">
        <v>0.86</v>
      </c>
      <c r="J13" s="6"/>
      <c r="K13" s="11" t="s">
        <v>186</v>
      </c>
      <c r="L13" s="9">
        <v>0.34399999999999997</v>
      </c>
      <c r="M13" s="6"/>
      <c r="N13" s="6"/>
      <c r="O13" s="6"/>
      <c r="P13" s="6"/>
      <c r="Q13" s="6"/>
      <c r="R13" s="6"/>
      <c r="S13" s="6"/>
      <c r="T13" s="6"/>
      <c r="U13" s="6"/>
      <c r="V13" s="6"/>
      <c r="W13" s="6"/>
      <c r="X13" s="6"/>
      <c r="Y13" s="6"/>
      <c r="Z13" s="6"/>
    </row>
    <row r="14" spans="1:26" x14ac:dyDescent="0.3">
      <c r="A14" s="6"/>
      <c r="B14" s="11" t="s">
        <v>168</v>
      </c>
      <c r="C14" s="15">
        <v>324</v>
      </c>
      <c r="D14" s="6"/>
      <c r="E14" s="11" t="s">
        <v>222</v>
      </c>
      <c r="F14" s="2">
        <v>75</v>
      </c>
      <c r="G14" s="6"/>
      <c r="H14" s="11" t="s">
        <v>135</v>
      </c>
      <c r="I14" s="9">
        <v>0.81200000000000006</v>
      </c>
      <c r="J14" s="6"/>
      <c r="K14" s="11" t="s">
        <v>152</v>
      </c>
      <c r="L14" s="9">
        <v>0.442</v>
      </c>
      <c r="M14" s="6"/>
      <c r="N14" s="6"/>
      <c r="O14" s="6"/>
      <c r="P14" s="6"/>
      <c r="Q14" s="6"/>
      <c r="R14" s="6"/>
      <c r="S14" s="6"/>
      <c r="T14" s="6"/>
      <c r="U14" s="6"/>
      <c r="V14" s="6"/>
      <c r="W14" s="6"/>
      <c r="X14" s="6"/>
      <c r="Y14" s="6"/>
      <c r="Z14" s="6"/>
    </row>
    <row r="15" spans="1:26" x14ac:dyDescent="0.3">
      <c r="A15" s="6"/>
      <c r="B15" s="11" t="s">
        <v>145</v>
      </c>
      <c r="C15" s="15">
        <v>367</v>
      </c>
      <c r="D15" s="6"/>
      <c r="E15" s="11" t="s">
        <v>152</v>
      </c>
      <c r="F15" s="2">
        <v>279</v>
      </c>
      <c r="G15" s="6"/>
      <c r="H15" s="11" t="s">
        <v>158</v>
      </c>
      <c r="I15" s="9">
        <v>0.84199999999999997</v>
      </c>
      <c r="J15" s="6"/>
      <c r="K15" s="11" t="s">
        <v>168</v>
      </c>
      <c r="L15" s="9">
        <v>0.35199999999999998</v>
      </c>
      <c r="M15" s="6"/>
      <c r="N15" s="6"/>
      <c r="O15" s="6"/>
      <c r="P15" s="6"/>
      <c r="Q15" s="6"/>
      <c r="R15" s="6"/>
      <c r="S15" s="6"/>
      <c r="T15" s="6"/>
      <c r="U15" s="6"/>
      <c r="V15" s="6"/>
      <c r="W15" s="6"/>
      <c r="X15" s="6"/>
      <c r="Y15" s="6"/>
      <c r="Z15" s="6"/>
    </row>
    <row r="16" spans="1:26" x14ac:dyDescent="0.3">
      <c r="A16" s="6"/>
      <c r="B16" s="11" t="s">
        <v>164</v>
      </c>
      <c r="C16" s="15">
        <v>380</v>
      </c>
      <c r="D16" s="6"/>
      <c r="E16" s="11" t="s">
        <v>166</v>
      </c>
      <c r="F16" s="2">
        <v>262</v>
      </c>
      <c r="G16" s="6"/>
      <c r="H16" s="11" t="s">
        <v>213</v>
      </c>
      <c r="I16" s="9">
        <v>0.84599999999999997</v>
      </c>
      <c r="J16" s="6"/>
      <c r="K16" s="11" t="s">
        <v>129</v>
      </c>
      <c r="L16" s="9">
        <v>0.49</v>
      </c>
      <c r="M16" s="6"/>
      <c r="N16" s="6"/>
      <c r="O16" s="6"/>
      <c r="P16" s="6"/>
      <c r="Q16" s="6"/>
      <c r="R16" s="6"/>
      <c r="S16" s="6"/>
      <c r="T16" s="6"/>
      <c r="U16" s="6"/>
      <c r="V16" s="6"/>
      <c r="W16" s="6"/>
      <c r="X16" s="6"/>
      <c r="Y16" s="6"/>
      <c r="Z16" s="6"/>
    </row>
    <row r="17" spans="1:26" x14ac:dyDescent="0.3">
      <c r="A17" s="6"/>
      <c r="B17" s="11" t="s">
        <v>172</v>
      </c>
      <c r="C17" s="15">
        <v>335</v>
      </c>
      <c r="D17" s="6"/>
      <c r="E17" s="11" t="s">
        <v>129</v>
      </c>
      <c r="F17" s="2">
        <v>255</v>
      </c>
      <c r="G17" s="6"/>
      <c r="H17" s="11" t="s">
        <v>199</v>
      </c>
      <c r="I17" s="9">
        <v>0.82599999999999996</v>
      </c>
      <c r="J17" s="6"/>
      <c r="K17" s="11" t="s">
        <v>172</v>
      </c>
      <c r="L17" s="9">
        <v>0.33</v>
      </c>
      <c r="M17" s="6"/>
      <c r="N17" s="6"/>
      <c r="O17" s="6"/>
      <c r="P17" s="6"/>
      <c r="Q17" s="6"/>
      <c r="R17" s="6"/>
      <c r="S17" s="6"/>
      <c r="T17" s="6"/>
      <c r="U17" s="6"/>
      <c r="V17" s="6"/>
      <c r="W17" s="6"/>
      <c r="X17" s="6"/>
      <c r="Y17" s="6"/>
      <c r="Z17" s="6"/>
    </row>
    <row r="18" spans="1:26" x14ac:dyDescent="0.3">
      <c r="A18" s="6"/>
      <c r="B18" s="13" t="s">
        <v>224</v>
      </c>
      <c r="C18" s="16">
        <v>3535</v>
      </c>
      <c r="D18" s="6"/>
      <c r="E18" s="11" t="s">
        <v>216</v>
      </c>
      <c r="F18" s="2">
        <v>264</v>
      </c>
      <c r="G18" s="6"/>
      <c r="H18" s="6"/>
      <c r="I18" s="6"/>
      <c r="J18" s="6"/>
      <c r="K18" s="6"/>
      <c r="L18" s="6"/>
      <c r="M18" s="6"/>
      <c r="N18" s="6"/>
      <c r="O18" s="6"/>
      <c r="P18" s="6"/>
      <c r="Q18" s="6"/>
      <c r="R18" s="6"/>
      <c r="S18" s="6"/>
      <c r="T18" s="6"/>
      <c r="U18" s="6"/>
      <c r="V18" s="6"/>
      <c r="W18" s="6"/>
      <c r="X18" s="6"/>
      <c r="Y18" s="6"/>
      <c r="Z18" s="6"/>
    </row>
    <row r="19" spans="1:26" x14ac:dyDescent="0.3">
      <c r="A19" s="6"/>
      <c r="B19" s="6"/>
      <c r="C19" s="6"/>
      <c r="D19" s="6"/>
      <c r="E19" s="13" t="s">
        <v>224</v>
      </c>
      <c r="F19" s="14">
        <v>2748</v>
      </c>
      <c r="G19" s="6"/>
      <c r="H19" s="6"/>
      <c r="I19" s="6"/>
      <c r="J19" s="6"/>
      <c r="K19" s="6"/>
      <c r="L19" s="6"/>
      <c r="M19" s="6"/>
      <c r="N19" s="6"/>
      <c r="O19" s="6"/>
      <c r="P19" s="6"/>
      <c r="Q19" s="6"/>
      <c r="R19" s="6"/>
      <c r="S19" s="6"/>
      <c r="T19" s="6"/>
      <c r="U19" s="6"/>
      <c r="V19" s="6"/>
      <c r="W19" s="6"/>
      <c r="X19" s="6"/>
      <c r="Y19" s="6"/>
      <c r="Z19" s="6"/>
    </row>
    <row r="20" spans="1:26" x14ac:dyDescent="0.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x14ac:dyDescent="0.3">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x14ac:dyDescent="0.3">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3">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3">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3">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x14ac:dyDescent="0.3">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x14ac:dyDescent="0.3">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x14ac:dyDescent="0.3">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x14ac:dyDescent="0.3">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x14ac:dyDescent="0.3">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x14ac:dyDescent="0.3">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x14ac:dyDescent="0.3">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x14ac:dyDescent="0.3">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x14ac:dyDescent="0.3">
      <c r="A37" s="6"/>
      <c r="B37" s="6"/>
      <c r="C37" s="6"/>
      <c r="D37" s="6"/>
      <c r="E37" s="6"/>
      <c r="F37" s="6"/>
      <c r="G37" s="6"/>
      <c r="H37" s="6"/>
      <c r="I37" s="6"/>
      <c r="J37" s="6"/>
      <c r="K37" s="6"/>
      <c r="L37" s="6"/>
      <c r="M37" s="6"/>
      <c r="N37" s="6"/>
      <c r="O37" s="6"/>
      <c r="P37" s="6"/>
      <c r="Q37" s="6"/>
      <c r="R37" s="6"/>
      <c r="S37" s="6"/>
      <c r="T37" s="6"/>
      <c r="U37" s="6"/>
      <c r="V37" s="6"/>
      <c r="W37" s="6"/>
      <c r="X37" s="6"/>
      <c r="Y37" s="6"/>
      <c r="Z37" s="6"/>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2058" r:id="rId7" name="Check Box 10">
              <controlPr defaultSize="0" autoFill="0" autoLine="0" autoPict="0" macro="[0]!Subjective">
                <anchor moveWithCells="1">
                  <from>
                    <xdr:col>1</xdr:col>
                    <xdr:colOff>243840</xdr:colOff>
                    <xdr:row>4</xdr:row>
                    <xdr:rowOff>106680</xdr:rowOff>
                  </from>
                  <to>
                    <xdr:col>2</xdr:col>
                    <xdr:colOff>205740</xdr:colOff>
                    <xdr:row>5</xdr:row>
                    <xdr:rowOff>22860</xdr:rowOff>
                  </to>
                </anchor>
              </controlPr>
            </control>
          </mc:Choice>
        </mc:AlternateContent>
        <mc:AlternateContent xmlns:mc="http://schemas.openxmlformats.org/markup-compatibility/2006">
          <mc:Choice Requires="x14">
            <control shapeId="2060" r:id="rId8" name="Check Box 12">
              <controlPr defaultSize="0" autoFill="0" autoLine="0" autoPict="0" macro="[0]!Subjective">
                <anchor moveWithCells="1">
                  <from>
                    <xdr:col>4</xdr:col>
                    <xdr:colOff>259080</xdr:colOff>
                    <xdr:row>4</xdr:row>
                    <xdr:rowOff>129540</xdr:rowOff>
                  </from>
                  <to>
                    <xdr:col>5</xdr:col>
                    <xdr:colOff>220980</xdr:colOff>
                    <xdr:row>5</xdr:row>
                    <xdr:rowOff>45720</xdr:rowOff>
                  </to>
                </anchor>
              </controlPr>
            </control>
          </mc:Choice>
        </mc:AlternateContent>
        <mc:AlternateContent xmlns:mc="http://schemas.openxmlformats.org/markup-compatibility/2006">
          <mc:Choice Requires="x14">
            <control shapeId="2062" r:id="rId9" name="Check Box 14">
              <controlPr defaultSize="0" autoFill="0" autoLine="0" autoPict="0" macro="[0]!Subjective">
                <anchor moveWithCells="1">
                  <from>
                    <xdr:col>7</xdr:col>
                    <xdr:colOff>182880</xdr:colOff>
                    <xdr:row>4</xdr:row>
                    <xdr:rowOff>129540</xdr:rowOff>
                  </from>
                  <to>
                    <xdr:col>8</xdr:col>
                    <xdr:colOff>350520</xdr:colOff>
                    <xdr:row>4</xdr:row>
                    <xdr:rowOff>297180</xdr:rowOff>
                  </to>
                </anchor>
              </controlPr>
            </control>
          </mc:Choice>
        </mc:AlternateContent>
        <mc:AlternateContent xmlns:mc="http://schemas.openxmlformats.org/markup-compatibility/2006">
          <mc:Choice Requires="x14">
            <control shapeId="2064" r:id="rId10" name="Check Box 16">
              <controlPr defaultSize="0" autoFill="0" autoLine="0" autoPict="0" macro="[0]!Subjective">
                <anchor moveWithCells="1">
                  <from>
                    <xdr:col>10</xdr:col>
                    <xdr:colOff>182880</xdr:colOff>
                    <xdr:row>4</xdr:row>
                    <xdr:rowOff>99060</xdr:rowOff>
                  </from>
                  <to>
                    <xdr:col>11</xdr:col>
                    <xdr:colOff>167640</xdr:colOff>
                    <xdr:row>5</xdr:row>
                    <xdr:rowOff>15240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101"/>
  <sheetViews>
    <sheetView zoomScale="90" workbookViewId="0">
      <selection activeCell="R14" sqref="R14"/>
    </sheetView>
  </sheetViews>
  <sheetFormatPr defaultRowHeight="14.4" x14ac:dyDescent="0.3"/>
  <cols>
    <col min="1" max="1" width="10.33203125" bestFit="1" customWidth="1"/>
    <col min="2" max="2" width="17" bestFit="1" customWidth="1"/>
    <col min="3" max="3" width="8.21875" bestFit="1" customWidth="1"/>
    <col min="4" max="4" width="5.5546875" bestFit="1" customWidth="1"/>
    <col min="5" max="5" width="8" bestFit="1" customWidth="1"/>
    <col min="6" max="8" width="5.5546875" bestFit="1" customWidth="1"/>
    <col min="9" max="9" width="9.77734375" bestFit="1" customWidth="1"/>
    <col min="10" max="10" width="6.21875" bestFit="1" customWidth="1"/>
    <col min="11" max="11" width="11" bestFit="1" customWidth="1"/>
    <col min="12" max="12" width="18.554687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2" t="s">
        <v>123</v>
      </c>
      <c r="C2" s="2" t="s">
        <v>13</v>
      </c>
      <c r="D2" s="2">
        <v>48</v>
      </c>
      <c r="E2" s="3">
        <v>95</v>
      </c>
      <c r="F2" s="3">
        <v>81</v>
      </c>
      <c r="G2" s="3">
        <v>65</v>
      </c>
      <c r="H2" s="3">
        <v>51</v>
      </c>
      <c r="I2" s="2">
        <f>SUM(D2:H2)</f>
        <v>340</v>
      </c>
      <c r="J2" s="2">
        <v>500</v>
      </c>
      <c r="K2" s="4">
        <f>I2/J2</f>
        <v>0.68</v>
      </c>
      <c r="L2" s="4">
        <f>IF(I2&lt;J2,(J2-I2)/J2,0)</f>
        <v>0.32</v>
      </c>
    </row>
    <row r="3" spans="1:12" x14ac:dyDescent="0.3">
      <c r="A3" s="2" t="s">
        <v>14</v>
      </c>
      <c r="B3" s="2" t="s">
        <v>124</v>
      </c>
      <c r="C3" s="2" t="s">
        <v>15</v>
      </c>
      <c r="D3" s="2">
        <v>45</v>
      </c>
      <c r="E3" s="3">
        <v>60</v>
      </c>
      <c r="F3" s="3">
        <v>87</v>
      </c>
      <c r="G3" s="3">
        <v>93</v>
      </c>
      <c r="H3" s="3">
        <v>67</v>
      </c>
      <c r="I3" s="2">
        <f t="shared" ref="I3:I66" si="0">SUM(D3:H3)</f>
        <v>352</v>
      </c>
      <c r="J3" s="2">
        <v>500</v>
      </c>
      <c r="K3" s="4">
        <f t="shared" ref="K3:K66" si="1">I3/J3</f>
        <v>0.70399999999999996</v>
      </c>
      <c r="L3" s="4">
        <f t="shared" ref="L3:L66" si="2">IF(I3&lt;J3,(J3-I3)/J3,0)</f>
        <v>0.29599999999999999</v>
      </c>
    </row>
    <row r="4" spans="1:12" x14ac:dyDescent="0.3">
      <c r="A4" s="2" t="s">
        <v>16</v>
      </c>
      <c r="B4" s="2" t="s">
        <v>125</v>
      </c>
      <c r="C4" s="2" t="s">
        <v>17</v>
      </c>
      <c r="D4" s="2">
        <v>35</v>
      </c>
      <c r="E4" s="3">
        <v>50</v>
      </c>
      <c r="F4" s="3">
        <v>64</v>
      </c>
      <c r="G4" s="3">
        <v>70</v>
      </c>
      <c r="H4" s="3">
        <v>94</v>
      </c>
      <c r="I4" s="2">
        <f t="shared" si="0"/>
        <v>313</v>
      </c>
      <c r="J4" s="2">
        <v>500</v>
      </c>
      <c r="K4" s="4">
        <f t="shared" si="1"/>
        <v>0.626</v>
      </c>
      <c r="L4" s="4">
        <f t="shared" si="2"/>
        <v>0.374</v>
      </c>
    </row>
    <row r="5" spans="1:12" x14ac:dyDescent="0.3">
      <c r="A5" s="2" t="s">
        <v>18</v>
      </c>
      <c r="B5" s="2" t="s">
        <v>126</v>
      </c>
      <c r="C5" s="2" t="s">
        <v>19</v>
      </c>
      <c r="D5" s="2">
        <v>52</v>
      </c>
      <c r="E5" s="3">
        <v>91</v>
      </c>
      <c r="F5" s="3">
        <v>86</v>
      </c>
      <c r="G5" s="3">
        <v>39</v>
      </c>
      <c r="H5" s="3">
        <v>77</v>
      </c>
      <c r="I5" s="2">
        <f t="shared" si="0"/>
        <v>345</v>
      </c>
      <c r="J5" s="2">
        <v>500</v>
      </c>
      <c r="K5" s="4">
        <f t="shared" si="1"/>
        <v>0.69</v>
      </c>
      <c r="L5" s="4">
        <f t="shared" si="2"/>
        <v>0.31</v>
      </c>
    </row>
    <row r="6" spans="1:12" x14ac:dyDescent="0.3">
      <c r="A6" s="2" t="s">
        <v>20</v>
      </c>
      <c r="B6" s="2" t="s">
        <v>127</v>
      </c>
      <c r="C6" s="2" t="s">
        <v>21</v>
      </c>
      <c r="D6" s="2">
        <v>60</v>
      </c>
      <c r="E6" s="3">
        <v>70</v>
      </c>
      <c r="F6" s="3">
        <v>81</v>
      </c>
      <c r="G6" s="3">
        <v>39</v>
      </c>
      <c r="H6" s="3">
        <v>77</v>
      </c>
      <c r="I6" s="2">
        <f t="shared" si="0"/>
        <v>327</v>
      </c>
      <c r="J6" s="2">
        <v>500</v>
      </c>
      <c r="K6" s="4">
        <f t="shared" si="1"/>
        <v>0.65400000000000003</v>
      </c>
      <c r="L6" s="4">
        <f t="shared" si="2"/>
        <v>0.34599999999999997</v>
      </c>
    </row>
    <row r="7" spans="1:12" x14ac:dyDescent="0.3">
      <c r="A7" s="2" t="s">
        <v>22</v>
      </c>
      <c r="B7" s="2" t="s">
        <v>128</v>
      </c>
      <c r="C7" s="2" t="s">
        <v>15</v>
      </c>
      <c r="D7" s="2">
        <v>62</v>
      </c>
      <c r="E7" s="3">
        <v>61</v>
      </c>
      <c r="F7" s="3">
        <v>91</v>
      </c>
      <c r="G7" s="3">
        <v>61</v>
      </c>
      <c r="H7" s="3">
        <v>79</v>
      </c>
      <c r="I7" s="2">
        <f t="shared" si="0"/>
        <v>354</v>
      </c>
      <c r="J7" s="2">
        <v>500</v>
      </c>
      <c r="K7" s="4">
        <f t="shared" si="1"/>
        <v>0.70799999999999996</v>
      </c>
      <c r="L7" s="4">
        <f t="shared" si="2"/>
        <v>0.29199999999999998</v>
      </c>
    </row>
    <row r="8" spans="1:12" x14ac:dyDescent="0.3">
      <c r="A8" s="2" t="s">
        <v>23</v>
      </c>
      <c r="B8" s="2" t="s">
        <v>129</v>
      </c>
      <c r="C8" s="2" t="s">
        <v>13</v>
      </c>
      <c r="D8" s="2">
        <v>53</v>
      </c>
      <c r="E8" s="3">
        <v>49</v>
      </c>
      <c r="F8" s="3">
        <v>66</v>
      </c>
      <c r="G8" s="3">
        <v>37</v>
      </c>
      <c r="H8" s="3">
        <v>50</v>
      </c>
      <c r="I8" s="2">
        <f t="shared" si="0"/>
        <v>255</v>
      </c>
      <c r="J8" s="2">
        <v>500</v>
      </c>
      <c r="K8" s="4">
        <f t="shared" si="1"/>
        <v>0.51</v>
      </c>
      <c r="L8" s="4">
        <f t="shared" si="2"/>
        <v>0.49</v>
      </c>
    </row>
    <row r="9" spans="1:12" x14ac:dyDescent="0.3">
      <c r="A9" s="2" t="s">
        <v>24</v>
      </c>
      <c r="B9" s="2" t="s">
        <v>130</v>
      </c>
      <c r="C9" s="2" t="s">
        <v>17</v>
      </c>
      <c r="D9" s="2">
        <v>54</v>
      </c>
      <c r="E9" s="3">
        <v>61</v>
      </c>
      <c r="F9" s="3">
        <v>67</v>
      </c>
      <c r="G9" s="3">
        <v>40</v>
      </c>
      <c r="H9" s="3">
        <v>58</v>
      </c>
      <c r="I9" s="2">
        <f t="shared" si="0"/>
        <v>280</v>
      </c>
      <c r="J9" s="2">
        <v>500</v>
      </c>
      <c r="K9" s="4">
        <f t="shared" si="1"/>
        <v>0.56000000000000005</v>
      </c>
      <c r="L9" s="4">
        <f t="shared" si="2"/>
        <v>0.44</v>
      </c>
    </row>
    <row r="10" spans="1:12" x14ac:dyDescent="0.3">
      <c r="A10" s="2" t="s">
        <v>25</v>
      </c>
      <c r="B10" s="2" t="s">
        <v>131</v>
      </c>
      <c r="C10" s="2" t="s">
        <v>26</v>
      </c>
      <c r="D10" s="2">
        <v>85</v>
      </c>
      <c r="E10" s="3">
        <v>28</v>
      </c>
      <c r="F10" s="3">
        <v>93</v>
      </c>
      <c r="G10" s="3">
        <v>92</v>
      </c>
      <c r="H10" s="3">
        <v>51</v>
      </c>
      <c r="I10" s="2">
        <f t="shared" si="0"/>
        <v>349</v>
      </c>
      <c r="J10" s="2">
        <v>500</v>
      </c>
      <c r="K10" s="4">
        <f t="shared" si="1"/>
        <v>0.69799999999999995</v>
      </c>
      <c r="L10" s="4">
        <f t="shared" si="2"/>
        <v>0.30199999999999999</v>
      </c>
    </row>
    <row r="11" spans="1:12" x14ac:dyDescent="0.3">
      <c r="A11" s="2" t="s">
        <v>27</v>
      </c>
      <c r="B11" s="2" t="s">
        <v>132</v>
      </c>
      <c r="C11" s="2" t="s">
        <v>28</v>
      </c>
      <c r="D11" s="2">
        <v>75</v>
      </c>
      <c r="E11" s="3">
        <v>82</v>
      </c>
      <c r="F11" s="3">
        <v>76</v>
      </c>
      <c r="G11" s="3">
        <v>65</v>
      </c>
      <c r="H11" s="3">
        <v>77</v>
      </c>
      <c r="I11" s="2">
        <f t="shared" si="0"/>
        <v>375</v>
      </c>
      <c r="J11" s="2">
        <v>500</v>
      </c>
      <c r="K11" s="4">
        <f t="shared" si="1"/>
        <v>0.75</v>
      </c>
      <c r="L11" s="4">
        <f t="shared" si="2"/>
        <v>0.25</v>
      </c>
    </row>
    <row r="12" spans="1:12" x14ac:dyDescent="0.3">
      <c r="A12" s="2" t="s">
        <v>29</v>
      </c>
      <c r="B12" s="2" t="s">
        <v>133</v>
      </c>
      <c r="C12" s="2" t="s">
        <v>30</v>
      </c>
      <c r="D12" s="2">
        <v>51</v>
      </c>
      <c r="E12" s="3">
        <v>96</v>
      </c>
      <c r="F12" s="3">
        <v>79</v>
      </c>
      <c r="G12" s="3">
        <v>78</v>
      </c>
      <c r="H12" s="3">
        <v>94</v>
      </c>
      <c r="I12" s="2">
        <f t="shared" si="0"/>
        <v>398</v>
      </c>
      <c r="J12" s="2">
        <v>500</v>
      </c>
      <c r="K12" s="4">
        <f t="shared" si="1"/>
        <v>0.79600000000000004</v>
      </c>
      <c r="L12" s="4">
        <f t="shared" si="2"/>
        <v>0.20399999999999999</v>
      </c>
    </row>
    <row r="13" spans="1:12" x14ac:dyDescent="0.3">
      <c r="A13" s="2" t="s">
        <v>31</v>
      </c>
      <c r="B13" s="2" t="s">
        <v>134</v>
      </c>
      <c r="C13" s="2" t="s">
        <v>13</v>
      </c>
      <c r="D13" s="2">
        <v>20</v>
      </c>
      <c r="E13" s="3">
        <v>79</v>
      </c>
      <c r="F13" s="3">
        <v>86</v>
      </c>
      <c r="G13" s="3">
        <v>81</v>
      </c>
      <c r="H13" s="3">
        <v>74</v>
      </c>
      <c r="I13" s="2">
        <f t="shared" si="0"/>
        <v>340</v>
      </c>
      <c r="J13" s="2">
        <v>500</v>
      </c>
      <c r="K13" s="4">
        <f t="shared" si="1"/>
        <v>0.68</v>
      </c>
      <c r="L13" s="4">
        <f t="shared" si="2"/>
        <v>0.32</v>
      </c>
    </row>
    <row r="14" spans="1:12" x14ac:dyDescent="0.3">
      <c r="A14" s="2" t="s">
        <v>32</v>
      </c>
      <c r="B14" s="2" t="s">
        <v>135</v>
      </c>
      <c r="C14" s="2" t="s">
        <v>19</v>
      </c>
      <c r="D14" s="2">
        <v>62</v>
      </c>
      <c r="E14" s="3">
        <v>100</v>
      </c>
      <c r="F14" s="3">
        <v>74</v>
      </c>
      <c r="G14" s="3">
        <v>92</v>
      </c>
      <c r="H14" s="3">
        <v>78</v>
      </c>
      <c r="I14" s="2">
        <f t="shared" si="0"/>
        <v>406</v>
      </c>
      <c r="J14" s="2">
        <v>500</v>
      </c>
      <c r="K14" s="4">
        <f t="shared" si="1"/>
        <v>0.81200000000000006</v>
      </c>
      <c r="L14" s="4">
        <f t="shared" si="2"/>
        <v>0.188</v>
      </c>
    </row>
    <row r="15" spans="1:12" x14ac:dyDescent="0.3">
      <c r="A15" s="2" t="s">
        <v>33</v>
      </c>
      <c r="B15" s="2" t="s">
        <v>136</v>
      </c>
      <c r="C15" s="2" t="s">
        <v>19</v>
      </c>
      <c r="D15" s="2">
        <v>32</v>
      </c>
      <c r="E15" s="3">
        <v>60</v>
      </c>
      <c r="F15" s="3">
        <v>65</v>
      </c>
      <c r="G15" s="3">
        <v>79</v>
      </c>
      <c r="H15" s="3">
        <v>53</v>
      </c>
      <c r="I15" s="2">
        <f t="shared" si="0"/>
        <v>289</v>
      </c>
      <c r="J15" s="2">
        <v>500</v>
      </c>
      <c r="K15" s="4">
        <f t="shared" si="1"/>
        <v>0.57799999999999996</v>
      </c>
      <c r="L15" s="4">
        <f t="shared" si="2"/>
        <v>0.42199999999999999</v>
      </c>
    </row>
    <row r="16" spans="1:12" x14ac:dyDescent="0.3">
      <c r="A16" s="2" t="s">
        <v>34</v>
      </c>
      <c r="B16" s="2" t="s">
        <v>137</v>
      </c>
      <c r="C16" s="2" t="s">
        <v>13</v>
      </c>
      <c r="D16" s="2">
        <v>56</v>
      </c>
      <c r="E16" s="3">
        <v>55</v>
      </c>
      <c r="F16" s="3">
        <v>100</v>
      </c>
      <c r="G16" s="3">
        <v>60</v>
      </c>
      <c r="H16" s="3">
        <v>56</v>
      </c>
      <c r="I16" s="2">
        <f t="shared" si="0"/>
        <v>327</v>
      </c>
      <c r="J16" s="2">
        <v>500</v>
      </c>
      <c r="K16" s="4">
        <f t="shared" si="1"/>
        <v>0.65400000000000003</v>
      </c>
      <c r="L16" s="4">
        <f t="shared" si="2"/>
        <v>0.34599999999999997</v>
      </c>
    </row>
    <row r="17" spans="1:12" x14ac:dyDescent="0.3">
      <c r="A17" s="2" t="s">
        <v>35</v>
      </c>
      <c r="B17" s="2" t="s">
        <v>138</v>
      </c>
      <c r="C17" s="2" t="s">
        <v>30</v>
      </c>
      <c r="D17" s="2">
        <v>92</v>
      </c>
      <c r="E17" s="3">
        <v>69</v>
      </c>
      <c r="F17" s="3">
        <v>100</v>
      </c>
      <c r="G17" s="3">
        <v>31</v>
      </c>
      <c r="H17" s="3">
        <v>55</v>
      </c>
      <c r="I17" s="2">
        <f t="shared" si="0"/>
        <v>347</v>
      </c>
      <c r="J17" s="2">
        <v>500</v>
      </c>
      <c r="K17" s="4">
        <f t="shared" si="1"/>
        <v>0.69399999999999995</v>
      </c>
      <c r="L17" s="4">
        <f t="shared" si="2"/>
        <v>0.30599999999999999</v>
      </c>
    </row>
    <row r="18" spans="1:12" x14ac:dyDescent="0.3">
      <c r="A18" s="2" t="s">
        <v>36</v>
      </c>
      <c r="B18" s="2" t="s">
        <v>139</v>
      </c>
      <c r="C18" s="2" t="s">
        <v>28</v>
      </c>
      <c r="D18" s="2">
        <v>84</v>
      </c>
      <c r="E18" s="3">
        <v>42</v>
      </c>
      <c r="F18" s="3">
        <v>83</v>
      </c>
      <c r="G18" s="3">
        <v>79</v>
      </c>
      <c r="H18" s="3">
        <v>84</v>
      </c>
      <c r="I18" s="2">
        <f t="shared" si="0"/>
        <v>372</v>
      </c>
      <c r="J18" s="2">
        <v>500</v>
      </c>
      <c r="K18" s="4">
        <f t="shared" si="1"/>
        <v>0.74399999999999999</v>
      </c>
      <c r="L18" s="4">
        <f t="shared" si="2"/>
        <v>0.25600000000000001</v>
      </c>
    </row>
    <row r="19" spans="1:12" x14ac:dyDescent="0.3">
      <c r="A19" s="2" t="s">
        <v>37</v>
      </c>
      <c r="B19" s="2" t="s">
        <v>140</v>
      </c>
      <c r="C19" s="2" t="s">
        <v>26</v>
      </c>
      <c r="D19" s="2">
        <v>31</v>
      </c>
      <c r="E19" s="3">
        <v>96</v>
      </c>
      <c r="F19" s="3">
        <v>69</v>
      </c>
      <c r="G19" s="3">
        <v>86</v>
      </c>
      <c r="H19" s="3">
        <v>86</v>
      </c>
      <c r="I19" s="2">
        <f t="shared" si="0"/>
        <v>368</v>
      </c>
      <c r="J19" s="2">
        <v>500</v>
      </c>
      <c r="K19" s="4">
        <f t="shared" si="1"/>
        <v>0.73599999999999999</v>
      </c>
      <c r="L19" s="4">
        <f t="shared" si="2"/>
        <v>0.26400000000000001</v>
      </c>
    </row>
    <row r="20" spans="1:12" x14ac:dyDescent="0.3">
      <c r="A20" s="2" t="s">
        <v>38</v>
      </c>
      <c r="B20" s="2" t="s">
        <v>141</v>
      </c>
      <c r="C20" s="2" t="s">
        <v>39</v>
      </c>
      <c r="D20" s="2">
        <v>52</v>
      </c>
      <c r="E20" s="3">
        <v>95</v>
      </c>
      <c r="F20" s="3">
        <v>80</v>
      </c>
      <c r="G20" s="3">
        <v>54</v>
      </c>
      <c r="H20" s="3">
        <v>79</v>
      </c>
      <c r="I20" s="2">
        <f t="shared" si="0"/>
        <v>360</v>
      </c>
      <c r="J20" s="2">
        <v>500</v>
      </c>
      <c r="K20" s="4">
        <f t="shared" si="1"/>
        <v>0.72</v>
      </c>
      <c r="L20" s="4">
        <f t="shared" si="2"/>
        <v>0.28000000000000003</v>
      </c>
    </row>
    <row r="21" spans="1:12" x14ac:dyDescent="0.3">
      <c r="A21" s="2" t="s">
        <v>40</v>
      </c>
      <c r="B21" s="2" t="s">
        <v>142</v>
      </c>
      <c r="C21" s="2" t="s">
        <v>41</v>
      </c>
      <c r="D21" s="2">
        <v>62</v>
      </c>
      <c r="E21" s="3">
        <v>64</v>
      </c>
      <c r="F21" s="3">
        <v>98</v>
      </c>
      <c r="G21" s="3">
        <v>30</v>
      </c>
      <c r="H21" s="3">
        <v>59</v>
      </c>
      <c r="I21" s="2">
        <f t="shared" si="0"/>
        <v>313</v>
      </c>
      <c r="J21" s="2">
        <v>500</v>
      </c>
      <c r="K21" s="4">
        <f t="shared" si="1"/>
        <v>0.626</v>
      </c>
      <c r="L21" s="4">
        <f t="shared" si="2"/>
        <v>0.374</v>
      </c>
    </row>
    <row r="22" spans="1:12" x14ac:dyDescent="0.3">
      <c r="A22" s="2" t="s">
        <v>42</v>
      </c>
      <c r="B22" s="2" t="s">
        <v>143</v>
      </c>
      <c r="C22" s="2" t="s">
        <v>43</v>
      </c>
      <c r="D22" s="2">
        <v>83</v>
      </c>
      <c r="E22" s="3">
        <v>87</v>
      </c>
      <c r="F22" s="3">
        <v>72</v>
      </c>
      <c r="G22" s="3">
        <v>80</v>
      </c>
      <c r="H22" s="3">
        <v>92</v>
      </c>
      <c r="I22" s="2">
        <f t="shared" si="0"/>
        <v>414</v>
      </c>
      <c r="J22" s="2">
        <v>500</v>
      </c>
      <c r="K22" s="4">
        <f t="shared" si="1"/>
        <v>0.82799999999999996</v>
      </c>
      <c r="L22" s="4">
        <f t="shared" si="2"/>
        <v>0.17199999999999999</v>
      </c>
    </row>
    <row r="23" spans="1:12" x14ac:dyDescent="0.3">
      <c r="A23" s="2" t="s">
        <v>44</v>
      </c>
      <c r="B23" s="2" t="s">
        <v>144</v>
      </c>
      <c r="C23" s="2" t="s">
        <v>39</v>
      </c>
      <c r="D23" s="2">
        <v>75</v>
      </c>
      <c r="E23" s="3">
        <v>73</v>
      </c>
      <c r="F23" s="3">
        <v>93</v>
      </c>
      <c r="G23" s="3">
        <v>65</v>
      </c>
      <c r="H23" s="3">
        <v>74</v>
      </c>
      <c r="I23" s="2">
        <f t="shared" si="0"/>
        <v>380</v>
      </c>
      <c r="J23" s="2">
        <v>500</v>
      </c>
      <c r="K23" s="4">
        <f t="shared" si="1"/>
        <v>0.76</v>
      </c>
      <c r="L23" s="4">
        <f t="shared" si="2"/>
        <v>0.24</v>
      </c>
    </row>
    <row r="24" spans="1:12" x14ac:dyDescent="0.3">
      <c r="A24" s="2" t="s">
        <v>45</v>
      </c>
      <c r="B24" s="2" t="s">
        <v>145</v>
      </c>
      <c r="C24" s="2" t="s">
        <v>13</v>
      </c>
      <c r="D24" s="2">
        <v>96</v>
      </c>
      <c r="E24" s="3">
        <v>37</v>
      </c>
      <c r="F24" s="3">
        <v>84</v>
      </c>
      <c r="G24" s="3">
        <v>75</v>
      </c>
      <c r="H24" s="3">
        <v>75</v>
      </c>
      <c r="I24" s="2">
        <f t="shared" si="0"/>
        <v>367</v>
      </c>
      <c r="J24" s="2">
        <v>500</v>
      </c>
      <c r="K24" s="4">
        <f t="shared" si="1"/>
        <v>0.73399999999999999</v>
      </c>
      <c r="L24" s="4">
        <f t="shared" si="2"/>
        <v>0.26600000000000001</v>
      </c>
    </row>
    <row r="25" spans="1:12" x14ac:dyDescent="0.3">
      <c r="A25" s="2" t="s">
        <v>46</v>
      </c>
      <c r="B25" s="2" t="s">
        <v>146</v>
      </c>
      <c r="C25" s="2" t="s">
        <v>19</v>
      </c>
      <c r="D25" s="2">
        <v>95</v>
      </c>
      <c r="E25" s="3">
        <v>40</v>
      </c>
      <c r="F25" s="3">
        <v>83</v>
      </c>
      <c r="G25" s="3">
        <v>64</v>
      </c>
      <c r="H25" s="3">
        <v>81</v>
      </c>
      <c r="I25" s="2">
        <f t="shared" si="0"/>
        <v>363</v>
      </c>
      <c r="J25" s="2">
        <v>500</v>
      </c>
      <c r="K25" s="4">
        <f t="shared" si="1"/>
        <v>0.72599999999999998</v>
      </c>
      <c r="L25" s="4">
        <f t="shared" si="2"/>
        <v>0.27400000000000002</v>
      </c>
    </row>
    <row r="26" spans="1:12" x14ac:dyDescent="0.3">
      <c r="A26" s="2" t="s">
        <v>47</v>
      </c>
      <c r="B26" s="2" t="s">
        <v>147</v>
      </c>
      <c r="C26" s="2" t="s">
        <v>15</v>
      </c>
      <c r="D26" s="2">
        <v>78</v>
      </c>
      <c r="E26" s="3">
        <v>52</v>
      </c>
      <c r="F26" s="3">
        <v>78</v>
      </c>
      <c r="G26" s="3">
        <v>67</v>
      </c>
      <c r="H26" s="3">
        <v>96</v>
      </c>
      <c r="I26" s="2">
        <f t="shared" si="0"/>
        <v>371</v>
      </c>
      <c r="J26" s="2">
        <v>500</v>
      </c>
      <c r="K26" s="4">
        <f t="shared" si="1"/>
        <v>0.74199999999999999</v>
      </c>
      <c r="L26" s="4">
        <f t="shared" si="2"/>
        <v>0.25800000000000001</v>
      </c>
    </row>
    <row r="27" spans="1:12" x14ac:dyDescent="0.3">
      <c r="A27" s="2" t="s">
        <v>48</v>
      </c>
      <c r="B27" s="2" t="s">
        <v>173</v>
      </c>
      <c r="C27" s="2" t="s">
        <v>26</v>
      </c>
      <c r="D27" s="2">
        <v>81</v>
      </c>
      <c r="E27" s="3">
        <v>60</v>
      </c>
      <c r="F27" s="3">
        <v>97</v>
      </c>
      <c r="G27" s="3">
        <v>74</v>
      </c>
      <c r="H27" s="3">
        <v>76</v>
      </c>
      <c r="I27" s="2">
        <f t="shared" si="0"/>
        <v>388</v>
      </c>
      <c r="J27" s="2">
        <v>500</v>
      </c>
      <c r="K27" s="4">
        <f t="shared" si="1"/>
        <v>0.77600000000000002</v>
      </c>
      <c r="L27" s="4">
        <f t="shared" si="2"/>
        <v>0.224</v>
      </c>
    </row>
    <row r="28" spans="1:12" x14ac:dyDescent="0.3">
      <c r="A28" s="2" t="s">
        <v>49</v>
      </c>
      <c r="B28" s="2" t="s">
        <v>174</v>
      </c>
      <c r="C28" s="2" t="s">
        <v>28</v>
      </c>
      <c r="D28" s="2">
        <v>78</v>
      </c>
      <c r="E28" s="3">
        <v>66</v>
      </c>
      <c r="F28" s="3">
        <v>92</v>
      </c>
      <c r="G28" s="3">
        <v>97</v>
      </c>
      <c r="H28" s="3">
        <v>56</v>
      </c>
      <c r="I28" s="2">
        <f t="shared" si="0"/>
        <v>389</v>
      </c>
      <c r="J28" s="2">
        <v>500</v>
      </c>
      <c r="K28" s="4">
        <f t="shared" si="1"/>
        <v>0.77800000000000002</v>
      </c>
      <c r="L28" s="4">
        <f t="shared" si="2"/>
        <v>0.222</v>
      </c>
    </row>
    <row r="29" spans="1:12" x14ac:dyDescent="0.3">
      <c r="A29" s="2" t="s">
        <v>50</v>
      </c>
      <c r="B29" s="2" t="s">
        <v>175</v>
      </c>
      <c r="C29" s="2" t="s">
        <v>41</v>
      </c>
      <c r="D29" s="2">
        <v>50</v>
      </c>
      <c r="E29" s="3">
        <v>52</v>
      </c>
      <c r="F29" s="3">
        <v>73</v>
      </c>
      <c r="G29" s="3">
        <v>95</v>
      </c>
      <c r="H29" s="3">
        <v>52</v>
      </c>
      <c r="I29" s="2">
        <f t="shared" si="0"/>
        <v>322</v>
      </c>
      <c r="J29" s="2">
        <v>500</v>
      </c>
      <c r="K29" s="4">
        <f t="shared" si="1"/>
        <v>0.64400000000000002</v>
      </c>
      <c r="L29" s="4">
        <f t="shared" si="2"/>
        <v>0.35599999999999998</v>
      </c>
    </row>
    <row r="30" spans="1:12" x14ac:dyDescent="0.3">
      <c r="A30" s="2" t="s">
        <v>51</v>
      </c>
      <c r="B30" s="2" t="s">
        <v>177</v>
      </c>
      <c r="C30" s="2" t="s">
        <v>43</v>
      </c>
      <c r="D30" s="2">
        <v>45</v>
      </c>
      <c r="E30" s="3">
        <v>56</v>
      </c>
      <c r="F30" s="3">
        <v>68</v>
      </c>
      <c r="G30" s="3">
        <v>75</v>
      </c>
      <c r="H30" s="3">
        <v>93</v>
      </c>
      <c r="I30" s="2">
        <f t="shared" si="0"/>
        <v>337</v>
      </c>
      <c r="J30" s="2">
        <v>500</v>
      </c>
      <c r="K30" s="4">
        <f t="shared" si="1"/>
        <v>0.67400000000000004</v>
      </c>
      <c r="L30" s="4">
        <f t="shared" si="2"/>
        <v>0.32600000000000001</v>
      </c>
    </row>
    <row r="31" spans="1:12" x14ac:dyDescent="0.3">
      <c r="A31" s="2" t="s">
        <v>52</v>
      </c>
      <c r="B31" s="2" t="s">
        <v>178</v>
      </c>
      <c r="C31" s="2" t="s">
        <v>39</v>
      </c>
      <c r="D31" s="2">
        <v>62</v>
      </c>
      <c r="E31" s="3">
        <v>47</v>
      </c>
      <c r="F31" s="3">
        <v>94</v>
      </c>
      <c r="G31" s="3">
        <v>63</v>
      </c>
      <c r="H31" s="3">
        <v>69</v>
      </c>
      <c r="I31" s="2">
        <f t="shared" si="0"/>
        <v>335</v>
      </c>
      <c r="J31" s="2">
        <v>500</v>
      </c>
      <c r="K31" s="4">
        <f t="shared" si="1"/>
        <v>0.67</v>
      </c>
      <c r="L31" s="4">
        <f t="shared" si="2"/>
        <v>0.33</v>
      </c>
    </row>
    <row r="32" spans="1:12" x14ac:dyDescent="0.3">
      <c r="A32" s="2" t="s">
        <v>53</v>
      </c>
      <c r="B32" s="2" t="s">
        <v>176</v>
      </c>
      <c r="C32" s="2" t="s">
        <v>54</v>
      </c>
      <c r="D32" s="2">
        <v>52</v>
      </c>
      <c r="E32" s="3">
        <v>39</v>
      </c>
      <c r="F32" s="3">
        <v>68</v>
      </c>
      <c r="G32" s="3">
        <v>78</v>
      </c>
      <c r="H32" s="3">
        <v>62</v>
      </c>
      <c r="I32" s="2">
        <f t="shared" si="0"/>
        <v>299</v>
      </c>
      <c r="J32" s="2">
        <v>500</v>
      </c>
      <c r="K32" s="4">
        <f t="shared" si="1"/>
        <v>0.59799999999999998</v>
      </c>
      <c r="L32" s="4">
        <f t="shared" si="2"/>
        <v>0.40200000000000002</v>
      </c>
    </row>
    <row r="33" spans="1:12" x14ac:dyDescent="0.3">
      <c r="A33" s="2" t="s">
        <v>55</v>
      </c>
      <c r="B33" s="2" t="s">
        <v>179</v>
      </c>
      <c r="C33" s="2" t="s">
        <v>54</v>
      </c>
      <c r="D33" s="2">
        <v>36</v>
      </c>
      <c r="E33" s="3">
        <v>30</v>
      </c>
      <c r="F33" s="3">
        <v>95</v>
      </c>
      <c r="G33" s="3">
        <v>63</v>
      </c>
      <c r="H33" s="3">
        <v>58</v>
      </c>
      <c r="I33" s="2">
        <f t="shared" si="0"/>
        <v>282</v>
      </c>
      <c r="J33" s="2">
        <v>500</v>
      </c>
      <c r="K33" s="4">
        <f t="shared" si="1"/>
        <v>0.56399999999999995</v>
      </c>
      <c r="L33" s="4">
        <f t="shared" si="2"/>
        <v>0.436</v>
      </c>
    </row>
    <row r="34" spans="1:12" x14ac:dyDescent="0.3">
      <c r="A34" s="2" t="s">
        <v>56</v>
      </c>
      <c r="B34" s="2" t="s">
        <v>180</v>
      </c>
      <c r="C34" s="2" t="s">
        <v>39</v>
      </c>
      <c r="D34" s="2">
        <v>65</v>
      </c>
      <c r="E34" s="3">
        <v>84</v>
      </c>
      <c r="F34" s="3">
        <v>64</v>
      </c>
      <c r="G34" s="3">
        <v>75</v>
      </c>
      <c r="H34" s="3">
        <v>60</v>
      </c>
      <c r="I34" s="2">
        <f t="shared" si="0"/>
        <v>348</v>
      </c>
      <c r="J34" s="2">
        <v>500</v>
      </c>
      <c r="K34" s="4">
        <f t="shared" si="1"/>
        <v>0.69599999999999995</v>
      </c>
      <c r="L34" s="4">
        <f t="shared" si="2"/>
        <v>0.30399999999999999</v>
      </c>
    </row>
    <row r="35" spans="1:12" x14ac:dyDescent="0.3">
      <c r="A35" s="2" t="s">
        <v>57</v>
      </c>
      <c r="B35" s="2" t="s">
        <v>181</v>
      </c>
      <c r="C35" s="2" t="s">
        <v>30</v>
      </c>
      <c r="D35" s="2">
        <v>95</v>
      </c>
      <c r="E35" s="3">
        <v>88</v>
      </c>
      <c r="F35" s="3">
        <v>90</v>
      </c>
      <c r="G35" s="3">
        <v>97</v>
      </c>
      <c r="H35" s="3">
        <v>50</v>
      </c>
      <c r="I35" s="2">
        <f t="shared" si="0"/>
        <v>420</v>
      </c>
      <c r="J35" s="2">
        <v>500</v>
      </c>
      <c r="K35" s="4">
        <f t="shared" si="1"/>
        <v>0.84</v>
      </c>
      <c r="L35" s="4">
        <f t="shared" si="2"/>
        <v>0.16</v>
      </c>
    </row>
    <row r="36" spans="1:12" x14ac:dyDescent="0.3">
      <c r="A36" s="2" t="s">
        <v>58</v>
      </c>
      <c r="B36" s="2" t="s">
        <v>182</v>
      </c>
      <c r="C36" s="2" t="s">
        <v>41</v>
      </c>
      <c r="D36" s="2">
        <v>85</v>
      </c>
      <c r="E36" s="3">
        <v>56</v>
      </c>
      <c r="F36" s="3">
        <v>98</v>
      </c>
      <c r="G36" s="3">
        <v>49</v>
      </c>
      <c r="H36" s="3">
        <v>85</v>
      </c>
      <c r="I36" s="2">
        <f t="shared" si="0"/>
        <v>373</v>
      </c>
      <c r="J36" s="2">
        <v>500</v>
      </c>
      <c r="K36" s="4">
        <f t="shared" si="1"/>
        <v>0.746</v>
      </c>
      <c r="L36" s="4">
        <f t="shared" si="2"/>
        <v>0.254</v>
      </c>
    </row>
    <row r="37" spans="1:12" x14ac:dyDescent="0.3">
      <c r="A37" s="2" t="s">
        <v>59</v>
      </c>
      <c r="B37" s="2" t="s">
        <v>183</v>
      </c>
      <c r="C37" s="2" t="s">
        <v>39</v>
      </c>
      <c r="D37" s="2">
        <v>76</v>
      </c>
      <c r="E37" s="3">
        <v>34</v>
      </c>
      <c r="F37" s="3">
        <v>98</v>
      </c>
      <c r="G37" s="3">
        <v>51</v>
      </c>
      <c r="H37" s="3">
        <v>52</v>
      </c>
      <c r="I37" s="2">
        <f t="shared" si="0"/>
        <v>311</v>
      </c>
      <c r="J37" s="2">
        <v>500</v>
      </c>
      <c r="K37" s="4">
        <f t="shared" si="1"/>
        <v>0.622</v>
      </c>
      <c r="L37" s="4">
        <f t="shared" si="2"/>
        <v>0.378</v>
      </c>
    </row>
    <row r="38" spans="1:12" x14ac:dyDescent="0.3">
      <c r="A38" s="2" t="s">
        <v>60</v>
      </c>
      <c r="B38" s="2" t="s">
        <v>184</v>
      </c>
      <c r="C38" s="2" t="s">
        <v>26</v>
      </c>
      <c r="D38" s="2">
        <v>74</v>
      </c>
      <c r="E38" s="3">
        <v>24</v>
      </c>
      <c r="F38" s="3">
        <v>60</v>
      </c>
      <c r="G38" s="3">
        <v>32</v>
      </c>
      <c r="H38" s="3">
        <v>96</v>
      </c>
      <c r="I38" s="2">
        <f t="shared" si="0"/>
        <v>286</v>
      </c>
      <c r="J38" s="2">
        <v>500</v>
      </c>
      <c r="K38" s="4">
        <f t="shared" si="1"/>
        <v>0.57199999999999995</v>
      </c>
      <c r="L38" s="4">
        <f t="shared" si="2"/>
        <v>0.42799999999999999</v>
      </c>
    </row>
    <row r="39" spans="1:12" x14ac:dyDescent="0.3">
      <c r="A39" s="2" t="s">
        <v>61</v>
      </c>
      <c r="B39" s="2" t="s">
        <v>185</v>
      </c>
      <c r="C39" s="2" t="s">
        <v>21</v>
      </c>
      <c r="D39" s="2">
        <v>24</v>
      </c>
      <c r="E39" s="3">
        <v>36</v>
      </c>
      <c r="F39" s="3">
        <v>70</v>
      </c>
      <c r="G39" s="3">
        <v>86</v>
      </c>
      <c r="H39" s="3">
        <v>51</v>
      </c>
      <c r="I39" s="2">
        <f t="shared" si="0"/>
        <v>267</v>
      </c>
      <c r="J39" s="2">
        <v>500</v>
      </c>
      <c r="K39" s="4">
        <f t="shared" si="1"/>
        <v>0.53400000000000003</v>
      </c>
      <c r="L39" s="4">
        <f t="shared" si="2"/>
        <v>0.46600000000000003</v>
      </c>
    </row>
    <row r="40" spans="1:12" x14ac:dyDescent="0.3">
      <c r="A40" s="2" t="s">
        <v>62</v>
      </c>
      <c r="B40" s="2" t="s">
        <v>186</v>
      </c>
      <c r="C40" s="2" t="s">
        <v>13</v>
      </c>
      <c r="D40" s="2">
        <v>52</v>
      </c>
      <c r="E40" s="3">
        <v>47</v>
      </c>
      <c r="F40" s="3">
        <v>67</v>
      </c>
      <c r="G40" s="3">
        <v>80</v>
      </c>
      <c r="H40" s="3">
        <v>82</v>
      </c>
      <c r="I40" s="2">
        <f t="shared" si="0"/>
        <v>328</v>
      </c>
      <c r="J40" s="2">
        <v>500</v>
      </c>
      <c r="K40" s="4">
        <f t="shared" si="1"/>
        <v>0.65600000000000003</v>
      </c>
      <c r="L40" s="4">
        <f t="shared" si="2"/>
        <v>0.34399999999999997</v>
      </c>
    </row>
    <row r="41" spans="1:12" x14ac:dyDescent="0.3">
      <c r="A41" s="2" t="s">
        <v>63</v>
      </c>
      <c r="B41" s="2" t="s">
        <v>187</v>
      </c>
      <c r="C41" s="2" t="s">
        <v>21</v>
      </c>
      <c r="D41" s="2">
        <v>32</v>
      </c>
      <c r="E41" s="3">
        <v>49</v>
      </c>
      <c r="F41" s="3">
        <v>84</v>
      </c>
      <c r="G41" s="3">
        <v>38</v>
      </c>
      <c r="H41" s="3">
        <v>92</v>
      </c>
      <c r="I41" s="2">
        <f t="shared" si="0"/>
        <v>295</v>
      </c>
      <c r="J41" s="2">
        <v>500</v>
      </c>
      <c r="K41" s="4">
        <f t="shared" si="1"/>
        <v>0.59</v>
      </c>
      <c r="L41" s="4">
        <f t="shared" si="2"/>
        <v>0.41</v>
      </c>
    </row>
    <row r="42" spans="1:12" x14ac:dyDescent="0.3">
      <c r="A42" s="2" t="s">
        <v>64</v>
      </c>
      <c r="B42" s="2" t="s">
        <v>188</v>
      </c>
      <c r="C42" s="2" t="s">
        <v>19</v>
      </c>
      <c r="D42" s="2">
        <v>75</v>
      </c>
      <c r="E42" s="3">
        <v>59</v>
      </c>
      <c r="F42" s="3">
        <v>92</v>
      </c>
      <c r="G42" s="3">
        <v>89</v>
      </c>
      <c r="H42" s="3">
        <v>96</v>
      </c>
      <c r="I42" s="2">
        <f t="shared" si="0"/>
        <v>411</v>
      </c>
      <c r="J42" s="2">
        <v>500</v>
      </c>
      <c r="K42" s="4">
        <f t="shared" si="1"/>
        <v>0.82199999999999995</v>
      </c>
      <c r="L42" s="4">
        <f t="shared" si="2"/>
        <v>0.17799999999999999</v>
      </c>
    </row>
    <row r="43" spans="1:12" x14ac:dyDescent="0.3">
      <c r="A43" s="2" t="s">
        <v>65</v>
      </c>
      <c r="B43" s="2" t="s">
        <v>189</v>
      </c>
      <c r="C43" s="2" t="s">
        <v>13</v>
      </c>
      <c r="D43" s="2">
        <v>84</v>
      </c>
      <c r="E43" s="3">
        <v>72</v>
      </c>
      <c r="F43" s="3">
        <v>82</v>
      </c>
      <c r="G43" s="3">
        <v>98</v>
      </c>
      <c r="H43" s="3">
        <v>94</v>
      </c>
      <c r="I43" s="2">
        <f t="shared" si="0"/>
        <v>430</v>
      </c>
      <c r="J43" s="2">
        <v>500</v>
      </c>
      <c r="K43" s="4">
        <f t="shared" si="1"/>
        <v>0.86</v>
      </c>
      <c r="L43" s="4">
        <f t="shared" si="2"/>
        <v>0.14000000000000001</v>
      </c>
    </row>
    <row r="44" spans="1:12" x14ac:dyDescent="0.3">
      <c r="A44" s="2" t="s">
        <v>66</v>
      </c>
      <c r="B44" s="2" t="s">
        <v>190</v>
      </c>
      <c r="C44" s="2" t="s">
        <v>30</v>
      </c>
      <c r="D44" s="2">
        <v>75</v>
      </c>
      <c r="E44" s="3">
        <v>96</v>
      </c>
      <c r="F44" s="3">
        <v>61</v>
      </c>
      <c r="G44" s="3">
        <v>78</v>
      </c>
      <c r="H44" s="3">
        <v>83</v>
      </c>
      <c r="I44" s="2">
        <f t="shared" si="0"/>
        <v>393</v>
      </c>
      <c r="J44" s="2">
        <v>500</v>
      </c>
      <c r="K44" s="4">
        <f t="shared" si="1"/>
        <v>0.78600000000000003</v>
      </c>
      <c r="L44" s="4">
        <f t="shared" si="2"/>
        <v>0.214</v>
      </c>
    </row>
    <row r="45" spans="1:12" x14ac:dyDescent="0.3">
      <c r="A45" s="2" t="s">
        <v>67</v>
      </c>
      <c r="B45" s="2" t="s">
        <v>191</v>
      </c>
      <c r="C45" s="2" t="s">
        <v>43</v>
      </c>
      <c r="D45" s="2">
        <v>65</v>
      </c>
      <c r="E45" s="3">
        <v>58</v>
      </c>
      <c r="F45" s="3">
        <v>95</v>
      </c>
      <c r="G45" s="3">
        <v>89</v>
      </c>
      <c r="H45" s="3">
        <v>54</v>
      </c>
      <c r="I45" s="2">
        <f t="shared" si="0"/>
        <v>361</v>
      </c>
      <c r="J45" s="2">
        <v>500</v>
      </c>
      <c r="K45" s="4">
        <f t="shared" si="1"/>
        <v>0.72199999999999998</v>
      </c>
      <c r="L45" s="4">
        <f t="shared" si="2"/>
        <v>0.27800000000000002</v>
      </c>
    </row>
    <row r="46" spans="1:12" x14ac:dyDescent="0.3">
      <c r="A46" s="2" t="s">
        <v>68</v>
      </c>
      <c r="B46" s="2" t="s">
        <v>192</v>
      </c>
      <c r="C46" s="2" t="s">
        <v>26</v>
      </c>
      <c r="D46" s="2">
        <v>54</v>
      </c>
      <c r="E46" s="3">
        <v>85</v>
      </c>
      <c r="F46" s="3">
        <v>89</v>
      </c>
      <c r="G46" s="3">
        <v>71</v>
      </c>
      <c r="H46" s="3">
        <v>77</v>
      </c>
      <c r="I46" s="2">
        <f t="shared" si="0"/>
        <v>376</v>
      </c>
      <c r="J46" s="2">
        <v>500</v>
      </c>
      <c r="K46" s="4">
        <f t="shared" si="1"/>
        <v>0.752</v>
      </c>
      <c r="L46" s="4">
        <f t="shared" si="2"/>
        <v>0.248</v>
      </c>
    </row>
    <row r="47" spans="1:12" x14ac:dyDescent="0.3">
      <c r="A47" s="2" t="s">
        <v>69</v>
      </c>
      <c r="B47" s="2" t="s">
        <v>193</v>
      </c>
      <c r="C47" s="2" t="s">
        <v>39</v>
      </c>
      <c r="D47" s="2">
        <v>85</v>
      </c>
      <c r="E47" s="3">
        <v>21</v>
      </c>
      <c r="F47" s="3">
        <v>63</v>
      </c>
      <c r="G47" s="3">
        <v>81</v>
      </c>
      <c r="H47" s="3">
        <v>71</v>
      </c>
      <c r="I47" s="2">
        <f t="shared" si="0"/>
        <v>321</v>
      </c>
      <c r="J47" s="2">
        <v>500</v>
      </c>
      <c r="K47" s="4">
        <f t="shared" si="1"/>
        <v>0.64200000000000002</v>
      </c>
      <c r="L47" s="4">
        <f t="shared" si="2"/>
        <v>0.35799999999999998</v>
      </c>
    </row>
    <row r="48" spans="1:12" x14ac:dyDescent="0.3">
      <c r="A48" s="2" t="s">
        <v>70</v>
      </c>
      <c r="B48" s="2" t="s">
        <v>194</v>
      </c>
      <c r="C48" s="2" t="s">
        <v>41</v>
      </c>
      <c r="D48" s="2">
        <v>64</v>
      </c>
      <c r="E48" s="3">
        <v>58</v>
      </c>
      <c r="F48" s="3">
        <v>100</v>
      </c>
      <c r="G48" s="3">
        <v>52</v>
      </c>
      <c r="H48" s="3">
        <v>89</v>
      </c>
      <c r="I48" s="2">
        <f t="shared" si="0"/>
        <v>363</v>
      </c>
      <c r="J48" s="2">
        <v>500</v>
      </c>
      <c r="K48" s="4">
        <f t="shared" si="1"/>
        <v>0.72599999999999998</v>
      </c>
      <c r="L48" s="4">
        <f t="shared" si="2"/>
        <v>0.27400000000000002</v>
      </c>
    </row>
    <row r="49" spans="1:12" x14ac:dyDescent="0.3">
      <c r="A49" s="2" t="s">
        <v>71</v>
      </c>
      <c r="B49" s="2" t="s">
        <v>195</v>
      </c>
      <c r="C49" s="2" t="s">
        <v>28</v>
      </c>
      <c r="D49" s="2">
        <v>50</v>
      </c>
      <c r="E49" s="3">
        <v>83</v>
      </c>
      <c r="F49" s="3">
        <v>73</v>
      </c>
      <c r="G49" s="3">
        <v>88</v>
      </c>
      <c r="H49" s="3">
        <v>58</v>
      </c>
      <c r="I49" s="2">
        <f t="shared" si="0"/>
        <v>352</v>
      </c>
      <c r="J49" s="2">
        <v>500</v>
      </c>
      <c r="K49" s="4">
        <f t="shared" si="1"/>
        <v>0.70399999999999996</v>
      </c>
      <c r="L49" s="4">
        <f t="shared" si="2"/>
        <v>0.29599999999999999</v>
      </c>
    </row>
    <row r="50" spans="1:12" x14ac:dyDescent="0.3">
      <c r="A50" s="2" t="s">
        <v>72</v>
      </c>
      <c r="B50" s="2" t="s">
        <v>196</v>
      </c>
      <c r="C50" s="2" t="s">
        <v>54</v>
      </c>
      <c r="D50" s="2">
        <v>48</v>
      </c>
      <c r="E50" s="3">
        <v>29</v>
      </c>
      <c r="F50" s="3">
        <v>68</v>
      </c>
      <c r="G50" s="3">
        <v>40</v>
      </c>
      <c r="H50" s="3">
        <v>51</v>
      </c>
      <c r="I50" s="2">
        <f t="shared" si="0"/>
        <v>236</v>
      </c>
      <c r="J50" s="2">
        <v>500</v>
      </c>
      <c r="K50" s="4">
        <f t="shared" si="1"/>
        <v>0.47199999999999998</v>
      </c>
      <c r="L50" s="4">
        <f t="shared" si="2"/>
        <v>0.52800000000000002</v>
      </c>
    </row>
    <row r="51" spans="1:12" x14ac:dyDescent="0.3">
      <c r="A51" s="2" t="s">
        <v>73</v>
      </c>
      <c r="B51" s="2" t="s">
        <v>197</v>
      </c>
      <c r="C51" s="2" t="s">
        <v>17</v>
      </c>
      <c r="D51" s="2">
        <v>45</v>
      </c>
      <c r="E51" s="3">
        <v>47</v>
      </c>
      <c r="F51" s="3">
        <v>64</v>
      </c>
      <c r="G51" s="3">
        <v>42</v>
      </c>
      <c r="H51" s="3">
        <v>68</v>
      </c>
      <c r="I51" s="2">
        <f t="shared" si="0"/>
        <v>266</v>
      </c>
      <c r="J51" s="2">
        <v>500</v>
      </c>
      <c r="K51" s="4">
        <f t="shared" si="1"/>
        <v>0.53200000000000003</v>
      </c>
      <c r="L51" s="4">
        <f t="shared" si="2"/>
        <v>0.46800000000000003</v>
      </c>
    </row>
    <row r="52" spans="1:12" x14ac:dyDescent="0.3">
      <c r="A52" s="2" t="s">
        <v>74</v>
      </c>
      <c r="B52" s="2" t="s">
        <v>148</v>
      </c>
      <c r="C52" s="2" t="s">
        <v>13</v>
      </c>
      <c r="D52" s="2">
        <v>35</v>
      </c>
      <c r="E52" s="3">
        <v>64</v>
      </c>
      <c r="F52" s="3">
        <v>72</v>
      </c>
      <c r="G52" s="3">
        <v>53</v>
      </c>
      <c r="H52" s="3">
        <v>74</v>
      </c>
      <c r="I52" s="2">
        <f t="shared" si="0"/>
        <v>298</v>
      </c>
      <c r="J52" s="2">
        <v>500</v>
      </c>
      <c r="K52" s="4">
        <f t="shared" si="1"/>
        <v>0.59599999999999997</v>
      </c>
      <c r="L52" s="4">
        <f t="shared" si="2"/>
        <v>0.40400000000000003</v>
      </c>
    </row>
    <row r="53" spans="1:12" x14ac:dyDescent="0.3">
      <c r="A53" s="2" t="s">
        <v>75</v>
      </c>
      <c r="B53" s="2" t="s">
        <v>198</v>
      </c>
      <c r="C53" s="2" t="s">
        <v>19</v>
      </c>
      <c r="D53" s="2">
        <v>52</v>
      </c>
      <c r="E53" s="3">
        <v>64</v>
      </c>
      <c r="F53" s="3">
        <v>60</v>
      </c>
      <c r="G53" s="3">
        <v>82</v>
      </c>
      <c r="H53" s="3">
        <v>57</v>
      </c>
      <c r="I53" s="2">
        <f t="shared" si="0"/>
        <v>315</v>
      </c>
      <c r="J53" s="2">
        <v>500</v>
      </c>
      <c r="K53" s="4">
        <f t="shared" si="1"/>
        <v>0.63</v>
      </c>
      <c r="L53" s="4">
        <f t="shared" si="2"/>
        <v>0.37</v>
      </c>
    </row>
    <row r="54" spans="1:12" x14ac:dyDescent="0.3">
      <c r="A54" s="2" t="s">
        <v>76</v>
      </c>
      <c r="B54" s="2" t="s">
        <v>149</v>
      </c>
      <c r="C54" s="2" t="s">
        <v>39</v>
      </c>
      <c r="D54" s="2">
        <v>60</v>
      </c>
      <c r="E54" s="3">
        <v>23</v>
      </c>
      <c r="F54" s="3">
        <v>73</v>
      </c>
      <c r="G54" s="3">
        <v>66</v>
      </c>
      <c r="H54" s="3">
        <v>94</v>
      </c>
      <c r="I54" s="2">
        <f t="shared" si="0"/>
        <v>316</v>
      </c>
      <c r="J54" s="2">
        <v>500</v>
      </c>
      <c r="K54" s="4">
        <f t="shared" si="1"/>
        <v>0.63200000000000001</v>
      </c>
      <c r="L54" s="4">
        <f t="shared" si="2"/>
        <v>0.36799999999999999</v>
      </c>
    </row>
    <row r="55" spans="1:12" x14ac:dyDescent="0.3">
      <c r="A55" s="2" t="s">
        <v>77</v>
      </c>
      <c r="B55" s="2" t="s">
        <v>199</v>
      </c>
      <c r="C55" s="2" t="s">
        <v>41</v>
      </c>
      <c r="D55" s="2">
        <v>62</v>
      </c>
      <c r="E55" s="3">
        <v>93</v>
      </c>
      <c r="F55" s="3">
        <v>77</v>
      </c>
      <c r="G55" s="3">
        <v>88</v>
      </c>
      <c r="H55" s="3">
        <v>93</v>
      </c>
      <c r="I55" s="2">
        <f t="shared" si="0"/>
        <v>413</v>
      </c>
      <c r="J55" s="2">
        <v>500</v>
      </c>
      <c r="K55" s="4">
        <f t="shared" si="1"/>
        <v>0.82599999999999996</v>
      </c>
      <c r="L55" s="4">
        <f t="shared" si="2"/>
        <v>0.17399999999999999</v>
      </c>
    </row>
    <row r="56" spans="1:12" x14ac:dyDescent="0.3">
      <c r="A56" s="2" t="s">
        <v>78</v>
      </c>
      <c r="B56" s="2" t="s">
        <v>150</v>
      </c>
      <c r="C56" s="2" t="s">
        <v>26</v>
      </c>
      <c r="D56" s="2">
        <v>53</v>
      </c>
      <c r="E56" s="3">
        <v>95</v>
      </c>
      <c r="F56" s="3">
        <v>87</v>
      </c>
      <c r="G56" s="3">
        <v>88</v>
      </c>
      <c r="H56" s="3">
        <v>97</v>
      </c>
      <c r="I56" s="2">
        <f t="shared" si="0"/>
        <v>420</v>
      </c>
      <c r="J56" s="2">
        <v>500</v>
      </c>
      <c r="K56" s="4">
        <f t="shared" si="1"/>
        <v>0.84</v>
      </c>
      <c r="L56" s="4">
        <f t="shared" si="2"/>
        <v>0.16</v>
      </c>
    </row>
    <row r="57" spans="1:12" x14ac:dyDescent="0.3">
      <c r="A57" s="2" t="s">
        <v>79</v>
      </c>
      <c r="B57" s="2" t="s">
        <v>200</v>
      </c>
      <c r="C57" s="2" t="s">
        <v>54</v>
      </c>
      <c r="D57" s="2">
        <v>54</v>
      </c>
      <c r="E57" s="3">
        <v>72</v>
      </c>
      <c r="F57" s="3">
        <v>71</v>
      </c>
      <c r="G57" s="3">
        <v>65</v>
      </c>
      <c r="H57" s="3">
        <v>75</v>
      </c>
      <c r="I57" s="2">
        <f t="shared" si="0"/>
        <v>337</v>
      </c>
      <c r="J57" s="2">
        <v>500</v>
      </c>
      <c r="K57" s="4">
        <f t="shared" si="1"/>
        <v>0.67400000000000004</v>
      </c>
      <c r="L57" s="4">
        <f t="shared" si="2"/>
        <v>0.32600000000000001</v>
      </c>
    </row>
    <row r="58" spans="1:12" x14ac:dyDescent="0.3">
      <c r="A58" s="2" t="s">
        <v>80</v>
      </c>
      <c r="B58" s="2" t="s">
        <v>151</v>
      </c>
      <c r="C58" s="2" t="s">
        <v>43</v>
      </c>
      <c r="D58" s="2">
        <v>85</v>
      </c>
      <c r="E58" s="3">
        <v>41</v>
      </c>
      <c r="F58" s="3">
        <v>90</v>
      </c>
      <c r="G58" s="3">
        <v>30</v>
      </c>
      <c r="H58" s="3">
        <v>65</v>
      </c>
      <c r="I58" s="2">
        <f t="shared" si="0"/>
        <v>311</v>
      </c>
      <c r="J58" s="2">
        <v>500</v>
      </c>
      <c r="K58" s="4">
        <f t="shared" si="1"/>
        <v>0.622</v>
      </c>
      <c r="L58" s="4">
        <f t="shared" si="2"/>
        <v>0.378</v>
      </c>
    </row>
    <row r="59" spans="1:12" x14ac:dyDescent="0.3">
      <c r="A59" s="2" t="s">
        <v>81</v>
      </c>
      <c r="B59" s="2" t="s">
        <v>201</v>
      </c>
      <c r="C59" s="2" t="s">
        <v>30</v>
      </c>
      <c r="D59" s="2">
        <v>75</v>
      </c>
      <c r="E59" s="3">
        <v>65</v>
      </c>
      <c r="F59" s="3">
        <v>60</v>
      </c>
      <c r="G59" s="3">
        <v>38</v>
      </c>
      <c r="H59" s="3">
        <v>66</v>
      </c>
      <c r="I59" s="2">
        <f t="shared" si="0"/>
        <v>304</v>
      </c>
      <c r="J59" s="2">
        <v>500</v>
      </c>
      <c r="K59" s="4">
        <f t="shared" si="1"/>
        <v>0.60799999999999998</v>
      </c>
      <c r="L59" s="4">
        <f t="shared" si="2"/>
        <v>0.39200000000000002</v>
      </c>
    </row>
    <row r="60" spans="1:12" x14ac:dyDescent="0.3">
      <c r="A60" s="2" t="s">
        <v>82</v>
      </c>
      <c r="B60" s="2" t="s">
        <v>152</v>
      </c>
      <c r="C60" s="2" t="s">
        <v>13</v>
      </c>
      <c r="D60" s="2">
        <v>51</v>
      </c>
      <c r="E60" s="3">
        <v>38</v>
      </c>
      <c r="F60" s="3">
        <v>62</v>
      </c>
      <c r="G60" s="3">
        <v>43</v>
      </c>
      <c r="H60" s="3">
        <v>85</v>
      </c>
      <c r="I60" s="2">
        <f t="shared" si="0"/>
        <v>279</v>
      </c>
      <c r="J60" s="2">
        <v>500</v>
      </c>
      <c r="K60" s="4">
        <f t="shared" si="1"/>
        <v>0.55800000000000005</v>
      </c>
      <c r="L60" s="4">
        <f t="shared" si="2"/>
        <v>0.442</v>
      </c>
    </row>
    <row r="61" spans="1:12" x14ac:dyDescent="0.3">
      <c r="A61" s="2" t="s">
        <v>83</v>
      </c>
      <c r="B61" s="2" t="s">
        <v>202</v>
      </c>
      <c r="C61" s="2" t="s">
        <v>30</v>
      </c>
      <c r="D61" s="2">
        <v>20</v>
      </c>
      <c r="E61" s="3">
        <v>56</v>
      </c>
      <c r="F61" s="3">
        <v>85</v>
      </c>
      <c r="G61" s="3">
        <v>58</v>
      </c>
      <c r="H61" s="3">
        <v>86</v>
      </c>
      <c r="I61" s="2">
        <f t="shared" si="0"/>
        <v>305</v>
      </c>
      <c r="J61" s="2">
        <v>500</v>
      </c>
      <c r="K61" s="4">
        <f t="shared" si="1"/>
        <v>0.61</v>
      </c>
      <c r="L61" s="4">
        <f t="shared" si="2"/>
        <v>0.39</v>
      </c>
    </row>
    <row r="62" spans="1:12" x14ac:dyDescent="0.3">
      <c r="A62" s="2" t="s">
        <v>84</v>
      </c>
      <c r="B62" s="2" t="s">
        <v>153</v>
      </c>
      <c r="C62" s="2" t="s">
        <v>39</v>
      </c>
      <c r="D62" s="2">
        <v>62</v>
      </c>
      <c r="E62" s="3">
        <v>75</v>
      </c>
      <c r="F62" s="3">
        <v>70</v>
      </c>
      <c r="G62" s="3">
        <v>72</v>
      </c>
      <c r="H62" s="3">
        <v>88</v>
      </c>
      <c r="I62" s="2">
        <f t="shared" si="0"/>
        <v>367</v>
      </c>
      <c r="J62" s="2">
        <v>500</v>
      </c>
      <c r="K62" s="4">
        <f t="shared" si="1"/>
        <v>0.73399999999999999</v>
      </c>
      <c r="L62" s="4">
        <f t="shared" si="2"/>
        <v>0.26600000000000001</v>
      </c>
    </row>
    <row r="63" spans="1:12" x14ac:dyDescent="0.3">
      <c r="A63" s="2" t="s">
        <v>85</v>
      </c>
      <c r="B63" s="2" t="s">
        <v>203</v>
      </c>
      <c r="C63" s="2" t="s">
        <v>41</v>
      </c>
      <c r="D63" s="2">
        <v>32</v>
      </c>
      <c r="E63" s="3">
        <v>46</v>
      </c>
      <c r="F63" s="3">
        <v>73</v>
      </c>
      <c r="G63" s="3">
        <v>34</v>
      </c>
      <c r="H63" s="3">
        <v>98</v>
      </c>
      <c r="I63" s="2">
        <f t="shared" si="0"/>
        <v>283</v>
      </c>
      <c r="J63" s="2">
        <v>500</v>
      </c>
      <c r="K63" s="4">
        <f t="shared" si="1"/>
        <v>0.56599999999999995</v>
      </c>
      <c r="L63" s="4">
        <f t="shared" si="2"/>
        <v>0.434</v>
      </c>
    </row>
    <row r="64" spans="1:12" x14ac:dyDescent="0.3">
      <c r="A64" s="2" t="s">
        <v>86</v>
      </c>
      <c r="B64" s="2" t="s">
        <v>154</v>
      </c>
      <c r="C64" s="2" t="s">
        <v>26</v>
      </c>
      <c r="D64" s="2">
        <v>56</v>
      </c>
      <c r="E64" s="3">
        <v>90</v>
      </c>
      <c r="F64" s="3">
        <v>90</v>
      </c>
      <c r="G64" s="3">
        <v>98</v>
      </c>
      <c r="H64" s="3">
        <v>54</v>
      </c>
      <c r="I64" s="2">
        <f t="shared" si="0"/>
        <v>388</v>
      </c>
      <c r="J64" s="2">
        <v>500</v>
      </c>
      <c r="K64" s="4">
        <f t="shared" si="1"/>
        <v>0.77600000000000002</v>
      </c>
      <c r="L64" s="4">
        <f t="shared" si="2"/>
        <v>0.224</v>
      </c>
    </row>
    <row r="65" spans="1:12" x14ac:dyDescent="0.3">
      <c r="A65" s="2" t="s">
        <v>87</v>
      </c>
      <c r="B65" s="2" t="s">
        <v>204</v>
      </c>
      <c r="C65" s="2" t="s">
        <v>43</v>
      </c>
      <c r="D65" s="2">
        <v>92</v>
      </c>
      <c r="E65" s="3">
        <v>23</v>
      </c>
      <c r="F65" s="3">
        <v>74</v>
      </c>
      <c r="G65" s="3">
        <v>49</v>
      </c>
      <c r="H65" s="3">
        <v>93</v>
      </c>
      <c r="I65" s="2">
        <f t="shared" si="0"/>
        <v>331</v>
      </c>
      <c r="J65" s="2">
        <v>500</v>
      </c>
      <c r="K65" s="4">
        <f t="shared" si="1"/>
        <v>0.66200000000000003</v>
      </c>
      <c r="L65" s="4">
        <f t="shared" si="2"/>
        <v>0.33800000000000002</v>
      </c>
    </row>
    <row r="66" spans="1:12" x14ac:dyDescent="0.3">
      <c r="A66" s="2" t="s">
        <v>88</v>
      </c>
      <c r="B66" s="2" t="s">
        <v>155</v>
      </c>
      <c r="C66" s="2" t="s">
        <v>19</v>
      </c>
      <c r="D66" s="2">
        <v>84</v>
      </c>
      <c r="E66" s="3">
        <v>88</v>
      </c>
      <c r="F66" s="3">
        <v>65</v>
      </c>
      <c r="G66" s="3">
        <v>83</v>
      </c>
      <c r="H66" s="3">
        <v>65</v>
      </c>
      <c r="I66" s="2">
        <f t="shared" si="0"/>
        <v>385</v>
      </c>
      <c r="J66" s="2">
        <v>500</v>
      </c>
      <c r="K66" s="4">
        <f t="shared" si="1"/>
        <v>0.77</v>
      </c>
      <c r="L66" s="4">
        <f t="shared" si="2"/>
        <v>0.23</v>
      </c>
    </row>
    <row r="67" spans="1:12" x14ac:dyDescent="0.3">
      <c r="A67" s="2" t="s">
        <v>89</v>
      </c>
      <c r="B67" s="2" t="s">
        <v>205</v>
      </c>
      <c r="C67" s="2" t="s">
        <v>30</v>
      </c>
      <c r="D67" s="2">
        <v>31</v>
      </c>
      <c r="E67" s="3">
        <v>24</v>
      </c>
      <c r="F67" s="3">
        <v>87</v>
      </c>
      <c r="G67" s="3">
        <v>85</v>
      </c>
      <c r="H67" s="3">
        <v>98</v>
      </c>
      <c r="I67" s="2">
        <f t="shared" ref="I67:I101" si="3">SUM(D67:H67)</f>
        <v>325</v>
      </c>
      <c r="J67" s="2">
        <v>500</v>
      </c>
      <c r="K67" s="4">
        <f t="shared" ref="K67:K101" si="4">I67/J67</f>
        <v>0.65</v>
      </c>
      <c r="L67" s="4">
        <f t="shared" ref="L67:L101" si="5">IF(I67&lt;J67,(J67-I67)/J67,0)</f>
        <v>0.35</v>
      </c>
    </row>
    <row r="68" spans="1:12" x14ac:dyDescent="0.3">
      <c r="A68" s="2" t="s">
        <v>90</v>
      </c>
      <c r="B68" s="2" t="s">
        <v>156</v>
      </c>
      <c r="C68" s="2" t="s">
        <v>21</v>
      </c>
      <c r="D68" s="2">
        <v>52</v>
      </c>
      <c r="E68" s="3">
        <v>72</v>
      </c>
      <c r="F68" s="3">
        <v>73</v>
      </c>
      <c r="G68" s="3">
        <v>87</v>
      </c>
      <c r="H68" s="3">
        <v>83</v>
      </c>
      <c r="I68" s="2">
        <f t="shared" si="3"/>
        <v>367</v>
      </c>
      <c r="J68" s="2">
        <v>500</v>
      </c>
      <c r="K68" s="4">
        <f t="shared" si="4"/>
        <v>0.73399999999999999</v>
      </c>
      <c r="L68" s="4">
        <f t="shared" si="5"/>
        <v>0.26600000000000001</v>
      </c>
    </row>
    <row r="69" spans="1:12" x14ac:dyDescent="0.3">
      <c r="A69" s="2" t="s">
        <v>91</v>
      </c>
      <c r="B69" s="2" t="s">
        <v>206</v>
      </c>
      <c r="C69" s="2" t="s">
        <v>17</v>
      </c>
      <c r="D69" s="2">
        <v>62</v>
      </c>
      <c r="E69" s="3">
        <v>41</v>
      </c>
      <c r="F69" s="3">
        <v>100</v>
      </c>
      <c r="G69" s="3">
        <v>46</v>
      </c>
      <c r="H69" s="3">
        <v>56</v>
      </c>
      <c r="I69" s="2">
        <f t="shared" si="3"/>
        <v>305</v>
      </c>
      <c r="J69" s="2">
        <v>500</v>
      </c>
      <c r="K69" s="4">
        <f t="shared" si="4"/>
        <v>0.61</v>
      </c>
      <c r="L69" s="4">
        <f t="shared" si="5"/>
        <v>0.39</v>
      </c>
    </row>
    <row r="70" spans="1:12" x14ac:dyDescent="0.3">
      <c r="A70" s="2" t="s">
        <v>92</v>
      </c>
      <c r="B70" s="2" t="s">
        <v>157</v>
      </c>
      <c r="C70" s="2" t="s">
        <v>21</v>
      </c>
      <c r="D70" s="2">
        <v>83</v>
      </c>
      <c r="E70" s="3">
        <v>56</v>
      </c>
      <c r="F70" s="3">
        <v>72</v>
      </c>
      <c r="G70" s="3">
        <v>90</v>
      </c>
      <c r="H70" s="3">
        <v>51</v>
      </c>
      <c r="I70" s="2">
        <f t="shared" si="3"/>
        <v>352</v>
      </c>
      <c r="J70" s="2">
        <v>500</v>
      </c>
      <c r="K70" s="4">
        <f t="shared" si="4"/>
        <v>0.70399999999999996</v>
      </c>
      <c r="L70" s="4">
        <f t="shared" si="5"/>
        <v>0.29599999999999999</v>
      </c>
    </row>
    <row r="71" spans="1:12" x14ac:dyDescent="0.3">
      <c r="A71" s="2" t="s">
        <v>93</v>
      </c>
      <c r="B71" s="2" t="s">
        <v>207</v>
      </c>
      <c r="C71" s="2" t="s">
        <v>17</v>
      </c>
      <c r="D71" s="2">
        <v>75</v>
      </c>
      <c r="E71" s="3">
        <v>84</v>
      </c>
      <c r="F71" s="3">
        <v>85</v>
      </c>
      <c r="G71" s="3">
        <v>31</v>
      </c>
      <c r="H71" s="3">
        <v>60</v>
      </c>
      <c r="I71" s="2">
        <f t="shared" si="3"/>
        <v>335</v>
      </c>
      <c r="J71" s="2">
        <v>500</v>
      </c>
      <c r="K71" s="4">
        <f t="shared" si="4"/>
        <v>0.67</v>
      </c>
      <c r="L71" s="4">
        <f t="shared" si="5"/>
        <v>0.33</v>
      </c>
    </row>
    <row r="72" spans="1:12" x14ac:dyDescent="0.3">
      <c r="A72" s="2" t="s">
        <v>94</v>
      </c>
      <c r="B72" s="2" t="s">
        <v>158</v>
      </c>
      <c r="C72" s="2" t="s">
        <v>39</v>
      </c>
      <c r="D72" s="2">
        <v>96</v>
      </c>
      <c r="E72" s="3">
        <v>81</v>
      </c>
      <c r="F72" s="3">
        <v>98</v>
      </c>
      <c r="G72" s="3">
        <v>93</v>
      </c>
      <c r="H72" s="3">
        <v>53</v>
      </c>
      <c r="I72" s="2">
        <f t="shared" si="3"/>
        <v>421</v>
      </c>
      <c r="J72" s="2">
        <v>500</v>
      </c>
      <c r="K72" s="4">
        <f t="shared" si="4"/>
        <v>0.84199999999999997</v>
      </c>
      <c r="L72" s="4">
        <f t="shared" si="5"/>
        <v>0.158</v>
      </c>
    </row>
    <row r="73" spans="1:12" x14ac:dyDescent="0.3">
      <c r="A73" s="2" t="s">
        <v>95</v>
      </c>
      <c r="B73" s="2" t="s">
        <v>208</v>
      </c>
      <c r="C73" s="2" t="s">
        <v>41</v>
      </c>
      <c r="D73" s="2">
        <v>95</v>
      </c>
      <c r="E73" s="3">
        <v>95</v>
      </c>
      <c r="F73" s="3">
        <v>74</v>
      </c>
      <c r="G73" s="3">
        <v>37</v>
      </c>
      <c r="H73" s="3">
        <v>85</v>
      </c>
      <c r="I73" s="2">
        <f t="shared" si="3"/>
        <v>386</v>
      </c>
      <c r="J73" s="2">
        <v>500</v>
      </c>
      <c r="K73" s="4">
        <f t="shared" si="4"/>
        <v>0.77200000000000002</v>
      </c>
      <c r="L73" s="4">
        <f t="shared" si="5"/>
        <v>0.22800000000000001</v>
      </c>
    </row>
    <row r="74" spans="1:12" x14ac:dyDescent="0.3">
      <c r="A74" s="2" t="s">
        <v>96</v>
      </c>
      <c r="B74" s="2" t="s">
        <v>159</v>
      </c>
      <c r="C74" s="2" t="s">
        <v>54</v>
      </c>
      <c r="D74" s="2">
        <v>78</v>
      </c>
      <c r="E74" s="3">
        <v>72</v>
      </c>
      <c r="F74" s="3">
        <v>67</v>
      </c>
      <c r="G74" s="3">
        <v>61</v>
      </c>
      <c r="H74" s="3">
        <v>92</v>
      </c>
      <c r="I74" s="2">
        <f t="shared" si="3"/>
        <v>370</v>
      </c>
      <c r="J74" s="2">
        <v>500</v>
      </c>
      <c r="K74" s="4">
        <f t="shared" si="4"/>
        <v>0.74</v>
      </c>
      <c r="L74" s="4">
        <f t="shared" si="5"/>
        <v>0.26</v>
      </c>
    </row>
    <row r="75" spans="1:12" x14ac:dyDescent="0.3">
      <c r="A75" s="2" t="s">
        <v>97</v>
      </c>
      <c r="B75" s="2" t="s">
        <v>209</v>
      </c>
      <c r="C75" s="2" t="s">
        <v>13</v>
      </c>
      <c r="D75" s="2">
        <v>81</v>
      </c>
      <c r="E75" s="3">
        <v>88</v>
      </c>
      <c r="F75" s="3">
        <v>77</v>
      </c>
      <c r="G75" s="3">
        <v>34</v>
      </c>
      <c r="H75" s="3">
        <v>84</v>
      </c>
      <c r="I75" s="2">
        <f t="shared" si="3"/>
        <v>364</v>
      </c>
      <c r="J75" s="2">
        <v>500</v>
      </c>
      <c r="K75" s="4">
        <f t="shared" si="4"/>
        <v>0.72799999999999998</v>
      </c>
      <c r="L75" s="4">
        <f t="shared" si="5"/>
        <v>0.27200000000000002</v>
      </c>
    </row>
    <row r="76" spans="1:12" x14ac:dyDescent="0.3">
      <c r="A76" s="2" t="s">
        <v>98</v>
      </c>
      <c r="B76" s="2" t="s">
        <v>160</v>
      </c>
      <c r="C76" s="2" t="s">
        <v>30</v>
      </c>
      <c r="D76" s="2">
        <v>78</v>
      </c>
      <c r="E76" s="3">
        <v>96</v>
      </c>
      <c r="F76" s="3">
        <v>79</v>
      </c>
      <c r="G76" s="3">
        <v>36</v>
      </c>
      <c r="H76" s="3">
        <v>85</v>
      </c>
      <c r="I76" s="2">
        <f t="shared" si="3"/>
        <v>374</v>
      </c>
      <c r="J76" s="2">
        <v>500</v>
      </c>
      <c r="K76" s="4">
        <f t="shared" si="4"/>
        <v>0.748</v>
      </c>
      <c r="L76" s="4">
        <f t="shared" si="5"/>
        <v>0.252</v>
      </c>
    </row>
    <row r="77" spans="1:12" x14ac:dyDescent="0.3">
      <c r="A77" s="2" t="s">
        <v>99</v>
      </c>
      <c r="B77" s="2" t="s">
        <v>210</v>
      </c>
      <c r="C77" s="2" t="s">
        <v>19</v>
      </c>
      <c r="D77" s="2">
        <v>50</v>
      </c>
      <c r="E77" s="3">
        <v>24</v>
      </c>
      <c r="F77" s="3">
        <v>86</v>
      </c>
      <c r="G77" s="3">
        <v>36</v>
      </c>
      <c r="H77" s="3">
        <v>90</v>
      </c>
      <c r="I77" s="2">
        <f t="shared" si="3"/>
        <v>286</v>
      </c>
      <c r="J77" s="2">
        <v>500</v>
      </c>
      <c r="K77" s="4">
        <f t="shared" si="4"/>
        <v>0.57199999999999995</v>
      </c>
      <c r="L77" s="4">
        <f t="shared" si="5"/>
        <v>0.42799999999999999</v>
      </c>
    </row>
    <row r="78" spans="1:12" x14ac:dyDescent="0.3">
      <c r="A78" s="2" t="s">
        <v>100</v>
      </c>
      <c r="B78" s="2" t="s">
        <v>161</v>
      </c>
      <c r="C78" s="2" t="s">
        <v>30</v>
      </c>
      <c r="D78" s="2">
        <v>45</v>
      </c>
      <c r="E78" s="3">
        <v>89</v>
      </c>
      <c r="F78" s="3">
        <v>70</v>
      </c>
      <c r="G78" s="3">
        <v>76</v>
      </c>
      <c r="H78" s="3">
        <v>66</v>
      </c>
      <c r="I78" s="2">
        <f t="shared" si="3"/>
        <v>346</v>
      </c>
      <c r="J78" s="2">
        <v>500</v>
      </c>
      <c r="K78" s="4">
        <f t="shared" si="4"/>
        <v>0.69199999999999995</v>
      </c>
      <c r="L78" s="4">
        <f t="shared" si="5"/>
        <v>0.308</v>
      </c>
    </row>
    <row r="79" spans="1:12" x14ac:dyDescent="0.3">
      <c r="A79" s="2" t="s">
        <v>101</v>
      </c>
      <c r="B79" s="2" t="s">
        <v>211</v>
      </c>
      <c r="C79" s="2" t="s">
        <v>13</v>
      </c>
      <c r="D79" s="2">
        <v>62</v>
      </c>
      <c r="E79" s="3">
        <v>40</v>
      </c>
      <c r="F79" s="3">
        <v>65</v>
      </c>
      <c r="G79" s="3">
        <v>65</v>
      </c>
      <c r="H79" s="3">
        <v>53</v>
      </c>
      <c r="I79" s="2">
        <f t="shared" si="3"/>
        <v>285</v>
      </c>
      <c r="J79" s="2">
        <v>500</v>
      </c>
      <c r="K79" s="4">
        <f t="shared" si="4"/>
        <v>0.56999999999999995</v>
      </c>
      <c r="L79" s="4">
        <f t="shared" si="5"/>
        <v>0.43</v>
      </c>
    </row>
    <row r="80" spans="1:12" x14ac:dyDescent="0.3">
      <c r="A80" s="2" t="s">
        <v>102</v>
      </c>
      <c r="B80" s="2" t="s">
        <v>162</v>
      </c>
      <c r="C80" s="2" t="s">
        <v>19</v>
      </c>
      <c r="D80" s="2">
        <v>52</v>
      </c>
      <c r="E80" s="3">
        <v>82</v>
      </c>
      <c r="F80" s="3">
        <v>86</v>
      </c>
      <c r="G80" s="3">
        <v>66</v>
      </c>
      <c r="H80" s="3">
        <v>99</v>
      </c>
      <c r="I80" s="2">
        <f t="shared" si="3"/>
        <v>385</v>
      </c>
      <c r="J80" s="2">
        <v>500</v>
      </c>
      <c r="K80" s="4">
        <f t="shared" si="4"/>
        <v>0.77</v>
      </c>
      <c r="L80" s="4">
        <f t="shared" si="5"/>
        <v>0.23</v>
      </c>
    </row>
    <row r="81" spans="1:12" x14ac:dyDescent="0.3">
      <c r="A81" s="2" t="s">
        <v>103</v>
      </c>
      <c r="B81" s="2" t="s">
        <v>212</v>
      </c>
      <c r="C81" s="2" t="s">
        <v>17</v>
      </c>
      <c r="D81" s="2">
        <v>36</v>
      </c>
      <c r="E81" s="3">
        <v>100</v>
      </c>
      <c r="F81" s="3">
        <v>68</v>
      </c>
      <c r="G81" s="3">
        <v>75</v>
      </c>
      <c r="H81" s="3">
        <v>87</v>
      </c>
      <c r="I81" s="2">
        <f t="shared" si="3"/>
        <v>366</v>
      </c>
      <c r="J81" s="2">
        <v>500</v>
      </c>
      <c r="K81" s="4">
        <f t="shared" si="4"/>
        <v>0.73199999999999998</v>
      </c>
      <c r="L81" s="4">
        <f t="shared" si="5"/>
        <v>0.26800000000000002</v>
      </c>
    </row>
    <row r="82" spans="1:12" x14ac:dyDescent="0.3">
      <c r="A82" s="2" t="s">
        <v>104</v>
      </c>
      <c r="B82" s="2" t="s">
        <v>163</v>
      </c>
      <c r="C82" s="2" t="s">
        <v>21</v>
      </c>
      <c r="D82" s="2">
        <v>65</v>
      </c>
      <c r="E82" s="3">
        <v>54</v>
      </c>
      <c r="F82" s="3">
        <v>81</v>
      </c>
      <c r="G82" s="3">
        <v>78</v>
      </c>
      <c r="H82" s="3">
        <v>88</v>
      </c>
      <c r="I82" s="2">
        <f t="shared" si="3"/>
        <v>366</v>
      </c>
      <c r="J82" s="2">
        <v>500</v>
      </c>
      <c r="K82" s="4">
        <f t="shared" si="4"/>
        <v>0.73199999999999998</v>
      </c>
      <c r="L82" s="4">
        <f t="shared" si="5"/>
        <v>0.26800000000000002</v>
      </c>
    </row>
    <row r="83" spans="1:12" x14ac:dyDescent="0.3">
      <c r="A83" s="2" t="s">
        <v>105</v>
      </c>
      <c r="B83" s="2" t="s">
        <v>213</v>
      </c>
      <c r="C83" s="2" t="s">
        <v>19</v>
      </c>
      <c r="D83" s="2">
        <v>95</v>
      </c>
      <c r="E83" s="3">
        <v>52</v>
      </c>
      <c r="F83" s="3">
        <v>95</v>
      </c>
      <c r="G83" s="3">
        <v>83</v>
      </c>
      <c r="H83" s="3">
        <v>98</v>
      </c>
      <c r="I83" s="2">
        <f t="shared" si="3"/>
        <v>423</v>
      </c>
      <c r="J83" s="2">
        <v>500</v>
      </c>
      <c r="K83" s="4">
        <f t="shared" si="4"/>
        <v>0.84599999999999997</v>
      </c>
      <c r="L83" s="4">
        <f t="shared" si="5"/>
        <v>0.154</v>
      </c>
    </row>
    <row r="84" spans="1:12" x14ac:dyDescent="0.3">
      <c r="A84" s="2" t="s">
        <v>106</v>
      </c>
      <c r="B84" s="2" t="s">
        <v>164</v>
      </c>
      <c r="C84" s="2" t="s">
        <v>13</v>
      </c>
      <c r="D84" s="2">
        <v>85</v>
      </c>
      <c r="E84" s="3">
        <v>95</v>
      </c>
      <c r="F84" s="3">
        <v>73</v>
      </c>
      <c r="G84" s="3">
        <v>36</v>
      </c>
      <c r="H84" s="3">
        <v>91</v>
      </c>
      <c r="I84" s="2">
        <f t="shared" si="3"/>
        <v>380</v>
      </c>
      <c r="J84" s="2">
        <v>500</v>
      </c>
      <c r="K84" s="4">
        <f t="shared" si="4"/>
        <v>0.76</v>
      </c>
      <c r="L84" s="4">
        <f t="shared" si="5"/>
        <v>0.24</v>
      </c>
    </row>
    <row r="85" spans="1:12" x14ac:dyDescent="0.3">
      <c r="A85" s="2" t="s">
        <v>107</v>
      </c>
      <c r="B85" s="2" t="s">
        <v>214</v>
      </c>
      <c r="C85" s="2" t="s">
        <v>39</v>
      </c>
      <c r="D85" s="2">
        <v>76</v>
      </c>
      <c r="E85" s="3">
        <v>64</v>
      </c>
      <c r="F85" s="3">
        <v>100</v>
      </c>
      <c r="G85" s="3">
        <v>80</v>
      </c>
      <c r="H85" s="3">
        <v>85</v>
      </c>
      <c r="I85" s="2">
        <f t="shared" si="3"/>
        <v>405</v>
      </c>
      <c r="J85" s="2">
        <v>500</v>
      </c>
      <c r="K85" s="4">
        <f t="shared" si="4"/>
        <v>0.81</v>
      </c>
      <c r="L85" s="4">
        <f t="shared" si="5"/>
        <v>0.19</v>
      </c>
    </row>
    <row r="86" spans="1:12" x14ac:dyDescent="0.3">
      <c r="A86" s="2" t="s">
        <v>108</v>
      </c>
      <c r="B86" s="2" t="s">
        <v>165</v>
      </c>
      <c r="C86" s="2" t="s">
        <v>41</v>
      </c>
      <c r="D86" s="2">
        <v>74</v>
      </c>
      <c r="E86" s="3">
        <v>100</v>
      </c>
      <c r="F86" s="3">
        <v>62</v>
      </c>
      <c r="G86" s="3">
        <v>52</v>
      </c>
      <c r="H86" s="3">
        <v>95</v>
      </c>
      <c r="I86" s="2">
        <f t="shared" si="3"/>
        <v>383</v>
      </c>
      <c r="J86" s="2">
        <v>500</v>
      </c>
      <c r="K86" s="4">
        <f t="shared" si="4"/>
        <v>0.76600000000000001</v>
      </c>
      <c r="L86" s="4">
        <f t="shared" si="5"/>
        <v>0.23400000000000001</v>
      </c>
    </row>
    <row r="87" spans="1:12" x14ac:dyDescent="0.3">
      <c r="A87" s="2" t="s">
        <v>109</v>
      </c>
      <c r="B87" s="2" t="s">
        <v>215</v>
      </c>
      <c r="C87" s="2" t="s">
        <v>28</v>
      </c>
      <c r="D87" s="2">
        <v>24</v>
      </c>
      <c r="E87" s="3">
        <v>62</v>
      </c>
      <c r="F87" s="3">
        <v>64</v>
      </c>
      <c r="G87" s="3">
        <v>91</v>
      </c>
      <c r="H87" s="3">
        <v>81</v>
      </c>
      <c r="I87" s="2">
        <f t="shared" si="3"/>
        <v>322</v>
      </c>
      <c r="J87" s="2">
        <v>500</v>
      </c>
      <c r="K87" s="4">
        <f t="shared" si="4"/>
        <v>0.64400000000000002</v>
      </c>
      <c r="L87" s="4">
        <f t="shared" si="5"/>
        <v>0.35599999999999998</v>
      </c>
    </row>
    <row r="88" spans="1:12" x14ac:dyDescent="0.3">
      <c r="A88" s="2" t="s">
        <v>110</v>
      </c>
      <c r="B88" s="2" t="s">
        <v>166</v>
      </c>
      <c r="C88" s="2" t="s">
        <v>54</v>
      </c>
      <c r="D88" s="2">
        <v>52</v>
      </c>
      <c r="E88" s="3">
        <v>57</v>
      </c>
      <c r="F88" s="3">
        <v>69</v>
      </c>
      <c r="G88" s="3">
        <v>34</v>
      </c>
      <c r="H88" s="3">
        <v>50</v>
      </c>
      <c r="I88" s="2">
        <f t="shared" si="3"/>
        <v>262</v>
      </c>
      <c r="J88" s="2">
        <v>500</v>
      </c>
      <c r="K88" s="4">
        <f t="shared" si="4"/>
        <v>0.52400000000000002</v>
      </c>
      <c r="L88" s="4">
        <f t="shared" si="5"/>
        <v>0.47599999999999998</v>
      </c>
    </row>
    <row r="89" spans="1:12" x14ac:dyDescent="0.3">
      <c r="A89" s="2" t="s">
        <v>111</v>
      </c>
      <c r="B89" s="2" t="s">
        <v>216</v>
      </c>
      <c r="C89" s="2" t="s">
        <v>28</v>
      </c>
      <c r="D89" s="2">
        <v>32</v>
      </c>
      <c r="E89" s="3">
        <v>65</v>
      </c>
      <c r="F89" s="3">
        <v>61</v>
      </c>
      <c r="G89" s="3">
        <v>36</v>
      </c>
      <c r="H89" s="3">
        <v>70</v>
      </c>
      <c r="I89" s="2">
        <f t="shared" si="3"/>
        <v>264</v>
      </c>
      <c r="J89" s="2">
        <v>500</v>
      </c>
      <c r="K89" s="4">
        <f t="shared" si="4"/>
        <v>0.52800000000000002</v>
      </c>
      <c r="L89" s="4">
        <f t="shared" si="5"/>
        <v>0.47199999999999998</v>
      </c>
    </row>
    <row r="90" spans="1:12" x14ac:dyDescent="0.3">
      <c r="A90" s="2" t="s">
        <v>112</v>
      </c>
      <c r="B90" s="2" t="s">
        <v>167</v>
      </c>
      <c r="C90" s="2" t="s">
        <v>54</v>
      </c>
      <c r="D90" s="2">
        <v>75</v>
      </c>
      <c r="E90" s="3">
        <v>62</v>
      </c>
      <c r="F90" s="3">
        <v>84</v>
      </c>
      <c r="G90" s="3">
        <v>74</v>
      </c>
      <c r="H90" s="3">
        <v>77</v>
      </c>
      <c r="I90" s="2">
        <f t="shared" si="3"/>
        <v>372</v>
      </c>
      <c r="J90" s="2">
        <v>500</v>
      </c>
      <c r="K90" s="4">
        <f t="shared" si="4"/>
        <v>0.74399999999999999</v>
      </c>
      <c r="L90" s="4">
        <f t="shared" si="5"/>
        <v>0.25600000000000001</v>
      </c>
    </row>
    <row r="91" spans="1:12" x14ac:dyDescent="0.3">
      <c r="A91" s="2" t="s">
        <v>113</v>
      </c>
      <c r="B91" s="2" t="s">
        <v>217</v>
      </c>
      <c r="C91" s="2" t="s">
        <v>43</v>
      </c>
      <c r="D91" s="2">
        <v>84</v>
      </c>
      <c r="E91" s="3">
        <v>99</v>
      </c>
      <c r="F91" s="3">
        <v>98</v>
      </c>
      <c r="G91" s="3">
        <v>46</v>
      </c>
      <c r="H91" s="3">
        <v>77</v>
      </c>
      <c r="I91" s="2">
        <f t="shared" si="3"/>
        <v>404</v>
      </c>
      <c r="J91" s="2">
        <v>500</v>
      </c>
      <c r="K91" s="4">
        <f t="shared" si="4"/>
        <v>0.80800000000000005</v>
      </c>
      <c r="L91" s="4">
        <f t="shared" si="5"/>
        <v>0.192</v>
      </c>
    </row>
    <row r="92" spans="1:12" x14ac:dyDescent="0.3">
      <c r="A92" s="2" t="s">
        <v>114</v>
      </c>
      <c r="B92" s="2" t="s">
        <v>168</v>
      </c>
      <c r="C92" s="2" t="s">
        <v>13</v>
      </c>
      <c r="D92" s="2">
        <v>75</v>
      </c>
      <c r="E92" s="3">
        <v>25</v>
      </c>
      <c r="F92" s="3">
        <v>88</v>
      </c>
      <c r="G92" s="3">
        <v>80</v>
      </c>
      <c r="H92" s="3">
        <v>56</v>
      </c>
      <c r="I92" s="2">
        <f t="shared" si="3"/>
        <v>324</v>
      </c>
      <c r="J92" s="2">
        <v>500</v>
      </c>
      <c r="K92" s="4">
        <f t="shared" si="4"/>
        <v>0.64800000000000002</v>
      </c>
      <c r="L92" s="4">
        <f t="shared" si="5"/>
        <v>0.35199999999999998</v>
      </c>
    </row>
    <row r="93" spans="1:12" x14ac:dyDescent="0.3">
      <c r="A93" s="2" t="s">
        <v>115</v>
      </c>
      <c r="B93" s="2" t="s">
        <v>218</v>
      </c>
      <c r="C93" s="2" t="s">
        <v>17</v>
      </c>
      <c r="D93" s="2">
        <v>65</v>
      </c>
      <c r="E93" s="3">
        <v>59</v>
      </c>
      <c r="F93" s="3">
        <v>97</v>
      </c>
      <c r="G93" s="3">
        <v>61</v>
      </c>
      <c r="H93" s="3">
        <v>61</v>
      </c>
      <c r="I93" s="2">
        <f t="shared" si="3"/>
        <v>343</v>
      </c>
      <c r="J93" s="2">
        <v>500</v>
      </c>
      <c r="K93" s="4">
        <f t="shared" si="4"/>
        <v>0.68600000000000005</v>
      </c>
      <c r="L93" s="4">
        <f t="shared" si="5"/>
        <v>0.314</v>
      </c>
    </row>
    <row r="94" spans="1:12" x14ac:dyDescent="0.3">
      <c r="A94" s="2" t="s">
        <v>116</v>
      </c>
      <c r="B94" s="2" t="s">
        <v>169</v>
      </c>
      <c r="C94" s="2" t="s">
        <v>43</v>
      </c>
      <c r="D94" s="2">
        <v>54</v>
      </c>
      <c r="E94" s="3">
        <v>89</v>
      </c>
      <c r="F94" s="3">
        <v>97</v>
      </c>
      <c r="G94" s="3">
        <v>34</v>
      </c>
      <c r="H94" s="3">
        <v>100</v>
      </c>
      <c r="I94" s="2">
        <f t="shared" si="3"/>
        <v>374</v>
      </c>
      <c r="J94" s="2">
        <v>500</v>
      </c>
      <c r="K94" s="4">
        <f t="shared" si="4"/>
        <v>0.748</v>
      </c>
      <c r="L94" s="4">
        <f t="shared" si="5"/>
        <v>0.252</v>
      </c>
    </row>
    <row r="95" spans="1:12" x14ac:dyDescent="0.3">
      <c r="A95" s="2" t="s">
        <v>117</v>
      </c>
      <c r="B95" s="2" t="s">
        <v>219</v>
      </c>
      <c r="C95" s="2" t="s">
        <v>21</v>
      </c>
      <c r="D95" s="2">
        <v>85</v>
      </c>
      <c r="E95" s="3">
        <v>39</v>
      </c>
      <c r="F95" s="3">
        <v>91</v>
      </c>
      <c r="G95" s="3">
        <v>37</v>
      </c>
      <c r="H95" s="3">
        <v>72</v>
      </c>
      <c r="I95" s="2">
        <f t="shared" si="3"/>
        <v>324</v>
      </c>
      <c r="J95" s="2">
        <v>500</v>
      </c>
      <c r="K95" s="4">
        <f t="shared" si="4"/>
        <v>0.64800000000000002</v>
      </c>
      <c r="L95" s="4">
        <f t="shared" si="5"/>
        <v>0.35199999999999998</v>
      </c>
    </row>
    <row r="96" spans="1:12" x14ac:dyDescent="0.3">
      <c r="A96" s="2" t="s">
        <v>118</v>
      </c>
      <c r="B96" s="2" t="s">
        <v>170</v>
      </c>
      <c r="C96" s="2" t="s">
        <v>26</v>
      </c>
      <c r="D96" s="2">
        <v>64</v>
      </c>
      <c r="E96" s="3">
        <v>72</v>
      </c>
      <c r="F96" s="3">
        <v>75</v>
      </c>
      <c r="G96" s="3">
        <v>48</v>
      </c>
      <c r="H96" s="3">
        <v>90</v>
      </c>
      <c r="I96" s="2">
        <f t="shared" si="3"/>
        <v>349</v>
      </c>
      <c r="J96" s="2">
        <v>500</v>
      </c>
      <c r="K96" s="4">
        <f t="shared" si="4"/>
        <v>0.69799999999999995</v>
      </c>
      <c r="L96" s="4">
        <f t="shared" si="5"/>
        <v>0.30199999999999999</v>
      </c>
    </row>
    <row r="97" spans="1:12" x14ac:dyDescent="0.3">
      <c r="A97" s="2" t="s">
        <v>119</v>
      </c>
      <c r="B97" s="2" t="s">
        <v>220</v>
      </c>
      <c r="C97" s="2" t="s">
        <v>41</v>
      </c>
      <c r="D97" s="2">
        <v>50</v>
      </c>
      <c r="E97" s="3">
        <v>33</v>
      </c>
      <c r="F97" s="3">
        <v>95</v>
      </c>
      <c r="G97" s="3">
        <v>43</v>
      </c>
      <c r="H97" s="3">
        <v>61</v>
      </c>
      <c r="I97" s="2">
        <f t="shared" si="3"/>
        <v>282</v>
      </c>
      <c r="J97" s="2">
        <v>500</v>
      </c>
      <c r="K97" s="4">
        <f t="shared" si="4"/>
        <v>0.56399999999999995</v>
      </c>
      <c r="L97" s="4">
        <f t="shared" si="5"/>
        <v>0.436</v>
      </c>
    </row>
    <row r="98" spans="1:12" x14ac:dyDescent="0.3">
      <c r="A98" s="2" t="s">
        <v>120</v>
      </c>
      <c r="B98" s="2" t="s">
        <v>171</v>
      </c>
      <c r="C98" s="2" t="s">
        <v>54</v>
      </c>
      <c r="D98" s="2">
        <v>54</v>
      </c>
      <c r="E98" s="3">
        <v>59</v>
      </c>
      <c r="F98" s="3">
        <v>66</v>
      </c>
      <c r="G98" s="3">
        <v>97</v>
      </c>
      <c r="H98" s="3">
        <v>67</v>
      </c>
      <c r="I98" s="2">
        <f t="shared" si="3"/>
        <v>343</v>
      </c>
      <c r="J98" s="2">
        <v>500</v>
      </c>
      <c r="K98" s="4">
        <f t="shared" si="4"/>
        <v>0.68600000000000005</v>
      </c>
      <c r="L98" s="4">
        <f t="shared" si="5"/>
        <v>0.314</v>
      </c>
    </row>
    <row r="99" spans="1:12" x14ac:dyDescent="0.3">
      <c r="A99" s="2" t="s">
        <v>121</v>
      </c>
      <c r="B99" s="2" t="s">
        <v>221</v>
      </c>
      <c r="C99" s="2" t="s">
        <v>28</v>
      </c>
      <c r="D99" s="2">
        <v>35</v>
      </c>
      <c r="E99" s="3">
        <v>62</v>
      </c>
      <c r="F99" s="3">
        <v>65</v>
      </c>
      <c r="G99" s="3">
        <v>79</v>
      </c>
      <c r="H99" s="3">
        <v>64</v>
      </c>
      <c r="I99" s="2">
        <f t="shared" si="3"/>
        <v>305</v>
      </c>
      <c r="J99" s="2">
        <v>500</v>
      </c>
      <c r="K99" s="4">
        <f t="shared" si="4"/>
        <v>0.61</v>
      </c>
      <c r="L99" s="4">
        <f t="shared" si="5"/>
        <v>0.39</v>
      </c>
    </row>
    <row r="100" spans="1:12" x14ac:dyDescent="0.3">
      <c r="A100" s="2" t="s">
        <v>122</v>
      </c>
      <c r="B100" s="2" t="s">
        <v>172</v>
      </c>
      <c r="C100" s="2" t="s">
        <v>13</v>
      </c>
      <c r="D100" s="2">
        <v>62</v>
      </c>
      <c r="E100" s="3">
        <v>42</v>
      </c>
      <c r="F100" s="3">
        <v>69</v>
      </c>
      <c r="G100" s="3">
        <v>91</v>
      </c>
      <c r="H100" s="3">
        <v>71</v>
      </c>
      <c r="I100" s="2">
        <f t="shared" si="3"/>
        <v>335</v>
      </c>
      <c r="J100" s="2">
        <v>500</v>
      </c>
      <c r="K100" s="4">
        <f t="shared" si="4"/>
        <v>0.67</v>
      </c>
      <c r="L100" s="4">
        <f t="shared" si="5"/>
        <v>0.33</v>
      </c>
    </row>
    <row r="101" spans="1:12" x14ac:dyDescent="0.3">
      <c r="A101" s="2" t="s">
        <v>223</v>
      </c>
      <c r="B101" s="2" t="s">
        <v>222</v>
      </c>
      <c r="C101" s="2" t="s">
        <v>19</v>
      </c>
      <c r="D101" s="2">
        <v>75</v>
      </c>
      <c r="E101" s="5"/>
      <c r="F101" s="5"/>
      <c r="G101" s="5"/>
      <c r="H101" s="5"/>
      <c r="I101" s="2">
        <f t="shared" si="3"/>
        <v>75</v>
      </c>
      <c r="J101" s="2">
        <v>500</v>
      </c>
      <c r="K101" s="4">
        <f t="shared" si="4"/>
        <v>0.15</v>
      </c>
      <c r="L101" s="4">
        <f t="shared" si="5"/>
        <v>0.85</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Roshani</dc:creator>
  <cp:lastModifiedBy>roshani sangannavar</cp:lastModifiedBy>
  <dcterms:created xsi:type="dcterms:W3CDTF">2015-06-05T18:17:20Z</dcterms:created>
  <dcterms:modified xsi:type="dcterms:W3CDTF">2025-08-15T05:49:47Z</dcterms:modified>
</cp:coreProperties>
</file>