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mini project files for references\"/>
    </mc:Choice>
  </mc:AlternateContent>
  <xr:revisionPtr revIDLastSave="0" documentId="13_ncr:1_{A37A9E12-4984-44CF-98D4-B9173CB17C1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ic info" sheetId="9" r:id="rId1"/>
    <sheet name="Income" sheetId="2" r:id="rId2"/>
    <sheet name="Outflow" sheetId="10" r:id="rId3"/>
    <sheet name="Assets &amp; Liabilities" sheetId="8" r:id="rId4"/>
    <sheet name="Goals and Anticipated expenses" sheetId="3" r:id="rId5"/>
    <sheet name="Timeli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BE14" i="5" s="1"/>
  <c r="BF14" i="5" s="1"/>
  <c r="E37" i="10" l="1"/>
  <c r="E25" i="2" l="1"/>
  <c r="E17" i="2"/>
  <c r="G5" i="2" l="1"/>
  <c r="G6" i="2"/>
  <c r="G7" i="2"/>
  <c r="G8" i="2"/>
  <c r="G9" i="2"/>
  <c r="G4" i="2"/>
  <c r="G10" i="2" l="1"/>
  <c r="E36" i="10"/>
  <c r="E31" i="10" l="1"/>
  <c r="D19" i="5" l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BE19" i="5" s="1"/>
  <c r="BF19" i="5" s="1"/>
  <c r="E43" i="10"/>
  <c r="E44" i="10"/>
  <c r="E45" i="10"/>
  <c r="E30" i="10"/>
  <c r="E32" i="10"/>
  <c r="E33" i="10"/>
  <c r="E34" i="10"/>
  <c r="E35" i="10"/>
  <c r="E38" i="10"/>
  <c r="E55" i="10"/>
  <c r="I14" i="10" s="1"/>
  <c r="E27" i="10"/>
  <c r="I7" i="10" s="1"/>
  <c r="B16" i="5"/>
  <c r="B15" i="5"/>
  <c r="B14" i="5"/>
  <c r="B13" i="5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E46" i="10" l="1"/>
  <c r="I11" i="10" s="1"/>
  <c r="E39" i="10"/>
  <c r="I8" i="10" s="1"/>
  <c r="I9" i="10" s="1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I12" i="10" l="1"/>
  <c r="I15" i="10" s="1"/>
</calcChain>
</file>

<file path=xl/sharedStrings.xml><?xml version="1.0" encoding="utf-8"?>
<sst xmlns="http://schemas.openxmlformats.org/spreadsheetml/2006/main" count="188" uniqueCount="157">
  <si>
    <t>Electricity</t>
  </si>
  <si>
    <t>Internet</t>
  </si>
  <si>
    <t>Newspaper</t>
  </si>
  <si>
    <t>Water</t>
  </si>
  <si>
    <t>Shopping/clothing</t>
  </si>
  <si>
    <t>Others</t>
  </si>
  <si>
    <t>TV/cable</t>
  </si>
  <si>
    <t>Cell phone/phone</t>
  </si>
  <si>
    <t>Total</t>
  </si>
  <si>
    <t>Home loan</t>
  </si>
  <si>
    <t>Sports/Gym/hobbies</t>
  </si>
  <si>
    <t xml:space="preserve">Miscellaneous </t>
  </si>
  <si>
    <t>Income source</t>
  </si>
  <si>
    <t>Year of birth</t>
  </si>
  <si>
    <t>Current age</t>
  </si>
  <si>
    <t xml:space="preserve">Apartment maintenance </t>
  </si>
  <si>
    <t>Giving to spouse</t>
  </si>
  <si>
    <t>Dining out</t>
  </si>
  <si>
    <t>You</t>
  </si>
  <si>
    <t>Spouse</t>
  </si>
  <si>
    <t>(Please see timelines sheet if needed)</t>
  </si>
  <si>
    <t>Ongoing needs</t>
  </si>
  <si>
    <t>Investments</t>
  </si>
  <si>
    <t>Sum assured</t>
  </si>
  <si>
    <t>Annual premium amount</t>
  </si>
  <si>
    <t>Insurance company</t>
  </si>
  <si>
    <t>Maturity date</t>
  </si>
  <si>
    <t>Rate of interest</t>
  </si>
  <si>
    <t>Other income</t>
  </si>
  <si>
    <t>Monthly amount</t>
  </si>
  <si>
    <t>Car loan</t>
  </si>
  <si>
    <t>Name</t>
  </si>
  <si>
    <t>Child 1</t>
  </si>
  <si>
    <t>Child 2</t>
  </si>
  <si>
    <t>Date of birth</t>
  </si>
  <si>
    <t>Other assets</t>
  </si>
  <si>
    <t>Core lifestyle expenses</t>
  </si>
  <si>
    <t>Monthly expense</t>
  </si>
  <si>
    <t>Groceries</t>
  </si>
  <si>
    <t>Entertainment (movies, etc)</t>
  </si>
  <si>
    <t>Medical insurance premiums</t>
  </si>
  <si>
    <t>Life insurance premiums</t>
  </si>
  <si>
    <t>Personal loan</t>
  </si>
  <si>
    <t>PPF</t>
  </si>
  <si>
    <t>Vehicle maintenance and insurance</t>
  </si>
  <si>
    <t>Monthly expenses</t>
  </si>
  <si>
    <t xml:space="preserve">Rental income </t>
  </si>
  <si>
    <t>Amounts in today's value</t>
  </si>
  <si>
    <t>Emergency/Medical fund</t>
  </si>
  <si>
    <t>Immediate</t>
  </si>
  <si>
    <t>On going</t>
  </si>
  <si>
    <t>Amount in today's value</t>
  </si>
  <si>
    <t>Timing</t>
  </si>
  <si>
    <r>
      <t xml:space="preserve">Regular gifts </t>
    </r>
    <r>
      <rPr>
        <sz val="11"/>
        <color theme="1"/>
        <rFont val="Calibri"/>
        <family val="2"/>
        <scheme val="minor"/>
      </rPr>
      <t>(for relatives, functions etc)</t>
    </r>
  </si>
  <si>
    <t>Eg. 30,000 per year</t>
  </si>
  <si>
    <t>Eg. 60,000 per year</t>
  </si>
  <si>
    <t>Occupation</t>
  </si>
  <si>
    <t>Stocks</t>
  </si>
  <si>
    <t>Lending to others</t>
  </si>
  <si>
    <t>Eg. Jeevan Anand</t>
  </si>
  <si>
    <t>Summary</t>
  </si>
  <si>
    <t>Annual expenses</t>
  </si>
  <si>
    <t>Loan payments</t>
  </si>
  <si>
    <t>Total expenses</t>
  </si>
  <si>
    <t>Vehicle fuel</t>
  </si>
  <si>
    <r>
      <rPr>
        <b/>
        <sz val="12"/>
        <color theme="1"/>
        <rFont val="Calibri"/>
        <family val="2"/>
        <scheme val="minor"/>
      </rPr>
      <t>Annual expenses</t>
    </r>
    <r>
      <rPr>
        <sz val="12"/>
        <color theme="1"/>
        <rFont val="Calibri"/>
        <family val="2"/>
        <scheme val="minor"/>
      </rPr>
      <t xml:space="preserve">
(enter annual expense amount)</t>
    </r>
  </si>
  <si>
    <t>Salary 1 (after tax &amp; deductions)</t>
  </si>
  <si>
    <t>Salary 2 (after tax &amp; deductions)</t>
  </si>
  <si>
    <t>Car upgrade fund</t>
  </si>
  <si>
    <t>Current cash outflow details</t>
  </si>
  <si>
    <r>
      <rPr>
        <b/>
        <u/>
        <sz val="12"/>
        <color theme="1" tint="0.249977111117893"/>
        <rFont val="Calibri"/>
        <family val="2"/>
        <scheme val="minor"/>
      </rPr>
      <t>Annual expenses</t>
    </r>
    <r>
      <rPr>
        <sz val="12"/>
        <color theme="1"/>
        <rFont val="Calibri"/>
        <family val="2"/>
        <scheme val="minor"/>
      </rPr>
      <t xml:space="preserve">
(enter annual expense amount)</t>
    </r>
  </si>
  <si>
    <t>Annual non-lifestyle expenses</t>
  </si>
  <si>
    <t xml:space="preserve">Annual non-lifestyle expenses </t>
  </si>
  <si>
    <t>Monthly income from asset</t>
  </si>
  <si>
    <t>Electronics/appliances/furniture &amp; other home upgrades</t>
  </si>
  <si>
    <t>Your family's basic information</t>
  </si>
  <si>
    <t>Who is covered</t>
  </si>
  <si>
    <t>Policy name</t>
  </si>
  <si>
    <t>Cover amount</t>
  </si>
  <si>
    <t>Medical/critical illness insurance policies</t>
  </si>
  <si>
    <t>Eg. Starting a business</t>
  </si>
  <si>
    <t>Eg. Child's/Parent's special function</t>
  </si>
  <si>
    <t>Property tax</t>
  </si>
  <si>
    <t>Assets &amp; Liabilities</t>
  </si>
  <si>
    <t>Chit funds (current investment value)</t>
  </si>
  <si>
    <t>Who is insured</t>
  </si>
  <si>
    <t>Policy commenement date</t>
  </si>
  <si>
    <t>Insurance</t>
  </si>
  <si>
    <t>Loans</t>
  </si>
  <si>
    <t>Type of loan</t>
  </si>
  <si>
    <t>Loan payoff year</t>
  </si>
  <si>
    <t>Life insurance policy name</t>
  </si>
  <si>
    <t>Asset</t>
  </si>
  <si>
    <t>Approx. current value</t>
  </si>
  <si>
    <t>Is there a loan on the asset?</t>
  </si>
  <si>
    <t>Yes/No</t>
  </si>
  <si>
    <t>Year needed (end of)</t>
  </si>
  <si>
    <t>Savings accounts</t>
  </si>
  <si>
    <t>Rental property</t>
  </si>
  <si>
    <t>Land</t>
  </si>
  <si>
    <t>Rent paid</t>
  </si>
  <si>
    <t xml:space="preserve">Vacations </t>
  </si>
  <si>
    <t>Charity donations</t>
  </si>
  <si>
    <t>Dental/eyecare/glasses etc</t>
  </si>
  <si>
    <t>Eg. Life cover at work</t>
  </si>
  <si>
    <t>Current principal balance</t>
  </si>
  <si>
    <t>Eg. Brother/sister wedding</t>
  </si>
  <si>
    <t>Annual expense 
(enter below)</t>
  </si>
  <si>
    <t>Fixed deposits (FDs)</t>
  </si>
  <si>
    <t>Recurring deposits (RDs)</t>
  </si>
  <si>
    <t>Mutual fund - Debt funds</t>
  </si>
  <si>
    <t>Mutual funds - Equity/balanced funds</t>
  </si>
  <si>
    <t>Family's age projection</t>
  </si>
  <si>
    <t>Person</t>
  </si>
  <si>
    <t>Cash inflow into the family</t>
  </si>
  <si>
    <t>Other yearly needs (average)</t>
  </si>
  <si>
    <t xml:space="preserve">Monthly average </t>
  </si>
  <si>
    <t>Total monthly income (average)</t>
  </si>
  <si>
    <t>Annual bonus amount
(if any)</t>
  </si>
  <si>
    <t>Your monthly PF contribution</t>
  </si>
  <si>
    <t>Employer's monthly PF contribution</t>
  </si>
  <si>
    <t>Salary 1</t>
  </si>
  <si>
    <t>Salary 2</t>
  </si>
  <si>
    <t>Medicines</t>
  </si>
  <si>
    <t>Employee share purchase plan (ESPP)</t>
  </si>
  <si>
    <t>NPS</t>
  </si>
  <si>
    <t xml:space="preserve">Anticipated goals and ongoing needs </t>
  </si>
  <si>
    <r>
      <t xml:space="preserve">Big one-time goals </t>
    </r>
    <r>
      <rPr>
        <b/>
        <sz val="12"/>
        <color theme="0"/>
        <rFont val="Calibri"/>
        <family val="2"/>
        <scheme val="minor"/>
      </rPr>
      <t>(once in a lifetime events)</t>
    </r>
  </si>
  <si>
    <t>Club/Professional memberships/events</t>
  </si>
  <si>
    <t>Self</t>
  </si>
  <si>
    <t>Leave this blank</t>
  </si>
  <si>
    <t>Doctor visits</t>
  </si>
  <si>
    <t>Credit card loan (ignore if you pay off full balance every month)</t>
  </si>
  <si>
    <t>Sukanya Samridhi Yojana</t>
  </si>
  <si>
    <t>NPS contributions (if made through salary)</t>
  </si>
  <si>
    <t>RSUs/ Stock options (vested)</t>
  </si>
  <si>
    <t>Total contribution</t>
  </si>
  <si>
    <t>RSUs/ Stock options (unvested)</t>
  </si>
  <si>
    <t>Primary home</t>
  </si>
  <si>
    <t>Giving to family (parents, etc)</t>
  </si>
  <si>
    <t>Maid salary</t>
  </si>
  <si>
    <t>Festival expenses (crackers, maid's bonus, etc)</t>
  </si>
  <si>
    <t>Dhobi</t>
  </si>
  <si>
    <t>Education loan</t>
  </si>
  <si>
    <t>EPF current balance (at work) 1</t>
  </si>
  <si>
    <t>EPF current balance (at work) 2</t>
  </si>
  <si>
    <t>Gratuity 1</t>
  </si>
  <si>
    <t>Gratuity 2</t>
  </si>
  <si>
    <t>Financial Freedom</t>
  </si>
  <si>
    <t>Renovating existing home</t>
  </si>
  <si>
    <t>5 lakhs to be maintained</t>
  </si>
  <si>
    <t>Next car purchase</t>
  </si>
  <si>
    <t>15 lakhs every 7 years</t>
  </si>
  <si>
    <t>Jewel</t>
  </si>
  <si>
    <t>Son's Marriage</t>
  </si>
  <si>
    <t>15 lakhs</t>
  </si>
  <si>
    <t>10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</si>
</sst>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14009]d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9"/>
      <name val="Calibri"/>
      <family val="2"/>
      <scheme val="minor"/>
    </font>
    <font>
      <b/>
      <u/>
      <sz val="14"/>
      <color theme="1" tint="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0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dotted">
        <color theme="9"/>
      </right>
      <top style="dotted">
        <color theme="9"/>
      </top>
      <bottom style="dotted">
        <color theme="9"/>
      </bottom>
      <diagonal/>
    </border>
    <border>
      <left style="dotted">
        <color theme="9"/>
      </left>
      <right style="medium">
        <color theme="9"/>
      </right>
      <top style="dotted">
        <color theme="9"/>
      </top>
      <bottom style="dotted">
        <color theme="9"/>
      </bottom>
      <diagonal/>
    </border>
    <border>
      <left style="medium">
        <color theme="9"/>
      </left>
      <right style="dotted">
        <color theme="9"/>
      </right>
      <top style="dotted">
        <color theme="9"/>
      </top>
      <bottom style="medium">
        <color theme="9"/>
      </bottom>
      <diagonal/>
    </border>
    <border>
      <left style="dotted">
        <color theme="9"/>
      </left>
      <right style="medium">
        <color theme="9"/>
      </right>
      <top style="dotted">
        <color theme="9"/>
      </top>
      <bottom style="medium">
        <color theme="9"/>
      </bottom>
      <diagonal/>
    </border>
    <border>
      <left style="medium">
        <color theme="9"/>
      </left>
      <right style="dotted">
        <color theme="9"/>
      </right>
      <top style="medium">
        <color theme="9"/>
      </top>
      <bottom style="dotted">
        <color theme="9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5" tint="-0.249977111117893"/>
      </left>
      <right style="dotted">
        <color theme="5" tint="-0.249977111117893"/>
      </right>
      <top style="dotted">
        <color theme="5" tint="-0.249977111117893"/>
      </top>
      <bottom style="dotted">
        <color theme="5" tint="-0.249977111117893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dotted">
        <color theme="5" tint="-0.249977111117893"/>
      </right>
      <top style="medium">
        <color theme="5" tint="-0.249977111117893"/>
      </top>
      <bottom style="dotted">
        <color theme="5" tint="-0.249977111117893"/>
      </bottom>
      <diagonal/>
    </border>
    <border>
      <left style="dotted">
        <color theme="5" tint="-0.249977111117893"/>
      </left>
      <right style="dotted">
        <color theme="5" tint="-0.249977111117893"/>
      </right>
      <top style="medium">
        <color theme="5" tint="-0.249977111117893"/>
      </top>
      <bottom style="dotted">
        <color theme="5" tint="-0.249977111117893"/>
      </bottom>
      <diagonal/>
    </border>
    <border>
      <left style="dotted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dotted">
        <color theme="5" tint="-0.249977111117893"/>
      </bottom>
      <diagonal/>
    </border>
    <border>
      <left style="medium">
        <color theme="5" tint="-0.249977111117893"/>
      </left>
      <right style="dotted">
        <color theme="5" tint="-0.249977111117893"/>
      </right>
      <top style="dotted">
        <color theme="5" tint="-0.249977111117893"/>
      </top>
      <bottom style="dotted">
        <color theme="5" tint="-0.249977111117893"/>
      </bottom>
      <diagonal/>
    </border>
    <border>
      <left style="dotted">
        <color theme="5" tint="-0.249977111117893"/>
      </left>
      <right style="medium">
        <color theme="5" tint="-0.249977111117893"/>
      </right>
      <top style="dotted">
        <color theme="5" tint="-0.249977111117893"/>
      </top>
      <bottom style="dotted">
        <color theme="5" tint="-0.249977111117893"/>
      </bottom>
      <diagonal/>
    </border>
    <border>
      <left style="medium">
        <color theme="5" tint="-0.249977111117893"/>
      </left>
      <right style="dotted">
        <color theme="5" tint="-0.249977111117893"/>
      </right>
      <top style="dotted">
        <color theme="5" tint="-0.249977111117893"/>
      </top>
      <bottom style="medium">
        <color theme="5" tint="-0.249977111117893"/>
      </bottom>
      <diagonal/>
    </border>
    <border>
      <left style="dotted">
        <color theme="5" tint="-0.249977111117893"/>
      </left>
      <right style="dotted">
        <color theme="5" tint="-0.249977111117893"/>
      </right>
      <top style="dotted">
        <color theme="5" tint="-0.249977111117893"/>
      </top>
      <bottom style="medium">
        <color theme="5" tint="-0.249977111117893"/>
      </bottom>
      <diagonal/>
    </border>
    <border>
      <left style="dotted">
        <color theme="5" tint="-0.249977111117893"/>
      </left>
      <right style="medium">
        <color theme="5" tint="-0.249977111117893"/>
      </right>
      <top style="dotted">
        <color theme="5" tint="-0.249977111117893"/>
      </top>
      <bottom style="medium">
        <color theme="5" tint="-0.249977111117893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dotted">
        <color theme="4"/>
      </right>
      <top style="medium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medium">
        <color theme="4"/>
      </top>
      <bottom style="dotted">
        <color theme="4"/>
      </bottom>
      <diagonal/>
    </border>
    <border>
      <left style="dotted">
        <color theme="4"/>
      </left>
      <right style="medium">
        <color theme="4"/>
      </right>
      <top style="medium">
        <color theme="4"/>
      </top>
      <bottom style="dotted">
        <color theme="4"/>
      </bottom>
      <diagonal/>
    </border>
    <border>
      <left style="medium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medium">
        <color theme="4"/>
      </right>
      <top style="dotted">
        <color theme="4"/>
      </top>
      <bottom style="dotted">
        <color theme="4"/>
      </bottom>
      <diagonal/>
    </border>
    <border>
      <left style="medium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  <border>
      <left style="dotted">
        <color theme="4"/>
      </left>
      <right style="medium">
        <color theme="4"/>
      </right>
      <top style="dotted">
        <color theme="4"/>
      </top>
      <bottom style="medium">
        <color theme="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dotted">
        <color theme="0" tint="-0.499984740745262"/>
      </right>
      <top style="medium">
        <color theme="1" tint="0.34998626667073579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1" tint="0.34998626667073579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theme="1" tint="0.34998626667073579"/>
      </right>
      <top style="medium">
        <color theme="1" tint="0.34998626667073579"/>
      </top>
      <bottom style="dotted">
        <color theme="0" tint="-0.499984740745262"/>
      </bottom>
      <diagonal/>
    </border>
    <border>
      <left style="medium">
        <color theme="1" tint="0.34998626667073579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theme="1" tint="0.34998626667073579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1" tint="0.34998626667073579"/>
      </left>
      <right style="dotted">
        <color theme="0" tint="-0.499984740745262"/>
      </right>
      <top style="dotted">
        <color theme="0" tint="-0.499984740745262"/>
      </top>
      <bottom style="medium">
        <color theme="1" tint="0.34998626667073579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">
        <color theme="1" tint="0.34998626667073579"/>
      </bottom>
      <diagonal/>
    </border>
    <border>
      <left style="dotted">
        <color theme="0" tint="-0.499984740745262"/>
      </left>
      <right style="medium">
        <color theme="1" tint="0.34998626667073579"/>
      </right>
      <top style="dotted">
        <color theme="0" tint="-0.499984740745262"/>
      </top>
      <bottom style="medium">
        <color theme="1" tint="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9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dotted">
        <color theme="8"/>
      </right>
      <top style="medium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medium">
        <color theme="8"/>
      </top>
      <bottom style="dotted">
        <color theme="8"/>
      </bottom>
      <diagonal/>
    </border>
    <border>
      <left style="medium">
        <color theme="8"/>
      </left>
      <right style="dotted">
        <color theme="8"/>
      </right>
      <top style="dotted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dotted">
        <color theme="1" tint="0.34998626667073579"/>
      </left>
      <right style="dotted">
        <color theme="1" tint="0.34998626667073579"/>
      </right>
      <top style="dotted">
        <color theme="1" tint="0.34998626667073579"/>
      </top>
      <bottom style="dotted">
        <color theme="1" tint="0.34998626667073579"/>
      </bottom>
      <diagonal/>
    </border>
    <border>
      <left style="medium">
        <color theme="1" tint="0.34998626667073579"/>
      </left>
      <right style="dotted">
        <color theme="1" tint="0.34998626667073579"/>
      </right>
      <top style="medium">
        <color theme="1" tint="0.34998626667073579"/>
      </top>
      <bottom style="dotted">
        <color theme="1" tint="0.34998626667073579"/>
      </bottom>
      <diagonal/>
    </border>
    <border>
      <left style="dotted">
        <color theme="1" tint="0.34998626667073579"/>
      </left>
      <right style="dotted">
        <color theme="1" tint="0.34998626667073579"/>
      </right>
      <top style="medium">
        <color theme="1" tint="0.34998626667073579"/>
      </top>
      <bottom style="dotted">
        <color theme="1" tint="0.34998626667073579"/>
      </bottom>
      <diagonal/>
    </border>
    <border>
      <left style="dotted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dotted">
        <color theme="1" tint="0.34998626667073579"/>
      </bottom>
      <diagonal/>
    </border>
    <border>
      <left style="medium">
        <color theme="1" tint="0.34998626667073579"/>
      </left>
      <right style="dotted">
        <color theme="1" tint="0.34998626667073579"/>
      </right>
      <top style="dotted">
        <color theme="1" tint="0.34998626667073579"/>
      </top>
      <bottom style="dotted">
        <color theme="1" tint="0.34998626667073579"/>
      </bottom>
      <diagonal/>
    </border>
    <border>
      <left style="dotted">
        <color theme="1" tint="0.34998626667073579"/>
      </left>
      <right style="medium">
        <color theme="1" tint="0.34998626667073579"/>
      </right>
      <top style="dotted">
        <color theme="1" tint="0.34998626667073579"/>
      </top>
      <bottom style="dotted">
        <color theme="1" tint="0.34998626667073579"/>
      </bottom>
      <diagonal/>
    </border>
    <border>
      <left style="medium">
        <color theme="1" tint="0.34998626667073579"/>
      </left>
      <right style="dotted">
        <color theme="1" tint="0.34998626667073579"/>
      </right>
      <top style="dotted">
        <color theme="1" tint="0.34998626667073579"/>
      </top>
      <bottom style="medium">
        <color theme="1" tint="0.34998626667073579"/>
      </bottom>
      <diagonal/>
    </border>
    <border>
      <left style="dotted">
        <color theme="1" tint="0.34998626667073579"/>
      </left>
      <right style="dotted">
        <color theme="1" tint="0.34998626667073579"/>
      </right>
      <top style="dotted">
        <color theme="1" tint="0.34998626667073579"/>
      </top>
      <bottom style="medium">
        <color theme="1" tint="0.34998626667073579"/>
      </bottom>
      <diagonal/>
    </border>
    <border>
      <left style="dotted">
        <color theme="1" tint="0.34998626667073579"/>
      </left>
      <right style="medium">
        <color theme="1" tint="0.34998626667073579"/>
      </right>
      <top style="dotted">
        <color theme="1" tint="0.34998626667073579"/>
      </top>
      <bottom style="medium">
        <color theme="1" tint="0.34998626667073579"/>
      </bottom>
      <diagonal/>
    </border>
    <border>
      <left style="dotted">
        <color theme="7" tint="-0.249977111117893"/>
      </left>
      <right style="dotted">
        <color theme="7" tint="-0.249977111117893"/>
      </right>
      <top style="dotted">
        <color theme="7" tint="-0.249977111117893"/>
      </top>
      <bottom style="dotted">
        <color theme="7" tint="-0.249977111117893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medium">
        <color theme="7" tint="-0.249977111117893"/>
      </left>
      <right style="dotted">
        <color theme="7" tint="-0.249977111117893"/>
      </right>
      <top style="medium">
        <color theme="7" tint="-0.249977111117893"/>
      </top>
      <bottom style="dotted">
        <color theme="7" tint="-0.249977111117893"/>
      </bottom>
      <diagonal/>
    </border>
    <border>
      <left style="dotted">
        <color theme="7" tint="-0.249977111117893"/>
      </left>
      <right style="dotted">
        <color theme="7" tint="-0.249977111117893"/>
      </right>
      <top style="medium">
        <color theme="7" tint="-0.249977111117893"/>
      </top>
      <bottom style="dotted">
        <color theme="7" tint="-0.249977111117893"/>
      </bottom>
      <diagonal/>
    </border>
    <border>
      <left style="dotted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dotted">
        <color theme="7" tint="-0.249977111117893"/>
      </bottom>
      <diagonal/>
    </border>
    <border>
      <left style="medium">
        <color theme="7" tint="-0.249977111117893"/>
      </left>
      <right style="dotted">
        <color theme="7" tint="-0.249977111117893"/>
      </right>
      <top style="dotted">
        <color theme="7" tint="-0.249977111117893"/>
      </top>
      <bottom style="dotted">
        <color theme="7" tint="-0.249977111117893"/>
      </bottom>
      <diagonal/>
    </border>
    <border>
      <left style="dotted">
        <color theme="7" tint="-0.249977111117893"/>
      </left>
      <right style="medium">
        <color theme="7" tint="-0.249977111117893"/>
      </right>
      <top style="dotted">
        <color theme="7" tint="-0.249977111117893"/>
      </top>
      <bottom style="dotted">
        <color theme="7" tint="-0.249977111117893"/>
      </bottom>
      <diagonal/>
    </border>
    <border>
      <left style="medium">
        <color theme="7" tint="-0.249977111117893"/>
      </left>
      <right style="dotted">
        <color theme="7" tint="-0.249977111117893"/>
      </right>
      <top style="dotted">
        <color theme="7" tint="-0.249977111117893"/>
      </top>
      <bottom style="medium">
        <color theme="7" tint="-0.249977111117893"/>
      </bottom>
      <diagonal/>
    </border>
    <border>
      <left style="dotted">
        <color theme="7" tint="-0.249977111117893"/>
      </left>
      <right style="dotted">
        <color theme="7" tint="-0.249977111117893"/>
      </right>
      <top style="dotted">
        <color theme="7" tint="-0.249977111117893"/>
      </top>
      <bottom style="medium">
        <color theme="7" tint="-0.249977111117893"/>
      </bottom>
      <diagonal/>
    </border>
    <border>
      <left style="dotted">
        <color theme="7" tint="-0.249977111117893"/>
      </left>
      <right style="medium">
        <color theme="7" tint="-0.249977111117893"/>
      </right>
      <top style="dotted">
        <color theme="7" tint="-0.249977111117893"/>
      </top>
      <bottom style="medium">
        <color theme="7" tint="-0.249977111117893"/>
      </bottom>
      <diagonal/>
    </border>
    <border>
      <left style="medium">
        <color theme="5" tint="-0.249977111117893"/>
      </left>
      <right/>
      <top style="dotted">
        <color theme="5" tint="-0.249977111117893"/>
      </top>
      <bottom style="dotted">
        <color theme="5" tint="-0.249977111117893"/>
      </bottom>
      <diagonal/>
    </border>
    <border>
      <left/>
      <right style="dotted">
        <color theme="5" tint="-0.249977111117893"/>
      </right>
      <top style="dotted">
        <color theme="5" tint="-0.249977111117893"/>
      </top>
      <bottom style="dotted">
        <color theme="5" tint="-0.249977111117893"/>
      </bottom>
      <diagonal/>
    </border>
    <border>
      <left style="medium">
        <color theme="5" tint="-0.249977111117893"/>
      </left>
      <right style="dotted">
        <color theme="5" tint="-0.249977111117893"/>
      </right>
      <top style="dotted">
        <color theme="5" tint="-0.249977111117893"/>
      </top>
      <bottom/>
      <diagonal/>
    </border>
    <border>
      <left style="dotted">
        <color theme="5" tint="-0.249977111117893"/>
      </left>
      <right style="dotted">
        <color theme="5" tint="-0.249977111117893"/>
      </right>
      <top style="dotted">
        <color theme="5" tint="-0.249977111117893"/>
      </top>
      <bottom/>
      <diagonal/>
    </border>
    <border>
      <left style="dotted">
        <color theme="5" tint="-0.249977111117893"/>
      </left>
      <right style="medium">
        <color theme="5" tint="-0.249977111117893"/>
      </right>
      <top style="dotted">
        <color theme="5" tint="-0.249977111117893"/>
      </top>
      <bottom/>
      <diagonal/>
    </border>
    <border>
      <left style="medium">
        <color theme="8"/>
      </left>
      <right style="dotted">
        <color theme="8"/>
      </right>
      <top style="dotted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1" tint="0.34998626667073579"/>
      </left>
      <right style="dotted">
        <color theme="1" tint="0.34998626667073579"/>
      </right>
      <top style="dotted">
        <color theme="1" tint="0.34998626667073579"/>
      </top>
      <bottom/>
      <diagonal/>
    </border>
    <border>
      <left style="dotted">
        <color theme="1" tint="0.34998626667073579"/>
      </left>
      <right style="dotted">
        <color theme="1" tint="0.34998626667073579"/>
      </right>
      <top style="dotted">
        <color theme="1" tint="0.34998626667073579"/>
      </top>
      <bottom/>
      <diagonal/>
    </border>
    <border>
      <left style="dotted">
        <color theme="1" tint="0.34998626667073579"/>
      </left>
      <right style="medium">
        <color theme="1" tint="0.34998626667073579"/>
      </right>
      <top style="dotted">
        <color theme="1" tint="0.34998626667073579"/>
      </top>
      <bottom/>
      <diagonal/>
    </border>
    <border>
      <left/>
      <right/>
      <top style="dotted">
        <color theme="9"/>
      </top>
      <bottom style="dotted">
        <color theme="9"/>
      </bottom>
      <diagonal/>
    </border>
    <border>
      <left/>
      <right/>
      <top style="dotted">
        <color theme="9"/>
      </top>
      <bottom style="medium">
        <color theme="9"/>
      </bottom>
      <diagonal/>
    </border>
    <border>
      <left style="dotted">
        <color theme="9"/>
      </left>
      <right style="dotted">
        <color theme="9"/>
      </right>
      <top style="dotted">
        <color theme="9"/>
      </top>
      <bottom style="dotted">
        <color theme="9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0" fillId="0" borderId="0" xfId="0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indent="1"/>
    </xf>
    <xf numFmtId="0" fontId="3" fillId="0" borderId="0" xfId="0" applyFont="1" applyAlignment="1">
      <alignment horizontal="left" indent="2"/>
    </xf>
    <xf numFmtId="0" fontId="9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left" indent="1"/>
    </xf>
    <xf numFmtId="0" fontId="9" fillId="0" borderId="33" xfId="0" applyFont="1" applyBorder="1" applyAlignment="1">
      <alignment horizontal="center" vertical="center"/>
    </xf>
    <xf numFmtId="164" fontId="3" fillId="0" borderId="17" xfId="1" applyNumberFormat="1" applyFont="1" applyBorder="1"/>
    <xf numFmtId="164" fontId="3" fillId="0" borderId="26" xfId="1" applyNumberFormat="1" applyFont="1" applyBorder="1"/>
    <xf numFmtId="164" fontId="2" fillId="6" borderId="29" xfId="1" applyNumberFormat="1" applyFont="1" applyFill="1" applyBorder="1"/>
    <xf numFmtId="164" fontId="2" fillId="7" borderId="20" xfId="1" applyNumberFormat="1" applyFont="1" applyFill="1" applyBorder="1"/>
    <xf numFmtId="164" fontId="3" fillId="0" borderId="35" xfId="1" applyNumberFormat="1" applyFont="1" applyBorder="1"/>
    <xf numFmtId="164" fontId="2" fillId="9" borderId="38" xfId="1" applyNumberFormat="1" applyFont="1" applyFill="1" applyBorder="1"/>
    <xf numFmtId="0" fontId="5" fillId="3" borderId="1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indent="1"/>
    </xf>
    <xf numFmtId="164" fontId="12" fillId="5" borderId="6" xfId="1" applyNumberFormat="1" applyFont="1" applyFill="1" applyBorder="1" applyAlignment="1">
      <alignment horizontal="right" indent="1"/>
    </xf>
    <xf numFmtId="0" fontId="7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8" xfId="0" applyFont="1" applyBorder="1" applyAlignment="1">
      <alignment horizontal="center"/>
    </xf>
    <xf numFmtId="0" fontId="3" fillId="4" borderId="0" xfId="0" applyFont="1" applyFill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0" borderId="39" xfId="0" applyFont="1" applyBorder="1"/>
    <xf numFmtId="164" fontId="3" fillId="0" borderId="39" xfId="0" applyNumberFormat="1" applyFont="1" applyBorder="1"/>
    <xf numFmtId="164" fontId="8" fillId="7" borderId="39" xfId="0" applyNumberFormat="1" applyFont="1" applyFill="1" applyBorder="1"/>
    <xf numFmtId="0" fontId="4" fillId="0" borderId="39" xfId="0" applyFont="1" applyBorder="1"/>
    <xf numFmtId="0" fontId="4" fillId="0" borderId="39" xfId="0" applyFont="1" applyBorder="1" applyAlignment="1">
      <alignment horizontal="right"/>
    </xf>
    <xf numFmtId="0" fontId="5" fillId="13" borderId="39" xfId="0" applyFont="1" applyFill="1" applyBorder="1" applyAlignment="1">
      <alignment horizontal="right"/>
    </xf>
    <xf numFmtId="164" fontId="5" fillId="13" borderId="39" xfId="0" applyNumberFormat="1" applyFont="1" applyFill="1" applyBorder="1"/>
    <xf numFmtId="0" fontId="4" fillId="0" borderId="39" xfId="0" applyFont="1" applyBorder="1" applyAlignment="1">
      <alignment horizontal="left" indent="1"/>
    </xf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18" fillId="0" borderId="0" xfId="0" applyFont="1"/>
    <xf numFmtId="164" fontId="3" fillId="0" borderId="0" xfId="1" applyNumberFormat="1" applyFont="1"/>
    <xf numFmtId="0" fontId="9" fillId="0" borderId="44" xfId="0" applyFont="1" applyBorder="1" applyAlignment="1">
      <alignment horizontal="center" vertical="center"/>
    </xf>
    <xf numFmtId="164" fontId="3" fillId="0" borderId="46" xfId="1" applyNumberFormat="1" applyFont="1" applyBorder="1"/>
    <xf numFmtId="164" fontId="3" fillId="0" borderId="47" xfId="1" applyNumberFormat="1" applyFont="1" applyBorder="1"/>
    <xf numFmtId="0" fontId="5" fillId="15" borderId="42" xfId="0" applyFont="1" applyFill="1" applyBorder="1" applyAlignment="1">
      <alignment horizontal="center" vertical="center"/>
    </xf>
    <xf numFmtId="0" fontId="3" fillId="0" borderId="9" xfId="0" applyFont="1" applyBorder="1"/>
    <xf numFmtId="0" fontId="5" fillId="8" borderId="48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indent="1"/>
    </xf>
    <xf numFmtId="0" fontId="8" fillId="0" borderId="14" xfId="0" applyFont="1" applyBorder="1" applyAlignment="1">
      <alignment horizontal="left" indent="1"/>
    </xf>
    <xf numFmtId="0" fontId="8" fillId="0" borderId="15" xfId="0" applyFont="1" applyBorder="1" applyAlignment="1">
      <alignment horizontal="left" indent="1"/>
    </xf>
    <xf numFmtId="0" fontId="3" fillId="0" borderId="19" xfId="0" applyFont="1" applyBorder="1"/>
    <xf numFmtId="164" fontId="3" fillId="0" borderId="19" xfId="1" applyNumberFormat="1" applyFont="1" applyBorder="1"/>
    <xf numFmtId="164" fontId="3" fillId="0" borderId="20" xfId="1" applyNumberFormat="1" applyFont="1" applyBorder="1"/>
    <xf numFmtId="165" fontId="3" fillId="0" borderId="9" xfId="0" applyNumberFormat="1" applyFont="1" applyBorder="1"/>
    <xf numFmtId="165" fontId="3" fillId="0" borderId="17" xfId="0" applyNumberFormat="1" applyFont="1" applyBorder="1"/>
    <xf numFmtId="165" fontId="3" fillId="0" borderId="19" xfId="0" applyNumberFormat="1" applyFont="1" applyBorder="1"/>
    <xf numFmtId="165" fontId="3" fillId="0" borderId="20" xfId="0" applyNumberFormat="1" applyFont="1" applyBorder="1"/>
    <xf numFmtId="164" fontId="3" fillId="0" borderId="50" xfId="1" applyNumberFormat="1" applyFont="1" applyBorder="1"/>
    <xf numFmtId="10" fontId="3" fillId="0" borderId="50" xfId="2" applyNumberFormat="1" applyFont="1" applyBorder="1"/>
    <xf numFmtId="0" fontId="3" fillId="0" borderId="55" xfId="0" applyFont="1" applyBorder="1"/>
    <xf numFmtId="164" fontId="3" fillId="0" borderId="57" xfId="1" applyNumberFormat="1" applyFont="1" applyBorder="1"/>
    <xf numFmtId="10" fontId="3" fillId="0" borderId="57" xfId="2" applyNumberFormat="1" applyFont="1" applyBorder="1"/>
    <xf numFmtId="0" fontId="3" fillId="0" borderId="58" xfId="0" applyFont="1" applyBorder="1"/>
    <xf numFmtId="164" fontId="3" fillId="0" borderId="59" xfId="1" applyNumberFormat="1" applyFont="1" applyBorder="1"/>
    <xf numFmtId="0" fontId="3" fillId="0" borderId="65" xfId="0" applyFont="1" applyBorder="1"/>
    <xf numFmtId="164" fontId="3" fillId="0" borderId="67" xfId="1" applyNumberFormat="1" applyFont="1" applyBorder="1"/>
    <xf numFmtId="0" fontId="3" fillId="0" borderId="68" xfId="0" applyFont="1" applyBorder="1"/>
    <xf numFmtId="0" fontId="5" fillId="16" borderId="6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13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indent="1"/>
    </xf>
    <xf numFmtId="0" fontId="8" fillId="0" borderId="51" xfId="0" applyFont="1" applyBorder="1" applyAlignment="1">
      <alignment horizontal="left" vertical="center" indent="1"/>
    </xf>
    <xf numFmtId="0" fontId="3" fillId="0" borderId="54" xfId="0" applyFont="1" applyBorder="1" applyAlignment="1">
      <alignment horizontal="left" indent="1"/>
    </xf>
    <xf numFmtId="0" fontId="3" fillId="0" borderId="56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8" fillId="0" borderId="61" xfId="0" applyFont="1" applyBorder="1" applyAlignment="1">
      <alignment horizontal="left" vertical="center" indent="1"/>
    </xf>
    <xf numFmtId="0" fontId="3" fillId="0" borderId="64" xfId="0" applyFont="1" applyBorder="1" applyAlignment="1">
      <alignment horizontal="left" indent="1"/>
    </xf>
    <xf numFmtId="0" fontId="3" fillId="0" borderId="66" xfId="0" applyFont="1" applyBorder="1" applyAlignment="1">
      <alignment horizontal="left" indent="1"/>
    </xf>
    <xf numFmtId="0" fontId="3" fillId="0" borderId="69" xfId="0" applyFont="1" applyBorder="1" applyAlignment="1">
      <alignment horizontal="left" indent="1"/>
    </xf>
    <xf numFmtId="0" fontId="3" fillId="0" borderId="70" xfId="0" applyFont="1" applyBorder="1" applyAlignment="1">
      <alignment horizontal="left" indent="1"/>
    </xf>
    <xf numFmtId="0" fontId="3" fillId="0" borderId="71" xfId="0" applyFont="1" applyBorder="1" applyAlignment="1">
      <alignment horizontal="left" indent="1"/>
    </xf>
    <xf numFmtId="0" fontId="3" fillId="0" borderId="72" xfId="0" applyFont="1" applyBorder="1"/>
    <xf numFmtId="164" fontId="3" fillId="0" borderId="72" xfId="1" applyNumberFormat="1" applyFont="1" applyBorder="1"/>
    <xf numFmtId="164" fontId="3" fillId="0" borderId="73" xfId="1" applyNumberFormat="1" applyFont="1" applyBorder="1"/>
    <xf numFmtId="0" fontId="3" fillId="0" borderId="45" xfId="0" applyFont="1" applyBorder="1" applyAlignment="1">
      <alignment horizontal="left" indent="1"/>
    </xf>
    <xf numFmtId="0" fontId="9" fillId="0" borderId="1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left" indent="1"/>
    </xf>
    <xf numFmtId="0" fontId="3" fillId="0" borderId="75" xfId="0" applyFont="1" applyBorder="1" applyAlignment="1">
      <alignment horizontal="left" indent="2"/>
    </xf>
    <xf numFmtId="0" fontId="3" fillId="0" borderId="76" xfId="0" applyFont="1" applyBorder="1" applyAlignment="1">
      <alignment horizontal="left" indent="1"/>
    </xf>
    <xf numFmtId="164" fontId="3" fillId="0" borderId="77" xfId="1" applyNumberFormat="1" applyFont="1" applyBorder="1"/>
    <xf numFmtId="10" fontId="3" fillId="0" borderId="77" xfId="2" applyNumberFormat="1" applyFont="1" applyBorder="1"/>
    <xf numFmtId="0" fontId="3" fillId="0" borderId="78" xfId="0" applyFont="1" applyBorder="1"/>
    <xf numFmtId="0" fontId="8" fillId="0" borderId="52" xfId="0" applyFont="1" applyBorder="1" applyAlignment="1">
      <alignment horizontal="left" vertical="center" indent="1"/>
    </xf>
    <xf numFmtId="0" fontId="8" fillId="0" borderId="5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62" xfId="0" applyFont="1" applyBorder="1" applyAlignment="1">
      <alignment horizontal="left" vertical="center" indent="1"/>
    </xf>
    <xf numFmtId="0" fontId="8" fillId="0" borderId="63" xfId="0" applyFont="1" applyBorder="1" applyAlignment="1">
      <alignment horizontal="left" vertical="center" indent="1"/>
    </xf>
    <xf numFmtId="0" fontId="19" fillId="0" borderId="1" xfId="0" applyFont="1" applyBorder="1"/>
    <xf numFmtId="0" fontId="3" fillId="0" borderId="8" xfId="0" applyFont="1" applyBorder="1" applyAlignment="1">
      <alignment horizontal="left" indent="1"/>
    </xf>
    <xf numFmtId="0" fontId="8" fillId="0" borderId="8" xfId="0" applyFont="1" applyBorder="1" applyAlignment="1">
      <alignment horizontal="left" indent="1"/>
    </xf>
    <xf numFmtId="0" fontId="3" fillId="0" borderId="81" xfId="0" applyFont="1" applyBorder="1" applyAlignment="1">
      <alignment horizontal="center"/>
    </xf>
    <xf numFmtId="164" fontId="4" fillId="0" borderId="79" xfId="1" applyNumberFormat="1" applyFont="1" applyBorder="1" applyAlignment="1">
      <alignment horizontal="left" indent="1"/>
    </xf>
    <xf numFmtId="164" fontId="4" fillId="0" borderId="81" xfId="1" applyNumberFormat="1" applyFont="1" applyBorder="1" applyAlignment="1">
      <alignment horizontal="left" indent="1"/>
    </xf>
    <xf numFmtId="164" fontId="4" fillId="10" borderId="4" xfId="1" applyNumberFormat="1" applyFont="1" applyFill="1" applyBorder="1"/>
    <xf numFmtId="0" fontId="8" fillId="10" borderId="2" xfId="0" applyFont="1" applyFill="1" applyBorder="1" applyAlignment="1">
      <alignment horizontal="center"/>
    </xf>
    <xf numFmtId="0" fontId="17" fillId="0" borderId="43" xfId="0" applyFont="1" applyBorder="1" applyAlignment="1">
      <alignment horizontal="left" vertical="center" indent="1"/>
    </xf>
    <xf numFmtId="0" fontId="3" fillId="0" borderId="81" xfId="0" applyFont="1" applyBorder="1" applyAlignment="1">
      <alignment horizontal="center" wrapText="1"/>
    </xf>
    <xf numFmtId="0" fontId="9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0" fontId="3" fillId="0" borderId="81" xfId="0" applyFont="1" applyBorder="1" applyAlignment="1">
      <alignment horizontal="right"/>
    </xf>
    <xf numFmtId="164" fontId="4" fillId="11" borderId="81" xfId="1" applyNumberFormat="1" applyFont="1" applyFill="1" applyBorder="1"/>
    <xf numFmtId="165" fontId="3" fillId="0" borderId="72" xfId="0" applyNumberFormat="1" applyFont="1" applyBorder="1"/>
    <xf numFmtId="165" fontId="3" fillId="0" borderId="73" xfId="0" applyNumberFormat="1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4" fillId="0" borderId="0" xfId="0" applyFont="1" applyAlignment="1">
      <alignment horizontal="center"/>
    </xf>
    <xf numFmtId="0" fontId="3" fillId="0" borderId="16" xfId="0" applyFont="1" applyBorder="1" applyAlignment="1">
      <alignment horizontal="left" indent="1"/>
    </xf>
    <xf numFmtId="0" fontId="23" fillId="0" borderId="81" xfId="0" applyFont="1" applyBorder="1" applyAlignment="1">
      <alignment horizontal="right"/>
    </xf>
    <xf numFmtId="164" fontId="24" fillId="11" borderId="81" xfId="1" applyNumberFormat="1" applyFont="1" applyFill="1" applyBorder="1"/>
    <xf numFmtId="164" fontId="3" fillId="0" borderId="82" xfId="1" applyNumberFormat="1" applyFont="1" applyBorder="1"/>
    <xf numFmtId="0" fontId="25" fillId="0" borderId="1" xfId="0" applyFont="1" applyBorder="1"/>
    <xf numFmtId="0" fontId="4" fillId="17" borderId="1" xfId="0" applyFont="1" applyFill="1" applyBorder="1"/>
    <xf numFmtId="164" fontId="12" fillId="5" borderId="80" xfId="0" applyNumberFormat="1" applyFont="1" applyFill="1" applyBorder="1" applyAlignment="1">
      <alignment horizontal="left" indent="1"/>
    </xf>
    <xf numFmtId="0" fontId="11" fillId="5" borderId="1" xfId="0" applyFont="1" applyFill="1" applyBorder="1" applyAlignment="1">
      <alignment horizontal="center"/>
    </xf>
    <xf numFmtId="0" fontId="11" fillId="5" borderId="41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2" fillId="6" borderId="27" xfId="0" applyFont="1" applyFill="1" applyBorder="1" applyAlignment="1">
      <alignment horizontal="right" indent="1"/>
    </xf>
    <xf numFmtId="0" fontId="2" fillId="6" borderId="28" xfId="0" applyFont="1" applyFill="1" applyBorder="1" applyAlignment="1">
      <alignment horizontal="right" indent="1"/>
    </xf>
    <xf numFmtId="0" fontId="8" fillId="0" borderId="31" xfId="0" applyFont="1" applyBorder="1" applyAlignment="1">
      <alignment horizontal="left" vertical="center" indent="1"/>
    </xf>
    <xf numFmtId="0" fontId="8" fillId="0" borderId="32" xfId="0" applyFont="1" applyBorder="1" applyAlignment="1">
      <alignment horizontal="left" vertical="center" indent="1"/>
    </xf>
    <xf numFmtId="0" fontId="3" fillId="0" borderId="34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0" fontId="2" fillId="9" borderId="36" xfId="0" applyFont="1" applyFill="1" applyBorder="1" applyAlignment="1">
      <alignment horizontal="right" indent="1"/>
    </xf>
    <xf numFmtId="0" fontId="2" fillId="9" borderId="37" xfId="0" applyFont="1" applyFill="1" applyBorder="1" applyAlignment="1">
      <alignment horizontal="right" indent="1"/>
    </xf>
    <xf numFmtId="0" fontId="11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2" fillId="7" borderId="18" xfId="0" applyFont="1" applyFill="1" applyBorder="1" applyAlignment="1">
      <alignment horizontal="right" indent="1"/>
    </xf>
    <xf numFmtId="0" fontId="2" fillId="7" borderId="19" xfId="0" applyFont="1" applyFill="1" applyBorder="1" applyAlignment="1">
      <alignment horizontal="right" indent="1"/>
    </xf>
    <xf numFmtId="0" fontId="11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12" borderId="0" xfId="0" applyFont="1" applyFill="1" applyAlignment="1">
      <alignment horizontal="center"/>
    </xf>
    <xf numFmtId="0" fontId="2" fillId="14" borderId="4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7"/>
  <sheetViews>
    <sheetView showGridLines="0" zoomScale="130" zoomScaleNormal="130" workbookViewId="0">
      <selection activeCell="F5" sqref="C5:F8"/>
    </sheetView>
  </sheetViews>
  <sheetFormatPr defaultColWidth="8.85546875" defaultRowHeight="18.75" x14ac:dyDescent="0.3"/>
  <cols>
    <col min="1" max="1" width="5.5703125" style="1" customWidth="1"/>
    <col min="2" max="2" width="28.5703125" style="1" customWidth="1"/>
    <col min="3" max="6" width="27.5703125" style="1" customWidth="1"/>
    <col min="7" max="16384" width="8.85546875" style="1"/>
  </cols>
  <sheetData>
    <row r="3" spans="2:6" ht="21" x14ac:dyDescent="0.35">
      <c r="B3" s="144" t="s">
        <v>75</v>
      </c>
      <c r="C3" s="144"/>
      <c r="D3" s="144"/>
      <c r="E3" s="144"/>
      <c r="F3" s="144"/>
    </row>
    <row r="4" spans="2:6" x14ac:dyDescent="0.3">
      <c r="B4" s="35"/>
      <c r="C4" s="33" t="s">
        <v>129</v>
      </c>
      <c r="D4" s="33" t="s">
        <v>19</v>
      </c>
      <c r="E4" s="33" t="s">
        <v>32</v>
      </c>
      <c r="F4" s="33" t="s">
        <v>33</v>
      </c>
    </row>
    <row r="5" spans="2:6" s="6" customFormat="1" ht="23.45" customHeight="1" x14ac:dyDescent="0.25">
      <c r="B5" s="128" t="s">
        <v>31</v>
      </c>
      <c r="C5" s="55"/>
      <c r="D5" s="55"/>
      <c r="E5" s="55"/>
      <c r="F5" s="55"/>
    </row>
    <row r="6" spans="2:6" s="6" customFormat="1" ht="23.45" customHeight="1" x14ac:dyDescent="0.25">
      <c r="B6" s="128" t="s">
        <v>34</v>
      </c>
      <c r="C6" s="56"/>
      <c r="D6" s="56"/>
      <c r="E6" s="56"/>
      <c r="F6" s="56"/>
    </row>
    <row r="7" spans="2:6" ht="23.45" customHeight="1" x14ac:dyDescent="0.3">
      <c r="B7" s="128" t="s">
        <v>56</v>
      </c>
      <c r="C7" s="55"/>
      <c r="D7" s="55"/>
      <c r="E7" s="55"/>
      <c r="F7" s="55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zoomScale="115" zoomScaleNormal="115" workbookViewId="0">
      <selection activeCell="D19" sqref="D19"/>
    </sheetView>
  </sheetViews>
  <sheetFormatPr defaultRowHeight="18.75" x14ac:dyDescent="0.3"/>
  <cols>
    <col min="1" max="1" width="4.42578125" customWidth="1"/>
    <col min="3" max="3" width="2.5703125" customWidth="1"/>
    <col min="4" max="4" width="46.140625" style="1" customWidth="1"/>
    <col min="5" max="6" width="21.85546875" style="1" customWidth="1"/>
    <col min="7" max="7" width="20.5703125" style="1" customWidth="1"/>
  </cols>
  <sheetData>
    <row r="1" spans="2:10" ht="46.7" customHeight="1" x14ac:dyDescent="0.3"/>
    <row r="2" spans="2:10" ht="21.75" thickBot="1" x14ac:dyDescent="0.4">
      <c r="D2" s="145" t="s">
        <v>114</v>
      </c>
      <c r="E2" s="146"/>
      <c r="F2" s="146"/>
      <c r="G2" s="145"/>
    </row>
    <row r="3" spans="2:10" ht="40.700000000000003" customHeight="1" x14ac:dyDescent="0.3">
      <c r="D3" s="54" t="s">
        <v>12</v>
      </c>
      <c r="E3" s="120" t="s">
        <v>29</v>
      </c>
      <c r="F3" s="126" t="s">
        <v>118</v>
      </c>
      <c r="G3" s="124" t="s">
        <v>116</v>
      </c>
      <c r="J3" s="135"/>
    </row>
    <row r="4" spans="2:10" x14ac:dyDescent="0.3">
      <c r="D4" s="3" t="s">
        <v>66</v>
      </c>
      <c r="E4" s="121">
        <v>10000</v>
      </c>
      <c r="F4" s="122">
        <v>20000</v>
      </c>
      <c r="G4" s="123">
        <f t="shared" ref="G4:G9" si="0">E4+F4/12</f>
        <v>11666.666666666666</v>
      </c>
      <c r="J4" s="5"/>
    </row>
    <row r="5" spans="2:10" x14ac:dyDescent="0.3">
      <c r="D5" s="3" t="s">
        <v>67</v>
      </c>
      <c r="E5" s="121"/>
      <c r="F5" s="122"/>
      <c r="G5" s="123">
        <f t="shared" si="0"/>
        <v>0</v>
      </c>
    </row>
    <row r="6" spans="2:10" x14ac:dyDescent="0.3">
      <c r="D6" s="3"/>
      <c r="E6" s="121"/>
      <c r="F6" s="122"/>
      <c r="G6" s="123">
        <f t="shared" si="0"/>
        <v>0</v>
      </c>
    </row>
    <row r="7" spans="2:10" x14ac:dyDescent="0.3">
      <c r="D7" s="3" t="s">
        <v>46</v>
      </c>
      <c r="E7" s="121"/>
      <c r="F7" s="122"/>
      <c r="G7" s="123">
        <f t="shared" si="0"/>
        <v>0</v>
      </c>
    </row>
    <row r="8" spans="2:10" x14ac:dyDescent="0.3">
      <c r="D8" s="3" t="s">
        <v>28</v>
      </c>
      <c r="E8" s="121"/>
      <c r="F8" s="122"/>
      <c r="G8" s="123">
        <f t="shared" si="0"/>
        <v>0</v>
      </c>
    </row>
    <row r="9" spans="2:10" x14ac:dyDescent="0.3">
      <c r="D9" s="3"/>
      <c r="E9" s="121"/>
      <c r="F9" s="122"/>
      <c r="G9" s="123">
        <f t="shared" si="0"/>
        <v>0</v>
      </c>
    </row>
    <row r="10" spans="2:10" s="29" customFormat="1" ht="21.75" thickBot="1" x14ac:dyDescent="0.4">
      <c r="D10" s="27" t="s">
        <v>117</v>
      </c>
      <c r="E10" s="143">
        <f>AVERAGE(E4:E8)</f>
        <v>10000</v>
      </c>
      <c r="F10" s="143">
        <f>AVERAGE(F4:F8)</f>
        <v>20000</v>
      </c>
      <c r="G10" s="28">
        <f>SUM(G4:G9)</f>
        <v>11666.666666666666</v>
      </c>
    </row>
    <row r="11" spans="2:10" x14ac:dyDescent="0.3">
      <c r="G11" s="5"/>
    </row>
    <row r="12" spans="2:10" ht="23.45" customHeight="1" x14ac:dyDescent="0.3"/>
    <row r="13" spans="2:10" ht="23.45" customHeight="1" x14ac:dyDescent="0.3"/>
    <row r="14" spans="2:10" x14ac:dyDescent="0.3">
      <c r="B14" s="134" t="s">
        <v>121</v>
      </c>
      <c r="D14" s="133"/>
      <c r="E14"/>
    </row>
    <row r="15" spans="2:10" x14ac:dyDescent="0.3">
      <c r="D15" s="129" t="s">
        <v>119</v>
      </c>
      <c r="E15" s="130">
        <v>1000</v>
      </c>
      <c r="F15" s="9"/>
    </row>
    <row r="16" spans="2:10" x14ac:dyDescent="0.3">
      <c r="D16" s="129" t="s">
        <v>120</v>
      </c>
      <c r="E16" s="130">
        <v>1000</v>
      </c>
      <c r="F16" s="9"/>
    </row>
    <row r="17" spans="2:6" x14ac:dyDescent="0.3">
      <c r="D17" s="138" t="s">
        <v>136</v>
      </c>
      <c r="E17" s="139">
        <f>SUM(E15:E16)</f>
        <v>2000</v>
      </c>
      <c r="F17" s="9"/>
    </row>
    <row r="19" spans="2:6" x14ac:dyDescent="0.3">
      <c r="D19" s="129" t="s">
        <v>134</v>
      </c>
      <c r="E19" s="130">
        <v>1200</v>
      </c>
    </row>
    <row r="22" spans="2:6" x14ac:dyDescent="0.3">
      <c r="B22" s="134" t="s">
        <v>122</v>
      </c>
      <c r="D22" s="133"/>
      <c r="E22"/>
    </row>
    <row r="23" spans="2:6" x14ac:dyDescent="0.3">
      <c r="D23" s="129" t="s">
        <v>119</v>
      </c>
      <c r="E23" s="130">
        <v>1000</v>
      </c>
      <c r="F23" s="9"/>
    </row>
    <row r="24" spans="2:6" x14ac:dyDescent="0.3">
      <c r="D24" s="129" t="s">
        <v>120</v>
      </c>
      <c r="E24" s="130">
        <v>1000</v>
      </c>
      <c r="F24" s="9"/>
    </row>
    <row r="25" spans="2:6" x14ac:dyDescent="0.3">
      <c r="D25" s="138" t="s">
        <v>136</v>
      </c>
      <c r="E25" s="139">
        <f>SUM(E23:E24)</f>
        <v>2000</v>
      </c>
    </row>
    <row r="27" spans="2:6" x14ac:dyDescent="0.3">
      <c r="D27" s="129" t="s">
        <v>134</v>
      </c>
      <c r="E27" s="130">
        <v>1500</v>
      </c>
    </row>
  </sheetData>
  <mergeCells count="1">
    <mergeCell ref="D2:G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5"/>
  <sheetViews>
    <sheetView showGridLines="0" tabSelected="1" topLeftCell="A46" zoomScale="115" zoomScaleNormal="115" workbookViewId="0">
      <selection activeCell="C50" sqref="C50:D53"/>
    </sheetView>
  </sheetViews>
  <sheetFormatPr defaultColWidth="8.85546875" defaultRowHeight="18.75" x14ac:dyDescent="0.3"/>
  <cols>
    <col min="1" max="1" width="3.85546875" style="8" customWidth="1"/>
    <col min="2" max="2" width="34.85546875" style="4" customWidth="1"/>
    <col min="3" max="3" width="47" style="14" bestFit="1" customWidth="1"/>
    <col min="4" max="4" width="21.140625" style="8" customWidth="1"/>
    <col min="5" max="5" width="21.5703125" style="8" customWidth="1"/>
    <col min="6" max="6" width="12.42578125" style="8" customWidth="1"/>
    <col min="7" max="7" width="8.85546875" style="8"/>
    <col min="8" max="8" width="33.42578125" style="8" customWidth="1"/>
    <col min="9" max="9" width="22.42578125" style="8" customWidth="1"/>
    <col min="10" max="16384" width="8.85546875" style="8"/>
  </cols>
  <sheetData>
    <row r="1" spans="2:9" ht="9" customHeight="1" x14ac:dyDescent="0.3"/>
    <row r="2" spans="2:9" ht="23.25" x14ac:dyDescent="0.35">
      <c r="B2" s="156" t="s">
        <v>69</v>
      </c>
      <c r="C2" s="156"/>
      <c r="D2" s="156"/>
      <c r="E2" s="156"/>
    </row>
    <row r="3" spans="2:9" ht="19.5" thickBot="1" x14ac:dyDescent="0.35"/>
    <row r="4" spans="2:9" ht="34.5" customHeight="1" thickBot="1" x14ac:dyDescent="0.3">
      <c r="B4" s="24" t="s">
        <v>36</v>
      </c>
      <c r="C4" s="157" t="s">
        <v>45</v>
      </c>
      <c r="D4" s="158"/>
      <c r="E4" s="11" t="s">
        <v>37</v>
      </c>
      <c r="H4" s="155" t="s">
        <v>60</v>
      </c>
      <c r="I4" s="155"/>
    </row>
    <row r="5" spans="2:9" x14ac:dyDescent="0.3">
      <c r="B5" s="10"/>
      <c r="C5" s="159" t="s">
        <v>100</v>
      </c>
      <c r="D5" s="160"/>
      <c r="E5" s="18">
        <v>1000</v>
      </c>
      <c r="I5" s="31" t="s">
        <v>29</v>
      </c>
    </row>
    <row r="6" spans="2:9" x14ac:dyDescent="0.3">
      <c r="B6" s="10"/>
      <c r="C6" s="97" t="s">
        <v>15</v>
      </c>
      <c r="D6" s="98"/>
      <c r="E6" s="18">
        <v>1000</v>
      </c>
      <c r="H6" s="50" t="s">
        <v>36</v>
      </c>
      <c r="I6" s="43"/>
    </row>
    <row r="7" spans="2:9" x14ac:dyDescent="0.3">
      <c r="B7" s="10"/>
      <c r="C7" s="97" t="s">
        <v>140</v>
      </c>
      <c r="D7" s="98"/>
      <c r="E7" s="18">
        <v>1000</v>
      </c>
      <c r="H7" s="47" t="s">
        <v>45</v>
      </c>
      <c r="I7" s="44">
        <f>E27</f>
        <v>22000</v>
      </c>
    </row>
    <row r="8" spans="2:9" x14ac:dyDescent="0.3">
      <c r="B8" s="10"/>
      <c r="C8" s="97" t="s">
        <v>142</v>
      </c>
      <c r="D8" s="98"/>
      <c r="E8" s="18">
        <v>2000</v>
      </c>
      <c r="H8" s="47" t="s">
        <v>61</v>
      </c>
      <c r="I8" s="44">
        <f>E39</f>
        <v>1333.3333333333333</v>
      </c>
    </row>
    <row r="9" spans="2:9" x14ac:dyDescent="0.3">
      <c r="B9" s="10"/>
      <c r="C9" s="97" t="s">
        <v>0</v>
      </c>
      <c r="D9" s="98"/>
      <c r="E9" s="18">
        <v>1000</v>
      </c>
      <c r="H9" s="46"/>
      <c r="I9" s="45">
        <f>I7+I8</f>
        <v>23333.333333333332</v>
      </c>
    </row>
    <row r="10" spans="2:9" x14ac:dyDescent="0.3">
      <c r="B10" s="10"/>
      <c r="C10" s="97" t="s">
        <v>3</v>
      </c>
      <c r="D10" s="98"/>
      <c r="E10" s="18">
        <v>1000</v>
      </c>
      <c r="H10" s="46"/>
      <c r="I10" s="43"/>
    </row>
    <row r="11" spans="2:9" x14ac:dyDescent="0.3">
      <c r="B11" s="10"/>
      <c r="C11" s="97" t="s">
        <v>6</v>
      </c>
      <c r="D11" s="98"/>
      <c r="E11" s="18">
        <v>1000</v>
      </c>
      <c r="H11" s="50" t="s">
        <v>72</v>
      </c>
      <c r="I11" s="44">
        <f>E46</f>
        <v>0</v>
      </c>
    </row>
    <row r="12" spans="2:9" x14ac:dyDescent="0.3">
      <c r="B12" s="10"/>
      <c r="C12" s="97" t="s">
        <v>1</v>
      </c>
      <c r="D12" s="98"/>
      <c r="E12" s="18">
        <v>1000</v>
      </c>
      <c r="H12" s="46"/>
      <c r="I12" s="45">
        <f>I9+I11</f>
        <v>23333.333333333332</v>
      </c>
    </row>
    <row r="13" spans="2:9" x14ac:dyDescent="0.3">
      <c r="B13" s="10"/>
      <c r="C13" s="97" t="s">
        <v>7</v>
      </c>
      <c r="D13" s="98"/>
      <c r="E13" s="18">
        <v>1000</v>
      </c>
      <c r="H13" s="46"/>
      <c r="I13" s="43"/>
    </row>
    <row r="14" spans="2:9" x14ac:dyDescent="0.3">
      <c r="B14" s="10"/>
      <c r="C14" s="97" t="s">
        <v>2</v>
      </c>
      <c r="D14" s="98"/>
      <c r="E14" s="18">
        <v>1000</v>
      </c>
      <c r="H14" s="50" t="s">
        <v>62</v>
      </c>
      <c r="I14" s="44">
        <f>E55</f>
        <v>0</v>
      </c>
    </row>
    <row r="15" spans="2:9" x14ac:dyDescent="0.3">
      <c r="B15" s="10"/>
      <c r="C15" s="97" t="s">
        <v>38</v>
      </c>
      <c r="D15" s="98"/>
      <c r="E15" s="18">
        <v>1000</v>
      </c>
      <c r="H15" s="48" t="s">
        <v>63</v>
      </c>
      <c r="I15" s="49">
        <f>I12+I14</f>
        <v>23333.333333333332</v>
      </c>
    </row>
    <row r="16" spans="2:9" x14ac:dyDescent="0.3">
      <c r="B16" s="10"/>
      <c r="C16" s="97" t="s">
        <v>17</v>
      </c>
      <c r="D16" s="98"/>
      <c r="E16" s="18">
        <v>1000</v>
      </c>
    </row>
    <row r="17" spans="2:5" x14ac:dyDescent="0.3">
      <c r="B17" s="10"/>
      <c r="C17" s="97" t="s">
        <v>64</v>
      </c>
      <c r="D17" s="98"/>
      <c r="E17" s="18">
        <v>1000</v>
      </c>
    </row>
    <row r="18" spans="2:5" x14ac:dyDescent="0.3">
      <c r="B18" s="10"/>
      <c r="C18" s="97" t="s">
        <v>16</v>
      </c>
      <c r="D18" s="98"/>
      <c r="E18" s="18">
        <v>1000</v>
      </c>
    </row>
    <row r="19" spans="2:5" x14ac:dyDescent="0.3">
      <c r="B19" s="10"/>
      <c r="C19" s="97" t="s">
        <v>39</v>
      </c>
      <c r="D19" s="98"/>
      <c r="E19" s="18">
        <v>1000</v>
      </c>
    </row>
    <row r="20" spans="2:5" x14ac:dyDescent="0.3">
      <c r="B20" s="10"/>
      <c r="C20" s="97" t="s">
        <v>10</v>
      </c>
      <c r="D20" s="98"/>
      <c r="E20" s="18">
        <v>1000</v>
      </c>
    </row>
    <row r="21" spans="2:5" x14ac:dyDescent="0.3">
      <c r="B21" s="10"/>
      <c r="C21" s="97" t="s">
        <v>4</v>
      </c>
      <c r="D21" s="98"/>
      <c r="E21" s="18">
        <v>1000</v>
      </c>
    </row>
    <row r="22" spans="2:5" x14ac:dyDescent="0.3">
      <c r="B22" s="10"/>
      <c r="C22" s="97" t="s">
        <v>123</v>
      </c>
      <c r="D22" s="98"/>
      <c r="E22" s="18">
        <v>1000</v>
      </c>
    </row>
    <row r="23" spans="2:5" x14ac:dyDescent="0.3">
      <c r="B23" s="10"/>
      <c r="C23" s="97" t="s">
        <v>11</v>
      </c>
      <c r="D23" s="98"/>
      <c r="E23" s="18">
        <v>1000</v>
      </c>
    </row>
    <row r="24" spans="2:5" x14ac:dyDescent="0.3">
      <c r="B24" s="10"/>
      <c r="C24" s="97" t="s">
        <v>5</v>
      </c>
      <c r="D24" s="98"/>
      <c r="E24" s="18">
        <v>1000</v>
      </c>
    </row>
    <row r="25" spans="2:5" x14ac:dyDescent="0.3">
      <c r="B25" s="10"/>
      <c r="C25" s="97" t="s">
        <v>139</v>
      </c>
      <c r="D25" s="98"/>
      <c r="E25" s="18">
        <v>1000</v>
      </c>
    </row>
    <row r="26" spans="2:5" x14ac:dyDescent="0.3">
      <c r="B26" s="10"/>
      <c r="C26" s="159"/>
      <c r="D26" s="160"/>
      <c r="E26" s="18"/>
    </row>
    <row r="27" spans="2:5" ht="19.5" thickBot="1" x14ac:dyDescent="0.35">
      <c r="B27" s="10"/>
      <c r="C27" s="161" t="s">
        <v>8</v>
      </c>
      <c r="D27" s="162"/>
      <c r="E27" s="21">
        <f>SUM(E5:E26)</f>
        <v>22000</v>
      </c>
    </row>
    <row r="28" spans="2:5" ht="19.5" thickBot="1" x14ac:dyDescent="0.35">
      <c r="B28" s="10"/>
    </row>
    <row r="29" spans="2:5" ht="34.5" customHeight="1" x14ac:dyDescent="0.3">
      <c r="C29" s="12" t="s">
        <v>70</v>
      </c>
      <c r="D29" s="104" t="s">
        <v>107</v>
      </c>
      <c r="E29" s="11" t="s">
        <v>29</v>
      </c>
    </row>
    <row r="30" spans="2:5" x14ac:dyDescent="0.3">
      <c r="C30" s="13" t="s">
        <v>82</v>
      </c>
      <c r="D30" s="51">
        <v>1000</v>
      </c>
      <c r="E30" s="18">
        <f t="shared" ref="E30:E38" si="0">D30/12</f>
        <v>83.333333333333329</v>
      </c>
    </row>
    <row r="31" spans="2:5" x14ac:dyDescent="0.3">
      <c r="C31" s="13" t="s">
        <v>40</v>
      </c>
      <c r="D31" s="51">
        <v>5000</v>
      </c>
      <c r="E31" s="18">
        <f t="shared" si="0"/>
        <v>416.66666666666669</v>
      </c>
    </row>
    <row r="32" spans="2:5" x14ac:dyDescent="0.3">
      <c r="C32" s="13" t="s">
        <v>44</v>
      </c>
      <c r="D32" s="51">
        <v>2000</v>
      </c>
      <c r="E32" s="18">
        <f t="shared" si="0"/>
        <v>166.66666666666666</v>
      </c>
    </row>
    <row r="33" spans="2:5" x14ac:dyDescent="0.3">
      <c r="C33" s="13" t="s">
        <v>141</v>
      </c>
      <c r="D33" s="51">
        <v>2000</v>
      </c>
      <c r="E33" s="18">
        <f t="shared" si="0"/>
        <v>166.66666666666666</v>
      </c>
    </row>
    <row r="34" spans="2:5" x14ac:dyDescent="0.3">
      <c r="C34" s="13" t="s">
        <v>128</v>
      </c>
      <c r="D34" s="51">
        <v>2000</v>
      </c>
      <c r="E34" s="18">
        <f t="shared" si="0"/>
        <v>166.66666666666666</v>
      </c>
    </row>
    <row r="35" spans="2:5" x14ac:dyDescent="0.3">
      <c r="C35" s="13" t="s">
        <v>103</v>
      </c>
      <c r="D35" s="51">
        <v>2000</v>
      </c>
      <c r="E35" s="18">
        <f t="shared" si="0"/>
        <v>166.66666666666666</v>
      </c>
    </row>
    <row r="36" spans="2:5" x14ac:dyDescent="0.3">
      <c r="C36" s="13" t="s">
        <v>131</v>
      </c>
      <c r="D36" s="51">
        <v>2000</v>
      </c>
      <c r="E36" s="18">
        <f t="shared" si="0"/>
        <v>166.66666666666666</v>
      </c>
    </row>
    <row r="37" spans="2:5" x14ac:dyDescent="0.3">
      <c r="C37" s="137"/>
      <c r="D37" s="51"/>
      <c r="E37" s="18">
        <f t="shared" si="0"/>
        <v>0</v>
      </c>
    </row>
    <row r="38" spans="2:5" x14ac:dyDescent="0.3">
      <c r="C38" s="13"/>
      <c r="D38" s="51"/>
      <c r="E38" s="18">
        <f t="shared" si="0"/>
        <v>0</v>
      </c>
    </row>
    <row r="39" spans="2:5" ht="19.5" thickBot="1" x14ac:dyDescent="0.35">
      <c r="C39" s="161" t="s">
        <v>8</v>
      </c>
      <c r="D39" s="162"/>
      <c r="E39" s="21">
        <f>SUM(E30:E38)</f>
        <v>1333.3333333333333</v>
      </c>
    </row>
    <row r="41" spans="2:5" ht="19.5" thickBot="1" x14ac:dyDescent="0.35"/>
    <row r="42" spans="2:5" ht="34.5" customHeight="1" thickBot="1" x14ac:dyDescent="0.3">
      <c r="B42" s="25" t="s">
        <v>71</v>
      </c>
      <c r="C42" s="53" t="s">
        <v>65</v>
      </c>
      <c r="D42" s="127" t="s">
        <v>107</v>
      </c>
      <c r="E42" s="15" t="s">
        <v>37</v>
      </c>
    </row>
    <row r="43" spans="2:5" x14ac:dyDescent="0.3">
      <c r="C43" s="16" t="s">
        <v>41</v>
      </c>
      <c r="D43" s="52"/>
      <c r="E43" s="19">
        <f t="shared" ref="E43:E45" si="1">D43/12</f>
        <v>0</v>
      </c>
    </row>
    <row r="44" spans="2:5" x14ac:dyDescent="0.3">
      <c r="C44" s="16"/>
      <c r="D44" s="52"/>
      <c r="E44" s="19">
        <f t="shared" si="1"/>
        <v>0</v>
      </c>
    </row>
    <row r="45" spans="2:5" x14ac:dyDescent="0.3">
      <c r="C45" s="16"/>
      <c r="D45" s="52"/>
      <c r="E45" s="19">
        <f t="shared" si="1"/>
        <v>0</v>
      </c>
    </row>
    <row r="46" spans="2:5" ht="19.5" thickBot="1" x14ac:dyDescent="0.35">
      <c r="C46" s="147" t="s">
        <v>8</v>
      </c>
      <c r="D46" s="148"/>
      <c r="E46" s="20">
        <f>SUM(E43:E45)</f>
        <v>0</v>
      </c>
    </row>
    <row r="48" spans="2:5" ht="19.5" thickBot="1" x14ac:dyDescent="0.35"/>
    <row r="49" spans="2:5" ht="34.5" customHeight="1" thickBot="1" x14ac:dyDescent="0.3">
      <c r="B49" s="26" t="s">
        <v>62</v>
      </c>
      <c r="C49" s="149"/>
      <c r="D49" s="150"/>
      <c r="E49" s="17" t="s">
        <v>29</v>
      </c>
    </row>
    <row r="50" spans="2:5" x14ac:dyDescent="0.3">
      <c r="B50" s="10"/>
      <c r="C50" s="151" t="s">
        <v>9</v>
      </c>
      <c r="D50" s="152"/>
      <c r="E50" s="22"/>
    </row>
    <row r="51" spans="2:5" x14ac:dyDescent="0.3">
      <c r="C51" s="151" t="s">
        <v>30</v>
      </c>
      <c r="D51" s="152"/>
      <c r="E51" s="22"/>
    </row>
    <row r="52" spans="2:5" x14ac:dyDescent="0.3">
      <c r="C52" s="151" t="s">
        <v>42</v>
      </c>
      <c r="D52" s="152"/>
      <c r="E52" s="22"/>
    </row>
    <row r="53" spans="2:5" x14ac:dyDescent="0.3">
      <c r="C53" s="151" t="s">
        <v>132</v>
      </c>
      <c r="D53" s="152"/>
      <c r="E53" s="22"/>
    </row>
    <row r="54" spans="2:5" x14ac:dyDescent="0.3">
      <c r="C54" s="151"/>
      <c r="D54" s="152"/>
      <c r="E54" s="22"/>
    </row>
    <row r="55" spans="2:5" ht="19.5" thickBot="1" x14ac:dyDescent="0.35">
      <c r="C55" s="153" t="s">
        <v>8</v>
      </c>
      <c r="D55" s="154"/>
      <c r="E55" s="23">
        <f>SUM(E50:E54)</f>
        <v>0</v>
      </c>
    </row>
  </sheetData>
  <mergeCells count="15">
    <mergeCell ref="H4:I4"/>
    <mergeCell ref="B2:E2"/>
    <mergeCell ref="C4:D4"/>
    <mergeCell ref="C5:D5"/>
    <mergeCell ref="C39:D39"/>
    <mergeCell ref="C26:D26"/>
    <mergeCell ref="C27:D27"/>
    <mergeCell ref="C46:D46"/>
    <mergeCell ref="C49:D49"/>
    <mergeCell ref="C50:D50"/>
    <mergeCell ref="C55:D55"/>
    <mergeCell ref="C51:D51"/>
    <mergeCell ref="C52:D52"/>
    <mergeCell ref="C53:D53"/>
    <mergeCell ref="C54:D54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3"/>
  <sheetViews>
    <sheetView showGridLines="0" topLeftCell="B1" zoomScale="130" zoomScaleNormal="130" workbookViewId="0">
      <selection activeCell="C1" sqref="C1"/>
    </sheetView>
  </sheetViews>
  <sheetFormatPr defaultColWidth="8.85546875" defaultRowHeight="15.75" x14ac:dyDescent="0.25"/>
  <cols>
    <col min="1" max="1" width="2.5703125" style="8" customWidth="1"/>
    <col min="2" max="2" width="27.42578125" style="8" customWidth="1"/>
    <col min="3" max="3" width="40.42578125" style="8" customWidth="1"/>
    <col min="4" max="4" width="25.5703125" style="8" customWidth="1"/>
    <col min="5" max="5" width="27.5703125" style="8" bestFit="1" customWidth="1"/>
    <col min="6" max="6" width="29.140625" style="8" bestFit="1" customWidth="1"/>
    <col min="7" max="7" width="27.42578125" style="8" customWidth="1"/>
    <col min="8" max="8" width="26.5703125" style="8" bestFit="1" customWidth="1"/>
    <col min="9" max="9" width="27.140625" style="8" bestFit="1" customWidth="1"/>
    <col min="10" max="10" width="21.5703125" style="8" customWidth="1"/>
    <col min="11" max="16384" width="8.85546875" style="8"/>
  </cols>
  <sheetData>
    <row r="1" spans="2:6" ht="6.6" customHeight="1" x14ac:dyDescent="0.25"/>
    <row r="2" spans="2:6" ht="21" x14ac:dyDescent="0.35">
      <c r="B2" s="163" t="s">
        <v>83</v>
      </c>
      <c r="C2" s="163"/>
      <c r="D2" s="163"/>
      <c r="E2" s="163"/>
      <c r="F2" s="163"/>
    </row>
    <row r="3" spans="2:6" ht="19.5" thickBot="1" x14ac:dyDescent="0.35">
      <c r="B3" s="4"/>
      <c r="C3" s="14"/>
    </row>
    <row r="4" spans="2:6" s="87" customFormat="1" ht="22.5" customHeight="1" thickBot="1" x14ac:dyDescent="0.3">
      <c r="B4" s="62" t="s">
        <v>22</v>
      </c>
      <c r="C4" s="125" t="s">
        <v>31</v>
      </c>
      <c r="D4" s="59" t="s">
        <v>93</v>
      </c>
    </row>
    <row r="5" spans="2:6" ht="18.75" x14ac:dyDescent="0.3">
      <c r="B5" s="10"/>
      <c r="C5" s="103" t="s">
        <v>97</v>
      </c>
      <c r="D5" s="60"/>
    </row>
    <row r="6" spans="2:6" ht="18.75" x14ac:dyDescent="0.3">
      <c r="B6" s="10"/>
      <c r="C6" s="103" t="s">
        <v>108</v>
      </c>
      <c r="D6" s="60"/>
    </row>
    <row r="7" spans="2:6" ht="18.75" x14ac:dyDescent="0.3">
      <c r="B7" s="10"/>
      <c r="C7" s="103" t="s">
        <v>109</v>
      </c>
      <c r="D7" s="60"/>
    </row>
    <row r="8" spans="2:6" ht="18.75" x14ac:dyDescent="0.3">
      <c r="B8" s="10"/>
      <c r="C8" s="103" t="s">
        <v>111</v>
      </c>
      <c r="D8" s="60"/>
    </row>
    <row r="9" spans="2:6" ht="18.75" x14ac:dyDescent="0.3">
      <c r="B9" s="10"/>
      <c r="C9" s="103" t="s">
        <v>110</v>
      </c>
      <c r="D9" s="60"/>
    </row>
    <row r="10" spans="2:6" ht="18.75" x14ac:dyDescent="0.3">
      <c r="B10" s="10"/>
      <c r="C10" s="103" t="s">
        <v>57</v>
      </c>
      <c r="D10" s="60"/>
    </row>
    <row r="11" spans="2:6" ht="18.75" x14ac:dyDescent="0.3">
      <c r="B11" s="10"/>
      <c r="C11" s="103"/>
      <c r="D11" s="60"/>
    </row>
    <row r="12" spans="2:6" ht="18.75" x14ac:dyDescent="0.3">
      <c r="B12" s="10"/>
      <c r="C12" s="103" t="s">
        <v>43</v>
      </c>
      <c r="D12" s="60"/>
    </row>
    <row r="13" spans="2:6" ht="18.75" x14ac:dyDescent="0.3">
      <c r="B13" s="10"/>
      <c r="C13" s="103" t="s">
        <v>125</v>
      </c>
      <c r="D13" s="60"/>
    </row>
    <row r="14" spans="2:6" ht="18.75" x14ac:dyDescent="0.3">
      <c r="B14" s="10"/>
      <c r="C14" s="103" t="s">
        <v>133</v>
      </c>
      <c r="D14" s="60"/>
    </row>
    <row r="15" spans="2:6" ht="18.75" x14ac:dyDescent="0.3">
      <c r="B15" s="10"/>
      <c r="C15" s="103"/>
      <c r="D15" s="60"/>
    </row>
    <row r="16" spans="2:6" ht="18.75" x14ac:dyDescent="0.3">
      <c r="B16" s="10"/>
      <c r="C16" s="103" t="s">
        <v>84</v>
      </c>
      <c r="D16" s="60"/>
    </row>
    <row r="17" spans="2:6" ht="18.75" x14ac:dyDescent="0.3">
      <c r="B17" s="10"/>
      <c r="C17" s="103" t="s">
        <v>58</v>
      </c>
      <c r="D17" s="60"/>
    </row>
    <row r="18" spans="2:6" ht="18.75" x14ac:dyDescent="0.3">
      <c r="B18" s="10"/>
      <c r="C18" s="103"/>
      <c r="D18" s="60"/>
    </row>
    <row r="19" spans="2:6" ht="18.75" x14ac:dyDescent="0.3">
      <c r="B19" s="10"/>
      <c r="C19" s="103" t="s">
        <v>144</v>
      </c>
      <c r="D19" s="60"/>
    </row>
    <row r="20" spans="2:6" ht="18.75" x14ac:dyDescent="0.3">
      <c r="B20" s="10"/>
      <c r="C20" s="103" t="s">
        <v>145</v>
      </c>
      <c r="D20" s="60"/>
    </row>
    <row r="21" spans="2:6" ht="18.75" x14ac:dyDescent="0.3">
      <c r="B21" s="10"/>
      <c r="C21" s="103"/>
      <c r="D21" s="60"/>
    </row>
    <row r="22" spans="2:6" ht="18.75" x14ac:dyDescent="0.3">
      <c r="B22" s="10"/>
      <c r="C22" s="103" t="s">
        <v>146</v>
      </c>
      <c r="D22" s="60"/>
    </row>
    <row r="23" spans="2:6" ht="18.75" x14ac:dyDescent="0.3">
      <c r="B23" s="10"/>
      <c r="C23" s="103" t="s">
        <v>147</v>
      </c>
      <c r="D23" s="60"/>
    </row>
    <row r="24" spans="2:6" ht="18.75" x14ac:dyDescent="0.3">
      <c r="B24" s="10"/>
      <c r="C24" s="103"/>
      <c r="D24" s="60"/>
    </row>
    <row r="25" spans="2:6" ht="18.75" x14ac:dyDescent="0.3">
      <c r="B25" s="10"/>
      <c r="C25" s="103" t="s">
        <v>124</v>
      </c>
      <c r="D25" s="60"/>
    </row>
    <row r="26" spans="2:6" ht="18.75" x14ac:dyDescent="0.3">
      <c r="B26" s="10"/>
      <c r="C26" s="103" t="s">
        <v>135</v>
      </c>
      <c r="D26" s="60"/>
    </row>
    <row r="27" spans="2:6" ht="18.75" x14ac:dyDescent="0.3">
      <c r="B27" s="10"/>
      <c r="C27" s="103" t="s">
        <v>137</v>
      </c>
      <c r="D27" s="140"/>
    </row>
    <row r="28" spans="2:6" ht="19.5" thickBot="1" x14ac:dyDescent="0.35">
      <c r="B28" s="10"/>
      <c r="C28" s="105"/>
      <c r="D28" s="61"/>
    </row>
    <row r="29" spans="2:6" ht="18.75" x14ac:dyDescent="0.3">
      <c r="B29" s="10"/>
      <c r="C29" s="106"/>
    </row>
    <row r="30" spans="2:6" ht="16.5" thickBot="1" x14ac:dyDescent="0.3"/>
    <row r="31" spans="2:6" s="87" customFormat="1" ht="22.5" customHeight="1" thickBot="1" x14ac:dyDescent="0.3">
      <c r="B31" s="86" t="s">
        <v>35</v>
      </c>
      <c r="C31" s="94" t="s">
        <v>92</v>
      </c>
      <c r="D31" s="115" t="s">
        <v>93</v>
      </c>
      <c r="E31" s="115" t="s">
        <v>73</v>
      </c>
      <c r="F31" s="116" t="s">
        <v>94</v>
      </c>
    </row>
    <row r="32" spans="2:6" ht="18.75" x14ac:dyDescent="0.3">
      <c r="B32" s="10"/>
      <c r="C32" s="95" t="s">
        <v>138</v>
      </c>
      <c r="D32" s="82"/>
      <c r="E32" s="82"/>
      <c r="F32" s="83" t="s">
        <v>95</v>
      </c>
    </row>
    <row r="33" spans="2:9" ht="18.75" x14ac:dyDescent="0.3">
      <c r="B33" s="10"/>
      <c r="C33" s="95" t="s">
        <v>98</v>
      </c>
      <c r="D33" s="82"/>
      <c r="E33" s="82"/>
      <c r="F33" s="83"/>
    </row>
    <row r="34" spans="2:9" ht="18.75" x14ac:dyDescent="0.3">
      <c r="B34" s="10"/>
      <c r="C34" s="95" t="s">
        <v>99</v>
      </c>
      <c r="D34" s="82"/>
      <c r="E34" s="82"/>
      <c r="F34" s="83"/>
    </row>
    <row r="35" spans="2:9" ht="18.75" x14ac:dyDescent="0.3">
      <c r="B35" s="10"/>
      <c r="C35" s="95" t="s">
        <v>153</v>
      </c>
      <c r="D35" s="82"/>
      <c r="E35" s="82"/>
      <c r="F35" s="83"/>
    </row>
    <row r="36" spans="2:9" ht="18.75" x14ac:dyDescent="0.3">
      <c r="B36" s="10"/>
      <c r="C36" s="95"/>
      <c r="D36" s="82"/>
      <c r="E36" s="82"/>
      <c r="F36" s="83"/>
    </row>
    <row r="37" spans="2:9" ht="16.5" thickBot="1" x14ac:dyDescent="0.3">
      <c r="C37" s="96"/>
      <c r="D37" s="84"/>
      <c r="E37" s="84"/>
      <c r="F37" s="85"/>
    </row>
    <row r="38" spans="2:9" x14ac:dyDescent="0.25">
      <c r="C38" s="93"/>
    </row>
    <row r="39" spans="2:9" ht="16.5" thickBot="1" x14ac:dyDescent="0.3">
      <c r="C39" s="93"/>
    </row>
    <row r="40" spans="2:9" s="87" customFormat="1" ht="22.5" customHeight="1" thickBot="1" x14ac:dyDescent="0.3">
      <c r="B40" s="65" t="s">
        <v>87</v>
      </c>
      <c r="C40" s="88" t="s">
        <v>91</v>
      </c>
      <c r="D40" s="113" t="s">
        <v>25</v>
      </c>
      <c r="E40" s="113" t="s">
        <v>85</v>
      </c>
      <c r="F40" s="113" t="s">
        <v>23</v>
      </c>
      <c r="G40" s="113" t="s">
        <v>24</v>
      </c>
      <c r="H40" s="113" t="s">
        <v>86</v>
      </c>
      <c r="I40" s="114" t="s">
        <v>26</v>
      </c>
    </row>
    <row r="41" spans="2:9" ht="18.75" x14ac:dyDescent="0.3">
      <c r="B41" s="10"/>
      <c r="C41" s="13" t="s">
        <v>59</v>
      </c>
      <c r="D41" s="63"/>
      <c r="E41" s="63"/>
      <c r="F41" s="51"/>
      <c r="G41" s="51"/>
      <c r="H41" s="72"/>
      <c r="I41" s="73"/>
    </row>
    <row r="42" spans="2:9" ht="18.75" x14ac:dyDescent="0.3">
      <c r="B42" s="10"/>
      <c r="C42" s="13"/>
      <c r="D42" s="63"/>
      <c r="E42" s="63"/>
      <c r="F42" s="51"/>
      <c r="G42" s="51"/>
      <c r="H42" s="72"/>
      <c r="I42" s="73"/>
    </row>
    <row r="43" spans="2:9" ht="18.75" x14ac:dyDescent="0.3">
      <c r="B43" s="10"/>
      <c r="C43" s="13"/>
      <c r="D43" s="63"/>
      <c r="E43" s="63"/>
      <c r="F43" s="51"/>
      <c r="G43" s="51"/>
      <c r="H43" s="72"/>
      <c r="I43" s="73"/>
    </row>
    <row r="44" spans="2:9" ht="18.75" x14ac:dyDescent="0.3">
      <c r="B44" s="10"/>
      <c r="C44" s="13"/>
      <c r="D44" s="63"/>
      <c r="E44" s="63"/>
      <c r="F44" s="51"/>
      <c r="G44" s="51"/>
      <c r="H44" s="72"/>
      <c r="I44" s="73"/>
    </row>
    <row r="45" spans="2:9" ht="18.75" x14ac:dyDescent="0.3">
      <c r="B45" s="10"/>
      <c r="C45" s="99" t="s">
        <v>104</v>
      </c>
      <c r="D45" s="100"/>
      <c r="E45" s="100"/>
      <c r="F45" s="101"/>
      <c r="G45" s="101"/>
      <c r="H45" s="131"/>
      <c r="I45" s="132"/>
    </row>
    <row r="46" spans="2:9" ht="16.5" thickBot="1" x14ac:dyDescent="0.3">
      <c r="C46" s="89"/>
      <c r="D46" s="69"/>
      <c r="E46" s="69"/>
      <c r="F46" s="70"/>
      <c r="G46" s="70"/>
      <c r="H46" s="74"/>
      <c r="I46" s="75"/>
    </row>
    <row r="48" spans="2:9" ht="23.85" customHeight="1" thickBot="1" x14ac:dyDescent="0.35">
      <c r="C48" s="4" t="s">
        <v>79</v>
      </c>
    </row>
    <row r="49" spans="2:7" x14ac:dyDescent="0.25">
      <c r="C49" s="66" t="s">
        <v>77</v>
      </c>
      <c r="D49" s="67" t="s">
        <v>25</v>
      </c>
      <c r="E49" s="67" t="s">
        <v>76</v>
      </c>
      <c r="F49" s="67" t="s">
        <v>78</v>
      </c>
      <c r="G49" s="68" t="s">
        <v>24</v>
      </c>
    </row>
    <row r="50" spans="2:7" x14ac:dyDescent="0.25">
      <c r="C50" s="13"/>
      <c r="D50" s="63"/>
      <c r="E50" s="63"/>
      <c r="F50" s="51"/>
      <c r="G50" s="18"/>
    </row>
    <row r="51" spans="2:7" x14ac:dyDescent="0.25">
      <c r="C51" s="99"/>
      <c r="D51" s="100"/>
      <c r="E51" s="100"/>
      <c r="F51" s="101"/>
      <c r="G51" s="102"/>
    </row>
    <row r="52" spans="2:7" x14ac:dyDescent="0.25">
      <c r="C52" s="99"/>
      <c r="D52" s="100"/>
      <c r="E52" s="100"/>
      <c r="F52" s="101"/>
      <c r="G52" s="102"/>
    </row>
    <row r="53" spans="2:7" ht="16.5" thickBot="1" x14ac:dyDescent="0.3">
      <c r="C53" s="89"/>
      <c r="D53" s="69"/>
      <c r="E53" s="69"/>
      <c r="F53" s="70"/>
      <c r="G53" s="71"/>
    </row>
    <row r="54" spans="2:7" x14ac:dyDescent="0.25">
      <c r="E54" s="58"/>
      <c r="F54" s="58"/>
    </row>
    <row r="55" spans="2:7" ht="16.5" thickBot="1" x14ac:dyDescent="0.3">
      <c r="E55" s="58"/>
      <c r="F55" s="58"/>
    </row>
    <row r="56" spans="2:7" s="87" customFormat="1" ht="22.5" customHeight="1" thickBot="1" x14ac:dyDescent="0.3">
      <c r="B56" s="64" t="s">
        <v>88</v>
      </c>
      <c r="C56" s="90" t="s">
        <v>89</v>
      </c>
      <c r="D56" s="111" t="s">
        <v>105</v>
      </c>
      <c r="E56" s="111" t="s">
        <v>27</v>
      </c>
      <c r="F56" s="112" t="s">
        <v>90</v>
      </c>
    </row>
    <row r="57" spans="2:7" ht="18.75" x14ac:dyDescent="0.3">
      <c r="B57" s="10"/>
      <c r="C57" s="91" t="s">
        <v>9</v>
      </c>
      <c r="D57" s="76"/>
      <c r="E57" s="77"/>
      <c r="F57" s="78"/>
    </row>
    <row r="58" spans="2:7" ht="18.75" x14ac:dyDescent="0.3">
      <c r="B58" s="10"/>
      <c r="C58" s="91" t="s">
        <v>30</v>
      </c>
      <c r="D58" s="76"/>
      <c r="E58" s="77"/>
      <c r="F58" s="78"/>
    </row>
    <row r="59" spans="2:7" ht="18.75" x14ac:dyDescent="0.3">
      <c r="B59" s="10"/>
      <c r="C59" s="91" t="s">
        <v>42</v>
      </c>
      <c r="D59" s="76"/>
      <c r="E59" s="77"/>
      <c r="F59" s="78"/>
    </row>
    <row r="60" spans="2:7" ht="18.75" x14ac:dyDescent="0.3">
      <c r="B60" s="10"/>
      <c r="C60" s="107" t="s">
        <v>143</v>
      </c>
      <c r="D60" s="108"/>
      <c r="E60" s="109"/>
      <c r="F60" s="110"/>
    </row>
    <row r="61" spans="2:7" ht="16.5" thickBot="1" x14ac:dyDescent="0.3">
      <c r="C61" s="92"/>
      <c r="D61" s="79"/>
      <c r="E61" s="80"/>
      <c r="F61" s="81"/>
    </row>
    <row r="62" spans="2:7" x14ac:dyDescent="0.25">
      <c r="C62" s="93"/>
    </row>
    <row r="63" spans="2:7" x14ac:dyDescent="0.25">
      <c r="C63" s="93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35"/>
  <sheetViews>
    <sheetView showGridLines="0" zoomScaleNormal="100" workbookViewId="0">
      <selection activeCell="B5" sqref="B5:D5"/>
    </sheetView>
  </sheetViews>
  <sheetFormatPr defaultRowHeight="15" x14ac:dyDescent="0.25"/>
  <cols>
    <col min="1" max="1" width="5" customWidth="1"/>
    <col min="2" max="2" width="84.140625" customWidth="1"/>
    <col min="3" max="3" width="26.85546875" style="2" customWidth="1"/>
    <col min="4" max="4" width="39.85546875" customWidth="1"/>
  </cols>
  <sheetData>
    <row r="1" spans="2:4" ht="7.5" customHeight="1" x14ac:dyDescent="0.25"/>
    <row r="2" spans="2:4" ht="21" x14ac:dyDescent="0.35">
      <c r="B2" s="164" t="s">
        <v>126</v>
      </c>
      <c r="C2" s="164"/>
      <c r="D2" s="164"/>
    </row>
    <row r="3" spans="2:4" ht="15.75" x14ac:dyDescent="0.25">
      <c r="B3" s="165" t="s">
        <v>20</v>
      </c>
      <c r="C3" s="165"/>
      <c r="D3" s="165"/>
    </row>
    <row r="4" spans="2:4" ht="8.1" customHeight="1" x14ac:dyDescent="0.25"/>
    <row r="5" spans="2:4" ht="21" x14ac:dyDescent="0.35">
      <c r="B5" s="146" t="s">
        <v>127</v>
      </c>
      <c r="C5" s="146"/>
      <c r="D5" s="146"/>
    </row>
    <row r="6" spans="2:4" ht="18.75" x14ac:dyDescent="0.3">
      <c r="B6" s="1"/>
      <c r="C6" s="33" t="s">
        <v>96</v>
      </c>
      <c r="D6" s="33" t="s">
        <v>47</v>
      </c>
    </row>
    <row r="7" spans="2:4" ht="18.75" x14ac:dyDescent="0.3">
      <c r="B7" s="35" t="s">
        <v>154</v>
      </c>
      <c r="C7" s="34">
        <v>2022</v>
      </c>
      <c r="D7" s="35" t="s">
        <v>155</v>
      </c>
    </row>
    <row r="8" spans="2:4" ht="18.75" x14ac:dyDescent="0.3">
      <c r="B8" s="35" t="s">
        <v>148</v>
      </c>
      <c r="C8" s="34">
        <v>2025</v>
      </c>
      <c r="D8" s="141" t="s">
        <v>130</v>
      </c>
    </row>
    <row r="9" spans="2:4" ht="18.75" x14ac:dyDescent="0.3">
      <c r="B9" s="35" t="s">
        <v>149</v>
      </c>
      <c r="C9" s="34">
        <v>2022</v>
      </c>
      <c r="D9" s="35" t="s">
        <v>156</v>
      </c>
    </row>
    <row r="10" spans="2:4" ht="18.75" x14ac:dyDescent="0.3">
      <c r="B10" s="35" t="s">
        <v>151</v>
      </c>
      <c r="C10" s="34">
        <v>2023</v>
      </c>
      <c r="D10" s="35" t="s">
        <v>156</v>
      </c>
    </row>
    <row r="11" spans="2:4" ht="18.75" x14ac:dyDescent="0.3">
      <c r="B11" s="35" t="s">
        <v>80</v>
      </c>
      <c r="C11" s="34"/>
      <c r="D11" s="35"/>
    </row>
    <row r="12" spans="2:4" ht="18.75" x14ac:dyDescent="0.3">
      <c r="B12" s="35" t="s">
        <v>106</v>
      </c>
      <c r="C12" s="34"/>
      <c r="D12" s="35"/>
    </row>
    <row r="13" spans="2:4" ht="18.75" x14ac:dyDescent="0.3">
      <c r="B13" s="35" t="s">
        <v>81</v>
      </c>
      <c r="C13" s="34"/>
      <c r="D13" s="35"/>
    </row>
    <row r="14" spans="2:4" ht="18.75" x14ac:dyDescent="0.3">
      <c r="B14" s="35"/>
      <c r="C14" s="34"/>
      <c r="D14" s="35"/>
    </row>
    <row r="15" spans="2:4" ht="18.75" x14ac:dyDescent="0.3">
      <c r="B15" s="1"/>
      <c r="C15" s="136"/>
      <c r="D15" s="1"/>
    </row>
    <row r="16" spans="2:4" ht="18.75" x14ac:dyDescent="0.3">
      <c r="B16" s="1"/>
      <c r="C16" s="136"/>
      <c r="D16" s="1"/>
    </row>
    <row r="17" spans="2:4" ht="18.75" x14ac:dyDescent="0.3">
      <c r="B17" s="1"/>
      <c r="C17" s="136"/>
      <c r="D17" s="1"/>
    </row>
    <row r="18" spans="2:4" ht="21" x14ac:dyDescent="0.35">
      <c r="B18" s="166" t="s">
        <v>21</v>
      </c>
      <c r="C18" s="166"/>
      <c r="D18" s="166"/>
    </row>
    <row r="19" spans="2:4" ht="18.75" x14ac:dyDescent="0.3">
      <c r="B19" s="30"/>
      <c r="C19" s="30"/>
      <c r="D19" s="30"/>
    </row>
    <row r="20" spans="2:4" ht="18.75" x14ac:dyDescent="0.3">
      <c r="B20" s="31"/>
      <c r="C20" s="33" t="s">
        <v>52</v>
      </c>
      <c r="D20" s="33" t="s">
        <v>51</v>
      </c>
    </row>
    <row r="21" spans="2:4" ht="18.75" x14ac:dyDescent="0.3">
      <c r="B21" s="35" t="s">
        <v>48</v>
      </c>
      <c r="C21" s="117" t="s">
        <v>49</v>
      </c>
      <c r="D21" s="35" t="s">
        <v>150</v>
      </c>
    </row>
    <row r="22" spans="2:4" ht="18.75" x14ac:dyDescent="0.3">
      <c r="B22" s="35" t="s">
        <v>68</v>
      </c>
      <c r="C22" s="117" t="s">
        <v>50</v>
      </c>
      <c r="D22" s="35" t="s">
        <v>152</v>
      </c>
    </row>
    <row r="23" spans="2:4" ht="18.75" x14ac:dyDescent="0.3">
      <c r="B23" s="35"/>
      <c r="C23" s="117"/>
      <c r="D23" s="35"/>
    </row>
    <row r="24" spans="2:4" ht="16.7" customHeight="1" x14ac:dyDescent="0.3">
      <c r="B24" s="1"/>
      <c r="C24" s="1"/>
      <c r="D24" s="1"/>
    </row>
    <row r="25" spans="2:4" ht="18.75" x14ac:dyDescent="0.3">
      <c r="B25" s="167" t="s">
        <v>115</v>
      </c>
      <c r="C25" s="167"/>
      <c r="D25" s="167"/>
    </row>
    <row r="26" spans="2:4" ht="18.75" x14ac:dyDescent="0.3">
      <c r="B26" s="35" t="s">
        <v>53</v>
      </c>
      <c r="C26" s="117" t="s">
        <v>50</v>
      </c>
      <c r="D26" s="142" t="s">
        <v>54</v>
      </c>
    </row>
    <row r="27" spans="2:4" ht="18.75" x14ac:dyDescent="0.3">
      <c r="B27" s="35" t="s">
        <v>74</v>
      </c>
      <c r="C27" s="117" t="s">
        <v>50</v>
      </c>
      <c r="D27" s="142" t="s">
        <v>55</v>
      </c>
    </row>
    <row r="28" spans="2:4" ht="18.75" x14ac:dyDescent="0.3">
      <c r="B28" s="35" t="s">
        <v>101</v>
      </c>
      <c r="C28" s="117" t="s">
        <v>50</v>
      </c>
      <c r="D28" s="142" t="s">
        <v>55</v>
      </c>
    </row>
    <row r="29" spans="2:4" ht="18.75" x14ac:dyDescent="0.3">
      <c r="B29" s="35" t="s">
        <v>102</v>
      </c>
      <c r="C29" s="117" t="s">
        <v>50</v>
      </c>
      <c r="D29" s="142"/>
    </row>
    <row r="30" spans="2:4" ht="18.75" x14ac:dyDescent="0.3">
      <c r="B30" s="35"/>
      <c r="C30" s="117"/>
      <c r="D30" s="35"/>
    </row>
    <row r="31" spans="2:4" ht="18.75" x14ac:dyDescent="0.3">
      <c r="B31" s="35"/>
      <c r="C31" s="117"/>
      <c r="D31" s="35"/>
    </row>
    <row r="35" spans="2:2" ht="21" x14ac:dyDescent="0.35">
      <c r="B35" s="32"/>
    </row>
  </sheetData>
  <mergeCells count="5">
    <mergeCell ref="B2:D2"/>
    <mergeCell ref="B3:D3"/>
    <mergeCell ref="B5:D5"/>
    <mergeCell ref="B18:D18"/>
    <mergeCell ref="B25:D25"/>
  </mergeCell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F19"/>
  <sheetViews>
    <sheetView showGridLines="0" topLeftCell="A8" zoomScale="160" zoomScaleNormal="160" workbookViewId="0">
      <selection activeCell="I11" sqref="I11"/>
    </sheetView>
  </sheetViews>
  <sheetFormatPr defaultColWidth="8.85546875" defaultRowHeight="15.75" x14ac:dyDescent="0.25"/>
  <cols>
    <col min="1" max="1" width="1.85546875" style="8" customWidth="1"/>
    <col min="2" max="2" width="17.85546875" style="8" customWidth="1"/>
    <col min="3" max="3" width="13.5703125" style="8" customWidth="1"/>
    <col min="4" max="58" width="5.5703125" style="8" customWidth="1"/>
    <col min="59" max="16384" width="8.85546875" style="8"/>
  </cols>
  <sheetData>
    <row r="3" spans="2:58" ht="18.75" x14ac:dyDescent="0.3">
      <c r="B3" s="57" t="s">
        <v>112</v>
      </c>
    </row>
    <row r="5" spans="2:58" x14ac:dyDescent="0.25">
      <c r="B5" s="119" t="s">
        <v>113</v>
      </c>
      <c r="C5" s="36" t="s">
        <v>13</v>
      </c>
    </row>
    <row r="6" spans="2:58" x14ac:dyDescent="0.25">
      <c r="B6" s="118" t="s">
        <v>18</v>
      </c>
      <c r="C6" s="42">
        <v>1967</v>
      </c>
    </row>
    <row r="7" spans="2:58" x14ac:dyDescent="0.25">
      <c r="B7" s="118" t="s">
        <v>19</v>
      </c>
      <c r="C7" s="42">
        <v>1970</v>
      </c>
    </row>
    <row r="8" spans="2:58" x14ac:dyDescent="0.25">
      <c r="B8" s="118" t="s">
        <v>32</v>
      </c>
      <c r="C8" s="42">
        <v>1993</v>
      </c>
    </row>
    <row r="9" spans="2:58" x14ac:dyDescent="0.25">
      <c r="B9" s="118" t="s">
        <v>33</v>
      </c>
      <c r="C9" s="42">
        <v>1996</v>
      </c>
    </row>
    <row r="12" spans="2:58" x14ac:dyDescent="0.25">
      <c r="B12" s="9"/>
      <c r="C12" s="38" t="s">
        <v>14</v>
      </c>
    </row>
    <row r="13" spans="2:58" s="7" customFormat="1" x14ac:dyDescent="0.25">
      <c r="B13" s="41" t="str">
        <f>B6</f>
        <v>You</v>
      </c>
      <c r="C13" s="41">
        <f>$C$19-C6</f>
        <v>55</v>
      </c>
      <c r="D13" s="41">
        <f>C13+1</f>
        <v>56</v>
      </c>
      <c r="E13" s="41">
        <f t="shared" ref="E13:X13" si="0">D13+1</f>
        <v>57</v>
      </c>
      <c r="F13" s="41">
        <f t="shared" si="0"/>
        <v>58</v>
      </c>
      <c r="G13" s="41">
        <f t="shared" si="0"/>
        <v>59</v>
      </c>
      <c r="H13" s="41">
        <f t="shared" si="0"/>
        <v>60</v>
      </c>
      <c r="I13" s="41">
        <f t="shared" si="0"/>
        <v>61</v>
      </c>
      <c r="J13" s="41">
        <f t="shared" si="0"/>
        <v>62</v>
      </c>
      <c r="K13" s="41">
        <f t="shared" si="0"/>
        <v>63</v>
      </c>
      <c r="L13" s="41">
        <f t="shared" si="0"/>
        <v>64</v>
      </c>
      <c r="M13" s="41">
        <f t="shared" si="0"/>
        <v>65</v>
      </c>
      <c r="N13" s="41">
        <f t="shared" si="0"/>
        <v>66</v>
      </c>
      <c r="O13" s="41">
        <f t="shared" si="0"/>
        <v>67</v>
      </c>
      <c r="P13" s="41">
        <f t="shared" si="0"/>
        <v>68</v>
      </c>
      <c r="Q13" s="41">
        <f t="shared" si="0"/>
        <v>69</v>
      </c>
      <c r="R13" s="41">
        <f t="shared" si="0"/>
        <v>70</v>
      </c>
      <c r="S13" s="41">
        <f t="shared" si="0"/>
        <v>71</v>
      </c>
      <c r="T13" s="41">
        <f t="shared" si="0"/>
        <v>72</v>
      </c>
      <c r="U13" s="41">
        <f t="shared" si="0"/>
        <v>73</v>
      </c>
      <c r="V13" s="41">
        <f t="shared" si="0"/>
        <v>74</v>
      </c>
      <c r="W13" s="41">
        <f t="shared" si="0"/>
        <v>75</v>
      </c>
      <c r="X13" s="41">
        <f t="shared" si="0"/>
        <v>76</v>
      </c>
      <c r="Y13" s="41">
        <f>X13+1</f>
        <v>77</v>
      </c>
      <c r="Z13" s="41">
        <f t="shared" ref="Z13:AO13" si="1">Y13+1</f>
        <v>78</v>
      </c>
      <c r="AA13" s="41">
        <f t="shared" si="1"/>
        <v>79</v>
      </c>
      <c r="AB13" s="41">
        <f t="shared" si="1"/>
        <v>80</v>
      </c>
      <c r="AC13" s="41">
        <f t="shared" si="1"/>
        <v>81</v>
      </c>
      <c r="AD13" s="41">
        <f t="shared" si="1"/>
        <v>82</v>
      </c>
      <c r="AE13" s="41">
        <f t="shared" si="1"/>
        <v>83</v>
      </c>
      <c r="AF13" s="41">
        <f t="shared" si="1"/>
        <v>84</v>
      </c>
      <c r="AG13" s="41">
        <f t="shared" si="1"/>
        <v>85</v>
      </c>
      <c r="AH13" s="41">
        <f t="shared" si="1"/>
        <v>86</v>
      </c>
      <c r="AI13" s="41">
        <f t="shared" si="1"/>
        <v>87</v>
      </c>
      <c r="AJ13" s="41">
        <f t="shared" si="1"/>
        <v>88</v>
      </c>
      <c r="AK13" s="41">
        <f t="shared" si="1"/>
        <v>89</v>
      </c>
      <c r="AL13" s="41">
        <f t="shared" si="1"/>
        <v>90</v>
      </c>
      <c r="AM13" s="41">
        <f t="shared" si="1"/>
        <v>91</v>
      </c>
      <c r="AN13" s="41">
        <f t="shared" si="1"/>
        <v>92</v>
      </c>
      <c r="AO13" s="41">
        <f t="shared" si="1"/>
        <v>93</v>
      </c>
      <c r="AP13" s="41">
        <f>AO13+1</f>
        <v>94</v>
      </c>
      <c r="AQ13" s="41">
        <f t="shared" ref="AQ13:AS13" si="2">AP13+1</f>
        <v>95</v>
      </c>
      <c r="AR13" s="41">
        <f t="shared" si="2"/>
        <v>96</v>
      </c>
      <c r="AS13" s="41">
        <f t="shared" si="2"/>
        <v>97</v>
      </c>
      <c r="AT13" s="41">
        <f>AS13+1</f>
        <v>98</v>
      </c>
      <c r="AU13" s="41">
        <f t="shared" ref="AU13:AX13" si="3">AT13+1</f>
        <v>99</v>
      </c>
      <c r="AV13" s="41">
        <f t="shared" si="3"/>
        <v>100</v>
      </c>
      <c r="AW13" s="41">
        <f t="shared" si="3"/>
        <v>101</v>
      </c>
      <c r="AX13" s="41">
        <f t="shared" si="3"/>
        <v>102</v>
      </c>
      <c r="AY13" s="41">
        <f t="shared" ref="AY13" si="4">AX13+1</f>
        <v>103</v>
      </c>
      <c r="AZ13" s="41">
        <f t="shared" ref="AZ13" si="5">AY13+1</f>
        <v>104</v>
      </c>
      <c r="BA13" s="41">
        <f t="shared" ref="BA13" si="6">AZ13+1</f>
        <v>105</v>
      </c>
      <c r="BB13" s="41">
        <f t="shared" ref="BB13" si="7">BA13+1</f>
        <v>106</v>
      </c>
      <c r="BC13" s="41">
        <f t="shared" ref="BC13" si="8">BB13+1</f>
        <v>107</v>
      </c>
      <c r="BD13" s="41">
        <f t="shared" ref="BD13" si="9">BC13+1</f>
        <v>108</v>
      </c>
      <c r="BE13" s="41">
        <f t="shared" ref="BE13" si="10">BD13+1</f>
        <v>109</v>
      </c>
      <c r="BF13" s="41">
        <f t="shared" ref="BF13" si="11">BE13+1</f>
        <v>110</v>
      </c>
    </row>
    <row r="14" spans="2:58" s="7" customFormat="1" x14ac:dyDescent="0.25">
      <c r="B14" s="41" t="str">
        <f>B7</f>
        <v>Spouse</v>
      </c>
      <c r="C14" s="41">
        <f>IF(C7="","N/A",$C$19-C7)</f>
        <v>52</v>
      </c>
      <c r="D14" s="41">
        <f>IF(C14="N/A","N/A",C14+1)</f>
        <v>53</v>
      </c>
      <c r="E14" s="41">
        <f t="shared" ref="E14:AX15" si="12">IF(D14="N/A","N/A",D14+1)</f>
        <v>54</v>
      </c>
      <c r="F14" s="41">
        <f t="shared" ref="F14" si="13">IF(E14="N/A","N/A",E14+1)</f>
        <v>55</v>
      </c>
      <c r="G14" s="41">
        <f t="shared" ref="G14:H14" si="14">IF(F14="N/A","N/A",F14+1)</f>
        <v>56</v>
      </c>
      <c r="H14" s="41">
        <f t="shared" si="14"/>
        <v>57</v>
      </c>
      <c r="I14" s="41">
        <f t="shared" ref="I14:J14" si="15">IF(H14="N/A","N/A",H14+1)</f>
        <v>58</v>
      </c>
      <c r="J14" s="41">
        <f t="shared" si="15"/>
        <v>59</v>
      </c>
      <c r="K14" s="41">
        <f t="shared" ref="K14:L14" si="16">IF(J14="N/A","N/A",J14+1)</f>
        <v>60</v>
      </c>
      <c r="L14" s="41">
        <f t="shared" si="16"/>
        <v>61</v>
      </c>
      <c r="M14" s="41">
        <f t="shared" ref="M14:N14" si="17">IF(L14="N/A","N/A",L14+1)</f>
        <v>62</v>
      </c>
      <c r="N14" s="41">
        <f t="shared" si="17"/>
        <v>63</v>
      </c>
      <c r="O14" s="41">
        <f t="shared" ref="O14:P14" si="18">IF(N14="N/A","N/A",N14+1)</f>
        <v>64</v>
      </c>
      <c r="P14" s="41">
        <f t="shared" si="18"/>
        <v>65</v>
      </c>
      <c r="Q14" s="41">
        <f t="shared" ref="Q14:R14" si="19">IF(P14="N/A","N/A",P14+1)</f>
        <v>66</v>
      </c>
      <c r="R14" s="41">
        <f t="shared" si="19"/>
        <v>67</v>
      </c>
      <c r="S14" s="41">
        <f t="shared" ref="S14:T14" si="20">IF(R14="N/A","N/A",R14+1)</f>
        <v>68</v>
      </c>
      <c r="T14" s="41">
        <f t="shared" si="20"/>
        <v>69</v>
      </c>
      <c r="U14" s="41">
        <f t="shared" ref="U14:V14" si="21">IF(T14="N/A","N/A",T14+1)</f>
        <v>70</v>
      </c>
      <c r="V14" s="41">
        <f t="shared" si="21"/>
        <v>71</v>
      </c>
      <c r="W14" s="41">
        <f t="shared" ref="W14:X14" si="22">IF(V14="N/A","N/A",V14+1)</f>
        <v>72</v>
      </c>
      <c r="X14" s="41">
        <f t="shared" si="22"/>
        <v>73</v>
      </c>
      <c r="Y14" s="41">
        <f t="shared" ref="Y14:Z14" si="23">IF(X14="N/A","N/A",X14+1)</f>
        <v>74</v>
      </c>
      <c r="Z14" s="41">
        <f t="shared" si="23"/>
        <v>75</v>
      </c>
      <c r="AA14" s="41">
        <f t="shared" ref="AA14:AB14" si="24">IF(Z14="N/A","N/A",Z14+1)</f>
        <v>76</v>
      </c>
      <c r="AB14" s="41">
        <f t="shared" si="24"/>
        <v>77</v>
      </c>
      <c r="AC14" s="41">
        <f t="shared" ref="AC14:AD14" si="25">IF(AB14="N/A","N/A",AB14+1)</f>
        <v>78</v>
      </c>
      <c r="AD14" s="41">
        <f t="shared" si="25"/>
        <v>79</v>
      </c>
      <c r="AE14" s="41">
        <f t="shared" ref="AE14:AF14" si="26">IF(AD14="N/A","N/A",AD14+1)</f>
        <v>80</v>
      </c>
      <c r="AF14" s="41">
        <f t="shared" si="26"/>
        <v>81</v>
      </c>
      <c r="AG14" s="41">
        <f t="shared" ref="AG14:AH14" si="27">IF(AF14="N/A","N/A",AF14+1)</f>
        <v>82</v>
      </c>
      <c r="AH14" s="41">
        <f t="shared" si="27"/>
        <v>83</v>
      </c>
      <c r="AI14" s="41">
        <f t="shared" ref="AI14:AJ14" si="28">IF(AH14="N/A","N/A",AH14+1)</f>
        <v>84</v>
      </c>
      <c r="AJ14" s="41">
        <f t="shared" si="28"/>
        <v>85</v>
      </c>
      <c r="AK14" s="41">
        <f t="shared" ref="AK14:AL14" si="29">IF(AJ14="N/A","N/A",AJ14+1)</f>
        <v>86</v>
      </c>
      <c r="AL14" s="41">
        <f t="shared" si="29"/>
        <v>87</v>
      </c>
      <c r="AM14" s="41">
        <f t="shared" ref="AM14:AN14" si="30">IF(AL14="N/A","N/A",AL14+1)</f>
        <v>88</v>
      </c>
      <c r="AN14" s="41">
        <f t="shared" si="30"/>
        <v>89</v>
      </c>
      <c r="AO14" s="41">
        <f t="shared" ref="AO14:AP14" si="31">IF(AN14="N/A","N/A",AN14+1)</f>
        <v>90</v>
      </c>
      <c r="AP14" s="41">
        <f t="shared" si="31"/>
        <v>91</v>
      </c>
      <c r="AQ14" s="41">
        <f t="shared" ref="AQ14:AR14" si="32">IF(AP14="N/A","N/A",AP14+1)</f>
        <v>92</v>
      </c>
      <c r="AR14" s="41">
        <f t="shared" si="32"/>
        <v>93</v>
      </c>
      <c r="AS14" s="41">
        <f t="shared" ref="AS14:AT14" si="33">IF(AR14="N/A","N/A",AR14+1)</f>
        <v>94</v>
      </c>
      <c r="AT14" s="41">
        <f t="shared" si="33"/>
        <v>95</v>
      </c>
      <c r="AU14" s="41">
        <f t="shared" ref="AU14:AV14" si="34">IF(AT14="N/A","N/A",AT14+1)</f>
        <v>96</v>
      </c>
      <c r="AV14" s="41">
        <f t="shared" si="34"/>
        <v>97</v>
      </c>
      <c r="AW14" s="41">
        <f t="shared" ref="AW14:AX14" si="35">IF(AV14="N/A","N/A",AV14+1)</f>
        <v>98</v>
      </c>
      <c r="AX14" s="41">
        <f t="shared" si="35"/>
        <v>99</v>
      </c>
      <c r="AY14" s="41">
        <f t="shared" ref="AY14:AZ14" si="36">IF(AX14="N/A","N/A",AX14+1)</f>
        <v>100</v>
      </c>
      <c r="AZ14" s="41">
        <f t="shared" si="36"/>
        <v>101</v>
      </c>
      <c r="BA14" s="41">
        <f t="shared" ref="BA14:BB14" si="37">IF(AZ14="N/A","N/A",AZ14+1)</f>
        <v>102</v>
      </c>
      <c r="BB14" s="41">
        <f t="shared" si="37"/>
        <v>103</v>
      </c>
      <c r="BC14" s="41">
        <f t="shared" ref="BC14:BD14" si="38">IF(BB14="N/A","N/A",BB14+1)</f>
        <v>104</v>
      </c>
      <c r="BD14" s="41">
        <f t="shared" si="38"/>
        <v>105</v>
      </c>
      <c r="BE14" s="41">
        <f t="shared" ref="BE14:BF14" si="39">IF(BD14="N/A","N/A",BD14+1)</f>
        <v>106</v>
      </c>
      <c r="BF14" s="41">
        <f t="shared" si="39"/>
        <v>107</v>
      </c>
    </row>
    <row r="15" spans="2:58" s="7" customFormat="1" x14ac:dyDescent="0.25">
      <c r="B15" s="41" t="str">
        <f>B8</f>
        <v>Child 1</v>
      </c>
      <c r="C15" s="41">
        <f>IF(C8="","N/A",$C$19-C8)</f>
        <v>29</v>
      </c>
      <c r="D15" s="41">
        <f>IF(C15="N/A","N/A",C15+1)</f>
        <v>30</v>
      </c>
      <c r="E15" s="41">
        <f t="shared" si="12"/>
        <v>31</v>
      </c>
      <c r="F15" s="41">
        <f t="shared" si="12"/>
        <v>32</v>
      </c>
      <c r="G15" s="41">
        <f t="shared" si="12"/>
        <v>33</v>
      </c>
      <c r="H15" s="41">
        <f t="shared" si="12"/>
        <v>34</v>
      </c>
      <c r="I15" s="41">
        <f t="shared" si="12"/>
        <v>35</v>
      </c>
      <c r="J15" s="41">
        <f t="shared" si="12"/>
        <v>36</v>
      </c>
      <c r="K15" s="41">
        <f t="shared" si="12"/>
        <v>37</v>
      </c>
      <c r="L15" s="41">
        <f t="shared" si="12"/>
        <v>38</v>
      </c>
      <c r="M15" s="41">
        <f t="shared" si="12"/>
        <v>39</v>
      </c>
      <c r="N15" s="41">
        <f t="shared" si="12"/>
        <v>40</v>
      </c>
      <c r="O15" s="41">
        <f t="shared" si="12"/>
        <v>41</v>
      </c>
      <c r="P15" s="41">
        <f t="shared" si="12"/>
        <v>42</v>
      </c>
      <c r="Q15" s="41">
        <f t="shared" si="12"/>
        <v>43</v>
      </c>
      <c r="R15" s="41">
        <f t="shared" si="12"/>
        <v>44</v>
      </c>
      <c r="S15" s="41">
        <f t="shared" si="12"/>
        <v>45</v>
      </c>
      <c r="T15" s="41">
        <f t="shared" si="12"/>
        <v>46</v>
      </c>
      <c r="U15" s="41">
        <f t="shared" si="12"/>
        <v>47</v>
      </c>
      <c r="V15" s="41">
        <f t="shared" si="12"/>
        <v>48</v>
      </c>
      <c r="W15" s="41">
        <f t="shared" si="12"/>
        <v>49</v>
      </c>
      <c r="X15" s="41">
        <f t="shared" si="12"/>
        <v>50</v>
      </c>
      <c r="Y15" s="41">
        <f t="shared" si="12"/>
        <v>51</v>
      </c>
      <c r="Z15" s="41">
        <f t="shared" si="12"/>
        <v>52</v>
      </c>
      <c r="AA15" s="41">
        <f t="shared" si="12"/>
        <v>53</v>
      </c>
      <c r="AB15" s="41">
        <f t="shared" si="12"/>
        <v>54</v>
      </c>
      <c r="AC15" s="41">
        <f t="shared" si="12"/>
        <v>55</v>
      </c>
      <c r="AD15" s="41">
        <f t="shared" si="12"/>
        <v>56</v>
      </c>
      <c r="AE15" s="41">
        <f t="shared" si="12"/>
        <v>57</v>
      </c>
      <c r="AF15" s="41">
        <f t="shared" si="12"/>
        <v>58</v>
      </c>
      <c r="AG15" s="41">
        <f t="shared" si="12"/>
        <v>59</v>
      </c>
      <c r="AH15" s="41">
        <f t="shared" si="12"/>
        <v>60</v>
      </c>
      <c r="AI15" s="41">
        <f t="shared" si="12"/>
        <v>61</v>
      </c>
      <c r="AJ15" s="41">
        <f t="shared" si="12"/>
        <v>62</v>
      </c>
      <c r="AK15" s="41">
        <f t="shared" si="12"/>
        <v>63</v>
      </c>
      <c r="AL15" s="41">
        <f t="shared" si="12"/>
        <v>64</v>
      </c>
      <c r="AM15" s="41">
        <f t="shared" si="12"/>
        <v>65</v>
      </c>
      <c r="AN15" s="41">
        <f t="shared" si="12"/>
        <v>66</v>
      </c>
      <c r="AO15" s="41">
        <f t="shared" si="12"/>
        <v>67</v>
      </c>
      <c r="AP15" s="41">
        <f t="shared" si="12"/>
        <v>68</v>
      </c>
      <c r="AQ15" s="41">
        <f t="shared" si="12"/>
        <v>69</v>
      </c>
      <c r="AR15" s="41">
        <f t="shared" si="12"/>
        <v>70</v>
      </c>
      <c r="AS15" s="41">
        <f t="shared" si="12"/>
        <v>71</v>
      </c>
      <c r="AT15" s="41">
        <f t="shared" si="12"/>
        <v>72</v>
      </c>
      <c r="AU15" s="41">
        <f t="shared" si="12"/>
        <v>73</v>
      </c>
      <c r="AV15" s="41">
        <f t="shared" si="12"/>
        <v>74</v>
      </c>
      <c r="AW15" s="41">
        <f t="shared" si="12"/>
        <v>75</v>
      </c>
      <c r="AX15" s="41">
        <f t="shared" si="12"/>
        <v>76</v>
      </c>
      <c r="AY15" s="41">
        <f t="shared" ref="AY15:BF15" si="40">IF(AX15="N/A","N/A",AX15+1)</f>
        <v>77</v>
      </c>
      <c r="AZ15" s="41">
        <f t="shared" si="40"/>
        <v>78</v>
      </c>
      <c r="BA15" s="41">
        <f t="shared" si="40"/>
        <v>79</v>
      </c>
      <c r="BB15" s="41">
        <f t="shared" si="40"/>
        <v>80</v>
      </c>
      <c r="BC15" s="41">
        <f t="shared" si="40"/>
        <v>81</v>
      </c>
      <c r="BD15" s="41">
        <f t="shared" si="40"/>
        <v>82</v>
      </c>
      <c r="BE15" s="41">
        <f t="shared" si="40"/>
        <v>83</v>
      </c>
      <c r="BF15" s="41">
        <f t="shared" si="40"/>
        <v>84</v>
      </c>
    </row>
    <row r="16" spans="2:58" s="7" customFormat="1" x14ac:dyDescent="0.25">
      <c r="B16" s="41" t="str">
        <f>B9</f>
        <v>Child 2</v>
      </c>
      <c r="C16" s="41">
        <f>IF(C9="","N/A",$C$19-C9)</f>
        <v>26</v>
      </c>
      <c r="D16" s="41">
        <f>IF(C16="N/A","N/A",C16+1)</f>
        <v>27</v>
      </c>
      <c r="E16" s="41">
        <f t="shared" ref="E16:AX16" si="41">IF(D16="N/A","N/A",D16+1)</f>
        <v>28</v>
      </c>
      <c r="F16" s="41">
        <f t="shared" si="41"/>
        <v>29</v>
      </c>
      <c r="G16" s="41">
        <f t="shared" si="41"/>
        <v>30</v>
      </c>
      <c r="H16" s="41">
        <f t="shared" si="41"/>
        <v>31</v>
      </c>
      <c r="I16" s="41">
        <f t="shared" si="41"/>
        <v>32</v>
      </c>
      <c r="J16" s="41">
        <f t="shared" si="41"/>
        <v>33</v>
      </c>
      <c r="K16" s="41">
        <f t="shared" si="41"/>
        <v>34</v>
      </c>
      <c r="L16" s="41">
        <f t="shared" si="41"/>
        <v>35</v>
      </c>
      <c r="M16" s="41">
        <f t="shared" si="41"/>
        <v>36</v>
      </c>
      <c r="N16" s="41">
        <f t="shared" si="41"/>
        <v>37</v>
      </c>
      <c r="O16" s="41">
        <f t="shared" si="41"/>
        <v>38</v>
      </c>
      <c r="P16" s="41">
        <f t="shared" si="41"/>
        <v>39</v>
      </c>
      <c r="Q16" s="41">
        <f t="shared" si="41"/>
        <v>40</v>
      </c>
      <c r="R16" s="41">
        <f t="shared" si="41"/>
        <v>41</v>
      </c>
      <c r="S16" s="41">
        <f t="shared" si="41"/>
        <v>42</v>
      </c>
      <c r="T16" s="41">
        <f t="shared" si="41"/>
        <v>43</v>
      </c>
      <c r="U16" s="41">
        <f t="shared" si="41"/>
        <v>44</v>
      </c>
      <c r="V16" s="41">
        <f t="shared" si="41"/>
        <v>45</v>
      </c>
      <c r="W16" s="41">
        <f t="shared" si="41"/>
        <v>46</v>
      </c>
      <c r="X16" s="41">
        <f t="shared" si="41"/>
        <v>47</v>
      </c>
      <c r="Y16" s="41">
        <f t="shared" si="41"/>
        <v>48</v>
      </c>
      <c r="Z16" s="41">
        <f t="shared" si="41"/>
        <v>49</v>
      </c>
      <c r="AA16" s="41">
        <f t="shared" si="41"/>
        <v>50</v>
      </c>
      <c r="AB16" s="41">
        <f t="shared" si="41"/>
        <v>51</v>
      </c>
      <c r="AC16" s="41">
        <f t="shared" si="41"/>
        <v>52</v>
      </c>
      <c r="AD16" s="41">
        <f t="shared" si="41"/>
        <v>53</v>
      </c>
      <c r="AE16" s="41">
        <f t="shared" si="41"/>
        <v>54</v>
      </c>
      <c r="AF16" s="41">
        <f t="shared" si="41"/>
        <v>55</v>
      </c>
      <c r="AG16" s="41">
        <f t="shared" si="41"/>
        <v>56</v>
      </c>
      <c r="AH16" s="41">
        <f t="shared" si="41"/>
        <v>57</v>
      </c>
      <c r="AI16" s="41">
        <f t="shared" si="41"/>
        <v>58</v>
      </c>
      <c r="AJ16" s="41">
        <f t="shared" si="41"/>
        <v>59</v>
      </c>
      <c r="AK16" s="41">
        <f t="shared" si="41"/>
        <v>60</v>
      </c>
      <c r="AL16" s="41">
        <f t="shared" si="41"/>
        <v>61</v>
      </c>
      <c r="AM16" s="41">
        <f t="shared" si="41"/>
        <v>62</v>
      </c>
      <c r="AN16" s="41">
        <f t="shared" si="41"/>
        <v>63</v>
      </c>
      <c r="AO16" s="41">
        <f t="shared" si="41"/>
        <v>64</v>
      </c>
      <c r="AP16" s="41">
        <f t="shared" si="41"/>
        <v>65</v>
      </c>
      <c r="AQ16" s="41">
        <f t="shared" si="41"/>
        <v>66</v>
      </c>
      <c r="AR16" s="41">
        <f t="shared" si="41"/>
        <v>67</v>
      </c>
      <c r="AS16" s="41">
        <f t="shared" si="41"/>
        <v>68</v>
      </c>
      <c r="AT16" s="41">
        <f t="shared" si="41"/>
        <v>69</v>
      </c>
      <c r="AU16" s="41">
        <f t="shared" si="41"/>
        <v>70</v>
      </c>
      <c r="AV16" s="41">
        <f t="shared" si="41"/>
        <v>71</v>
      </c>
      <c r="AW16" s="41">
        <f t="shared" si="41"/>
        <v>72</v>
      </c>
      <c r="AX16" s="41">
        <f t="shared" si="41"/>
        <v>73</v>
      </c>
      <c r="AY16" s="41">
        <f t="shared" ref="AY16:BF16" si="42">IF(AX16="N/A","N/A",AX16+1)</f>
        <v>74</v>
      </c>
      <c r="AZ16" s="41">
        <f t="shared" si="42"/>
        <v>75</v>
      </c>
      <c r="BA16" s="41">
        <f t="shared" si="42"/>
        <v>76</v>
      </c>
      <c r="BB16" s="41">
        <f t="shared" si="42"/>
        <v>77</v>
      </c>
      <c r="BC16" s="41">
        <f t="shared" si="42"/>
        <v>78</v>
      </c>
      <c r="BD16" s="41">
        <f t="shared" si="42"/>
        <v>79</v>
      </c>
      <c r="BE16" s="41">
        <f t="shared" si="42"/>
        <v>80</v>
      </c>
      <c r="BF16" s="41">
        <f t="shared" si="42"/>
        <v>81</v>
      </c>
    </row>
    <row r="17" spans="3:58" ht="8.1" customHeight="1" x14ac:dyDescent="0.25"/>
    <row r="18" spans="3:58" ht="3" customHeight="1" x14ac:dyDescent="0.25"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</row>
    <row r="19" spans="3:58" s="39" customFormat="1" x14ac:dyDescent="0.25">
      <c r="C19" s="40">
        <v>2022</v>
      </c>
      <c r="D19" s="39">
        <f>C19+1</f>
        <v>2023</v>
      </c>
      <c r="E19" s="39">
        <f>D19+1</f>
        <v>2024</v>
      </c>
      <c r="F19" s="39">
        <f t="shared" ref="F19:BF19" si="43">E19+1</f>
        <v>2025</v>
      </c>
      <c r="G19" s="39">
        <f t="shared" si="43"/>
        <v>2026</v>
      </c>
      <c r="H19" s="39">
        <f t="shared" si="43"/>
        <v>2027</v>
      </c>
      <c r="I19" s="39">
        <f t="shared" si="43"/>
        <v>2028</v>
      </c>
      <c r="J19" s="39">
        <f t="shared" si="43"/>
        <v>2029</v>
      </c>
      <c r="K19" s="39">
        <f t="shared" si="43"/>
        <v>2030</v>
      </c>
      <c r="L19" s="39">
        <f t="shared" si="43"/>
        <v>2031</v>
      </c>
      <c r="M19" s="39">
        <f t="shared" si="43"/>
        <v>2032</v>
      </c>
      <c r="N19" s="39">
        <f t="shared" si="43"/>
        <v>2033</v>
      </c>
      <c r="O19" s="39">
        <f t="shared" si="43"/>
        <v>2034</v>
      </c>
      <c r="P19" s="39">
        <f t="shared" si="43"/>
        <v>2035</v>
      </c>
      <c r="Q19" s="39">
        <f t="shared" si="43"/>
        <v>2036</v>
      </c>
      <c r="R19" s="39">
        <f t="shared" si="43"/>
        <v>2037</v>
      </c>
      <c r="S19" s="39">
        <f t="shared" si="43"/>
        <v>2038</v>
      </c>
      <c r="T19" s="39">
        <f t="shared" si="43"/>
        <v>2039</v>
      </c>
      <c r="U19" s="39">
        <f t="shared" si="43"/>
        <v>2040</v>
      </c>
      <c r="V19" s="39">
        <f t="shared" si="43"/>
        <v>2041</v>
      </c>
      <c r="W19" s="39">
        <f t="shared" si="43"/>
        <v>2042</v>
      </c>
      <c r="X19" s="39">
        <f t="shared" si="43"/>
        <v>2043</v>
      </c>
      <c r="Y19" s="39">
        <f t="shared" si="43"/>
        <v>2044</v>
      </c>
      <c r="Z19" s="39">
        <f t="shared" si="43"/>
        <v>2045</v>
      </c>
      <c r="AA19" s="39">
        <f t="shared" si="43"/>
        <v>2046</v>
      </c>
      <c r="AB19" s="39">
        <f t="shared" si="43"/>
        <v>2047</v>
      </c>
      <c r="AC19" s="39">
        <f t="shared" si="43"/>
        <v>2048</v>
      </c>
      <c r="AD19" s="39">
        <f t="shared" si="43"/>
        <v>2049</v>
      </c>
      <c r="AE19" s="39">
        <f t="shared" si="43"/>
        <v>2050</v>
      </c>
      <c r="AF19" s="39">
        <f t="shared" si="43"/>
        <v>2051</v>
      </c>
      <c r="AG19" s="39">
        <f t="shared" si="43"/>
        <v>2052</v>
      </c>
      <c r="AH19" s="39">
        <f t="shared" si="43"/>
        <v>2053</v>
      </c>
      <c r="AI19" s="39">
        <f t="shared" si="43"/>
        <v>2054</v>
      </c>
      <c r="AJ19" s="39">
        <f t="shared" si="43"/>
        <v>2055</v>
      </c>
      <c r="AK19" s="39">
        <f t="shared" si="43"/>
        <v>2056</v>
      </c>
      <c r="AL19" s="39">
        <f t="shared" si="43"/>
        <v>2057</v>
      </c>
      <c r="AM19" s="39">
        <f t="shared" si="43"/>
        <v>2058</v>
      </c>
      <c r="AN19" s="39">
        <f t="shared" si="43"/>
        <v>2059</v>
      </c>
      <c r="AO19" s="39">
        <f t="shared" si="43"/>
        <v>2060</v>
      </c>
      <c r="AP19" s="39">
        <f t="shared" si="43"/>
        <v>2061</v>
      </c>
      <c r="AQ19" s="39">
        <f t="shared" si="43"/>
        <v>2062</v>
      </c>
      <c r="AR19" s="39">
        <f t="shared" si="43"/>
        <v>2063</v>
      </c>
      <c r="AS19" s="39">
        <f t="shared" si="43"/>
        <v>2064</v>
      </c>
      <c r="AT19" s="39">
        <f t="shared" si="43"/>
        <v>2065</v>
      </c>
      <c r="AU19" s="39">
        <f t="shared" si="43"/>
        <v>2066</v>
      </c>
      <c r="AV19" s="39">
        <f t="shared" si="43"/>
        <v>2067</v>
      </c>
      <c r="AW19" s="39">
        <f t="shared" si="43"/>
        <v>2068</v>
      </c>
      <c r="AX19" s="39">
        <f t="shared" si="43"/>
        <v>2069</v>
      </c>
      <c r="AY19" s="39">
        <f t="shared" si="43"/>
        <v>2070</v>
      </c>
      <c r="AZ19" s="39">
        <f t="shared" si="43"/>
        <v>2071</v>
      </c>
      <c r="BA19" s="39">
        <f t="shared" si="43"/>
        <v>2072</v>
      </c>
      <c r="BB19" s="39">
        <f t="shared" si="43"/>
        <v>2073</v>
      </c>
      <c r="BC19" s="39">
        <f t="shared" si="43"/>
        <v>2074</v>
      </c>
      <c r="BD19" s="39">
        <f t="shared" si="43"/>
        <v>2075</v>
      </c>
      <c r="BE19" s="39">
        <f t="shared" si="43"/>
        <v>2076</v>
      </c>
      <c r="BF19" s="39">
        <f t="shared" si="43"/>
        <v>2077</v>
      </c>
    </row>
  </sheetData>
  <conditionalFormatting sqref="C13:BF16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info</vt:lpstr>
      <vt:lpstr>Income</vt:lpstr>
      <vt:lpstr>Outflow</vt:lpstr>
      <vt:lpstr>Assets &amp; Liabilities</vt:lpstr>
      <vt:lpstr>Goals and Anticipated expenses</vt:lpstr>
      <vt:lpstr>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Krishnamoorthy</dc:creator>
  <cp:lastModifiedBy>Admin</cp:lastModifiedBy>
  <cp:lastPrinted>2015-04-10T01:56:37Z</cp:lastPrinted>
  <dcterms:created xsi:type="dcterms:W3CDTF">2014-12-28T17:18:44Z</dcterms:created>
  <dcterms:modified xsi:type="dcterms:W3CDTF">2022-09-05T15:18:37Z</dcterms:modified>
</cp:coreProperties>
</file>