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ell\Documents\Labs\RamakrishnaSir\emg\Roshni\"/>
    </mc:Choice>
  </mc:AlternateContent>
  <xr:revisionPtr revIDLastSave="0" documentId="13_ncr:1_{7895EB66-4631-466A-AECD-5594AC61E2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mplitude" sheetId="1" r:id="rId1"/>
    <sheet name="Frequ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O14" i="1"/>
  <c r="K12" i="1"/>
  <c r="K13" i="1"/>
  <c r="K14" i="1"/>
  <c r="G12" i="1"/>
  <c r="G13" i="1"/>
  <c r="G14" i="1"/>
  <c r="K9" i="2"/>
  <c r="K10" i="2"/>
  <c r="K11" i="2"/>
  <c r="K12" i="2"/>
  <c r="K13" i="2"/>
  <c r="K14" i="2"/>
  <c r="G9" i="2"/>
  <c r="G10" i="2"/>
  <c r="G11" i="2"/>
  <c r="G12" i="2"/>
  <c r="G13" i="2"/>
  <c r="G14" i="2"/>
  <c r="O9" i="1"/>
  <c r="O10" i="1"/>
  <c r="O11" i="1"/>
  <c r="K9" i="1"/>
  <c r="K10" i="1"/>
  <c r="K11" i="1"/>
  <c r="G9" i="1"/>
  <c r="G10" i="1"/>
  <c r="G11" i="1"/>
  <c r="G8" i="1"/>
  <c r="K6" i="2"/>
  <c r="K7" i="2"/>
  <c r="K8" i="2"/>
  <c r="G6" i="2"/>
  <c r="G7" i="2"/>
  <c r="G8" i="2"/>
  <c r="O6" i="1"/>
  <c r="O7" i="1"/>
  <c r="O8" i="1"/>
  <c r="K6" i="1"/>
  <c r="K7" i="1"/>
  <c r="K8" i="1"/>
  <c r="G6" i="1"/>
  <c r="G7" i="1"/>
  <c r="K4" i="2"/>
  <c r="K5" i="2"/>
  <c r="K3" i="2"/>
  <c r="G4" i="2"/>
  <c r="G5" i="2"/>
  <c r="G3" i="2"/>
  <c r="O4" i="1"/>
  <c r="O5" i="1"/>
  <c r="O3" i="1"/>
  <c r="K4" i="1"/>
  <c r="K5" i="1"/>
  <c r="K3" i="1"/>
  <c r="G5" i="1"/>
  <c r="G4" i="1"/>
  <c r="G3" i="1"/>
</calcChain>
</file>

<file path=xl/sharedStrings.xml><?xml version="1.0" encoding="utf-8"?>
<sst xmlns="http://schemas.openxmlformats.org/spreadsheetml/2006/main" count="43" uniqueCount="16">
  <si>
    <t xml:space="preserve">Arm </t>
  </si>
  <si>
    <t>Electrode</t>
  </si>
  <si>
    <t>Curl1</t>
  </si>
  <si>
    <t>Curl2</t>
  </si>
  <si>
    <t>Curl3</t>
  </si>
  <si>
    <t>Average</t>
  </si>
  <si>
    <t>RMS Amplitude (mV)</t>
  </si>
  <si>
    <t>Mean Amplitude (mV)</t>
  </si>
  <si>
    <t>Max Amplitude (mV)</t>
  </si>
  <si>
    <t>Right</t>
  </si>
  <si>
    <t>ESVI</t>
  </si>
  <si>
    <t>Distance between +ve &amp; -ve electrode (cm)</t>
  </si>
  <si>
    <t>Medtronic</t>
  </si>
  <si>
    <t>Left</t>
  </si>
  <si>
    <t>Mean Frequency (Hz)</t>
  </si>
  <si>
    <t>Median 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</si>
</sst>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P17" sqref="P17"/>
    </sheetView>
  </sheetViews>
  <sheetFormatPr defaultRowHeight="14.4" x14ac:dyDescent="0.3"/>
  <cols>
    <col min="1" max="1" width="5.88671875" style="30" customWidth="1"/>
    <col min="2" max="2" width="8.88671875" style="30" customWidth="1"/>
    <col min="3" max="3" width="19.88671875" style="30" customWidth="1"/>
    <col min="4" max="4" width="6" style="22" customWidth="1"/>
    <col min="5" max="5" width="6.5546875" style="23" customWidth="1"/>
    <col min="6" max="6" width="5.44140625" style="23" customWidth="1"/>
    <col min="7" max="7" width="7" style="24" customWidth="1"/>
    <col min="8" max="8" width="5.88671875" style="22" customWidth="1"/>
    <col min="9" max="9" width="6.109375" style="23" customWidth="1"/>
    <col min="10" max="10" width="5.77734375" style="23" customWidth="1"/>
    <col min="11" max="11" width="7.109375" style="24" customWidth="1"/>
    <col min="12" max="12" width="5.6640625" style="22" customWidth="1"/>
    <col min="13" max="13" width="6.21875" style="23" customWidth="1"/>
    <col min="14" max="14" width="5.6640625" style="23" customWidth="1"/>
    <col min="15" max="15" width="7.5546875" style="24" customWidth="1"/>
    <col min="16" max="16384" width="8.88671875" style="25"/>
  </cols>
  <sheetData>
    <row r="1" spans="1:15" s="17" customFormat="1" ht="43.2" customHeight="1" x14ac:dyDescent="0.3">
      <c r="A1" s="16" t="s">
        <v>0</v>
      </c>
      <c r="B1" s="16" t="s">
        <v>1</v>
      </c>
      <c r="C1" s="16" t="s">
        <v>11</v>
      </c>
      <c r="D1" s="34" t="s">
        <v>6</v>
      </c>
      <c r="E1" s="35"/>
      <c r="F1" s="35"/>
      <c r="G1" s="36"/>
      <c r="H1" s="34" t="s">
        <v>7</v>
      </c>
      <c r="I1" s="35"/>
      <c r="J1" s="35"/>
      <c r="K1" s="36"/>
      <c r="L1" s="34" t="s">
        <v>8</v>
      </c>
      <c r="M1" s="35"/>
      <c r="N1" s="35"/>
      <c r="O1" s="36"/>
    </row>
    <row r="2" spans="1:15" ht="15" thickBot="1" x14ac:dyDescent="0.35">
      <c r="A2" s="18"/>
      <c r="B2" s="18"/>
      <c r="C2" s="18"/>
      <c r="D2" s="19" t="s">
        <v>2</v>
      </c>
      <c r="E2" s="20" t="s">
        <v>3</v>
      </c>
      <c r="F2" s="20" t="s">
        <v>4</v>
      </c>
      <c r="G2" s="21" t="s">
        <v>5</v>
      </c>
      <c r="H2" s="22" t="s">
        <v>2</v>
      </c>
      <c r="I2" s="23" t="s">
        <v>3</v>
      </c>
      <c r="J2" s="23" t="s">
        <v>4</v>
      </c>
      <c r="K2" s="24" t="s">
        <v>5</v>
      </c>
      <c r="L2" s="22" t="s">
        <v>2</v>
      </c>
      <c r="M2" s="23" t="s">
        <v>3</v>
      </c>
      <c r="N2" s="23" t="s">
        <v>4</v>
      </c>
      <c r="O2" s="24" t="s">
        <v>5</v>
      </c>
    </row>
    <row r="3" spans="1:15" x14ac:dyDescent="0.3">
      <c r="A3" s="26" t="s">
        <v>9</v>
      </c>
      <c r="B3" s="26" t="s">
        <v>10</v>
      </c>
      <c r="C3" s="26">
        <v>2</v>
      </c>
      <c r="D3" s="27">
        <v>4.1148261654715003E-2</v>
      </c>
      <c r="E3" s="23">
        <v>4.2011987647009003E-2</v>
      </c>
      <c r="F3" s="28">
        <v>6.3223777014010996E-2</v>
      </c>
      <c r="G3" s="29">
        <f t="shared" ref="G3:G14" si="0">AVERAGE(D3, E3, F3)</f>
        <v>4.8794675438578329E-2</v>
      </c>
      <c r="H3" s="27">
        <v>2.4587047022439999E-2</v>
      </c>
      <c r="I3" s="28">
        <v>2.6836397139109E-2</v>
      </c>
      <c r="J3" s="28">
        <v>4.1808928467030999E-2</v>
      </c>
      <c r="K3" s="29">
        <f>AVERAGE(H3, I3, J3)</f>
        <v>3.1077457542859999E-2</v>
      </c>
      <c r="L3" s="27">
        <v>0.14967804571802901</v>
      </c>
      <c r="M3" s="28">
        <v>0.147943258798658</v>
      </c>
      <c r="N3" s="28">
        <v>0.176284528962145</v>
      </c>
      <c r="O3" s="29">
        <f>AVERAGE(L3, M3, N3)</f>
        <v>0.15796861115961067</v>
      </c>
    </row>
    <row r="4" spans="1:15" x14ac:dyDescent="0.3">
      <c r="C4" s="30">
        <v>2.5</v>
      </c>
      <c r="D4" s="22">
        <v>5.1311675174924999E-2</v>
      </c>
      <c r="E4" s="23">
        <v>6.0739616905977997E-2</v>
      </c>
      <c r="F4" s="23">
        <v>5.8681400862062E-2</v>
      </c>
      <c r="G4" s="24">
        <f t="shared" si="0"/>
        <v>5.6910897647655001E-2</v>
      </c>
      <c r="H4" s="22">
        <v>3.2799266339097001E-2</v>
      </c>
      <c r="I4" s="23">
        <v>4.3746810476280998E-2</v>
      </c>
      <c r="J4" s="23">
        <v>4.3679572042724997E-2</v>
      </c>
      <c r="K4" s="24">
        <f t="shared" ref="K4:K14" si="1">AVERAGE(H4, I4, J4)</f>
        <v>4.0075216286034332E-2</v>
      </c>
      <c r="L4" s="22">
        <v>0.21511408236535101</v>
      </c>
      <c r="M4" s="23">
        <v>0.17252170401368699</v>
      </c>
      <c r="N4" s="23">
        <v>0.164663230045797</v>
      </c>
      <c r="O4" s="24">
        <f t="shared" ref="O4:O14" si="2">AVERAGE(L4, M4, N4)</f>
        <v>0.18409967214161169</v>
      </c>
    </row>
    <row r="5" spans="1:15" ht="15" thickBot="1" x14ac:dyDescent="0.35">
      <c r="B5" s="18"/>
      <c r="C5" s="18">
        <v>3</v>
      </c>
      <c r="D5" s="19">
        <v>4.4615423430256998E-2</v>
      </c>
      <c r="E5" s="20">
        <v>6.0863077552010002E-2</v>
      </c>
      <c r="F5" s="20">
        <v>5.4868126500694003E-2</v>
      </c>
      <c r="G5" s="21">
        <f t="shared" si="0"/>
        <v>5.3448875827653668E-2</v>
      </c>
      <c r="H5" s="19">
        <v>3.1273151810742E-2</v>
      </c>
      <c r="I5" s="20">
        <v>4.2226017609618999E-2</v>
      </c>
      <c r="J5" s="20">
        <v>3.6825542040180001E-2</v>
      </c>
      <c r="K5" s="21">
        <f t="shared" si="1"/>
        <v>3.6774903820180331E-2</v>
      </c>
      <c r="L5" s="19">
        <v>0.18363462771081099</v>
      </c>
      <c r="M5" s="20">
        <v>0.188107300788913</v>
      </c>
      <c r="N5" s="20">
        <v>0.196389691924684</v>
      </c>
      <c r="O5" s="21">
        <f t="shared" si="2"/>
        <v>0.18937720680813599</v>
      </c>
    </row>
    <row r="6" spans="1:15" x14ac:dyDescent="0.3">
      <c r="B6" s="26" t="s">
        <v>12</v>
      </c>
      <c r="C6" s="30">
        <v>2</v>
      </c>
      <c r="D6" s="22">
        <v>6.8904740637641497E-4</v>
      </c>
      <c r="E6" s="23">
        <v>7.6361631283128795E-4</v>
      </c>
      <c r="F6" s="23">
        <v>8.3966184254911404E-4</v>
      </c>
      <c r="G6" s="29">
        <f t="shared" si="0"/>
        <v>7.6410852058560565E-4</v>
      </c>
      <c r="H6" s="22">
        <v>4.9372009211052202E-4</v>
      </c>
      <c r="I6" s="23">
        <v>5.3036600502863896E-4</v>
      </c>
      <c r="J6" s="23">
        <v>5.7112004446348004E-4</v>
      </c>
      <c r="K6" s="29">
        <f>AVERAGE(H6, I6, J6)</f>
        <v>5.317353805342136E-4</v>
      </c>
      <c r="L6" s="22">
        <v>1.9042177914569999E-3</v>
      </c>
      <c r="M6" s="23">
        <v>2.1838610698419999E-3</v>
      </c>
      <c r="N6" s="23">
        <v>3.1419094437249999E-3</v>
      </c>
      <c r="O6" s="29">
        <f>AVERAGE(L6, M6, N6)</f>
        <v>2.4099961016746663E-3</v>
      </c>
    </row>
    <row r="7" spans="1:15" x14ac:dyDescent="0.3">
      <c r="C7" s="30">
        <v>2.5</v>
      </c>
      <c r="D7" s="22">
        <v>5.0028847777828997E-2</v>
      </c>
      <c r="E7" s="23">
        <v>6.0113342711656997E-2</v>
      </c>
      <c r="F7" s="23">
        <v>5.3406766202481998E-2</v>
      </c>
      <c r="G7" s="24">
        <f t="shared" si="0"/>
        <v>5.4516318897322669E-2</v>
      </c>
      <c r="H7" s="22">
        <v>3.2843918366437998E-2</v>
      </c>
      <c r="I7" s="23">
        <v>3.9555836151207002E-2</v>
      </c>
      <c r="J7" s="23">
        <v>3.8546228255063E-2</v>
      </c>
      <c r="K7" s="24">
        <f t="shared" si="1"/>
        <v>3.6981994257569331E-2</v>
      </c>
      <c r="L7" s="22">
        <v>0.18774132255762299</v>
      </c>
      <c r="M7" s="23">
        <v>0.216981913700171</v>
      </c>
      <c r="N7" s="23">
        <v>0.16319953861091999</v>
      </c>
      <c r="O7" s="24">
        <f t="shared" si="2"/>
        <v>0.18930759162290467</v>
      </c>
    </row>
    <row r="8" spans="1:15" ht="15" thickBot="1" x14ac:dyDescent="0.35">
      <c r="C8" s="30">
        <v>3</v>
      </c>
      <c r="D8" s="22">
        <v>7.6837709822334996E-2</v>
      </c>
      <c r="E8" s="23">
        <v>6.5862628967455997E-2</v>
      </c>
      <c r="F8" s="23">
        <v>6.7213822086385003E-2</v>
      </c>
      <c r="G8" s="21">
        <f t="shared" si="0"/>
        <v>6.9971386958725332E-2</v>
      </c>
      <c r="H8" s="22">
        <v>5.0373564138682998E-2</v>
      </c>
      <c r="I8" s="23">
        <v>4.4229012475661002E-2</v>
      </c>
      <c r="J8" s="23">
        <v>4.5725536537821999E-2</v>
      </c>
      <c r="K8" s="21">
        <f t="shared" si="1"/>
        <v>4.6776037717388669E-2</v>
      </c>
      <c r="L8" s="22">
        <v>0.219405426493188</v>
      </c>
      <c r="M8" s="23">
        <v>0.23840774026678799</v>
      </c>
      <c r="N8" s="23">
        <v>0.277967673859497</v>
      </c>
      <c r="O8" s="21">
        <f t="shared" si="2"/>
        <v>0.24526028020649102</v>
      </c>
    </row>
    <row r="9" spans="1:15" x14ac:dyDescent="0.3">
      <c r="A9" s="23" t="s">
        <v>13</v>
      </c>
      <c r="B9" s="26" t="s">
        <v>10</v>
      </c>
      <c r="C9" s="26">
        <v>2</v>
      </c>
      <c r="D9" s="27">
        <v>4.5293576464552003E-2</v>
      </c>
      <c r="E9" s="28">
        <v>3.4919832073946999E-2</v>
      </c>
      <c r="F9" s="28">
        <v>3.9700343923506999E-2</v>
      </c>
      <c r="G9" s="29">
        <f t="shared" si="0"/>
        <v>3.9971250820668665E-2</v>
      </c>
      <c r="H9" s="27">
        <v>3.1743899277668998E-2</v>
      </c>
      <c r="I9" s="28">
        <v>2.4949951389764E-2</v>
      </c>
      <c r="J9" s="28">
        <v>2.7331875555785E-2</v>
      </c>
      <c r="K9" s="29">
        <f>AVERAGE(H9, I9, J9)</f>
        <v>2.8008575407739333E-2</v>
      </c>
      <c r="L9" s="27">
        <v>0.14433203116398499</v>
      </c>
      <c r="M9" s="28">
        <v>9.7545905662899002E-2</v>
      </c>
      <c r="N9" s="28">
        <v>0.116181470803583</v>
      </c>
      <c r="O9" s="29">
        <f>AVERAGE(L9, M9, N9)</f>
        <v>0.11935313587682234</v>
      </c>
    </row>
    <row r="10" spans="1:15" x14ac:dyDescent="0.3">
      <c r="A10" s="23"/>
      <c r="C10" s="30">
        <v>2.5</v>
      </c>
      <c r="D10" s="22">
        <v>4.1482920588187998E-2</v>
      </c>
      <c r="E10" s="23">
        <v>4.3948577376161001E-2</v>
      </c>
      <c r="F10" s="23">
        <v>3.8455313417443002E-2</v>
      </c>
      <c r="G10" s="24">
        <f t="shared" si="0"/>
        <v>4.1295603793930664E-2</v>
      </c>
      <c r="H10" s="22">
        <v>3.0450188013220001E-2</v>
      </c>
      <c r="I10" s="23">
        <v>3.0580727262113E-2</v>
      </c>
      <c r="J10" s="23">
        <v>2.5353246896650999E-2</v>
      </c>
      <c r="K10" s="24">
        <f t="shared" si="1"/>
        <v>2.8794720723994666E-2</v>
      </c>
      <c r="L10" s="22">
        <v>0.115924032935905</v>
      </c>
      <c r="M10" s="23">
        <v>0.13063542465754299</v>
      </c>
      <c r="N10" s="23">
        <v>0.15506689574816901</v>
      </c>
      <c r="O10" s="24">
        <f t="shared" si="2"/>
        <v>0.13387545111387233</v>
      </c>
    </row>
    <row r="11" spans="1:15" ht="15" thickBot="1" x14ac:dyDescent="0.35">
      <c r="A11" s="23"/>
      <c r="C11" s="30">
        <v>3</v>
      </c>
      <c r="D11" s="22">
        <v>4.5163808952442E-2</v>
      </c>
      <c r="E11" s="23">
        <v>4.9911898221083002E-2</v>
      </c>
      <c r="F11" s="23">
        <v>5.4862196440074999E-2</v>
      </c>
      <c r="G11" s="21">
        <f t="shared" si="0"/>
        <v>4.9979301204533338E-2</v>
      </c>
      <c r="H11" s="22">
        <v>3.0653986893237999E-2</v>
      </c>
      <c r="I11" s="23">
        <v>3.5191185173556003E-2</v>
      </c>
      <c r="J11" s="23">
        <v>3.7598424746042997E-2</v>
      </c>
      <c r="K11" s="21">
        <f t="shared" si="1"/>
        <v>3.4481198937612333E-2</v>
      </c>
      <c r="L11" s="22">
        <v>0.145248034733096</v>
      </c>
      <c r="M11" s="23">
        <v>0.17092930467582601</v>
      </c>
      <c r="N11" s="23">
        <v>0.230568862485798</v>
      </c>
      <c r="O11" s="21">
        <f t="shared" si="2"/>
        <v>0.18224873396490668</v>
      </c>
    </row>
    <row r="12" spans="1:15" x14ac:dyDescent="0.3">
      <c r="A12" s="23"/>
      <c r="B12" s="26" t="s">
        <v>12</v>
      </c>
      <c r="C12" s="26">
        <v>2</v>
      </c>
      <c r="D12" s="27">
        <v>1.5631012086909999E-3</v>
      </c>
      <c r="E12" s="28">
        <v>1.234008123801E-3</v>
      </c>
      <c r="F12" s="28">
        <v>1.553492202192E-3</v>
      </c>
      <c r="G12" s="29">
        <f t="shared" si="0"/>
        <v>1.4502005115613335E-3</v>
      </c>
      <c r="H12" s="27">
        <v>1.0765498636540001E-3</v>
      </c>
      <c r="I12" s="28">
        <v>8.6893190935499504E-4</v>
      </c>
      <c r="J12" s="28">
        <v>1.125287872293E-3</v>
      </c>
      <c r="K12" s="29">
        <f>AVERAGE(H12, I12, J12)</f>
        <v>1.0235898817673318E-3</v>
      </c>
      <c r="L12" s="27">
        <v>5.1970652453720003E-3</v>
      </c>
      <c r="M12" s="28">
        <v>4.0483847687369998E-3</v>
      </c>
      <c r="N12" s="28">
        <v>4.799495435759E-3</v>
      </c>
      <c r="O12" s="29">
        <f>AVERAGE(L12, M12, N12)</f>
        <v>4.6816484832893331E-3</v>
      </c>
    </row>
    <row r="13" spans="1:15" x14ac:dyDescent="0.3">
      <c r="A13" s="23"/>
      <c r="C13" s="30">
        <v>2.5</v>
      </c>
      <c r="D13" s="22">
        <v>5.8475404647792002E-2</v>
      </c>
      <c r="E13" s="23">
        <v>4.6891196026771997E-2</v>
      </c>
      <c r="F13" s="23">
        <v>5.2919059438048997E-2</v>
      </c>
      <c r="G13" s="24">
        <f t="shared" si="0"/>
        <v>5.2761886704204335E-2</v>
      </c>
      <c r="H13" s="22">
        <v>4.0239550691235998E-2</v>
      </c>
      <c r="I13" s="23">
        <v>3.2982725214724E-2</v>
      </c>
      <c r="J13" s="23">
        <v>3.8899841842331001E-2</v>
      </c>
      <c r="K13" s="24">
        <f t="shared" si="1"/>
        <v>3.7374039249430335E-2</v>
      </c>
      <c r="L13" s="22">
        <v>0.19108783453957201</v>
      </c>
      <c r="M13" s="23">
        <v>0.143389419586609</v>
      </c>
      <c r="N13" s="23">
        <v>0.145798635016676</v>
      </c>
      <c r="O13" s="24">
        <f t="shared" si="2"/>
        <v>0.160091963047619</v>
      </c>
    </row>
    <row r="14" spans="1:15" ht="15" thickBot="1" x14ac:dyDescent="0.35">
      <c r="A14" s="19"/>
      <c r="B14" s="18"/>
      <c r="C14" s="18">
        <v>3</v>
      </c>
      <c r="D14" s="19">
        <v>7.7565843054704001E-2</v>
      </c>
      <c r="E14" s="20">
        <v>6.2633270029255006E-2</v>
      </c>
      <c r="F14" s="20">
        <v>6.6802067494075995E-2</v>
      </c>
      <c r="G14" s="21">
        <f t="shared" si="0"/>
        <v>6.9000393526011658E-2</v>
      </c>
      <c r="H14" s="19">
        <v>5.3846065650794001E-2</v>
      </c>
      <c r="I14" s="20">
        <v>4.4359779824593E-2</v>
      </c>
      <c r="J14" s="20">
        <v>4.3617570294889003E-2</v>
      </c>
      <c r="K14" s="21">
        <f t="shared" si="1"/>
        <v>4.7274471923425328E-2</v>
      </c>
      <c r="L14" s="19">
        <v>0.30250985785023599</v>
      </c>
      <c r="M14" s="20">
        <v>0.206431028931678</v>
      </c>
      <c r="N14" s="20">
        <v>0.28874344733665402</v>
      </c>
      <c r="O14" s="21">
        <f t="shared" si="2"/>
        <v>0.26589477803952266</v>
      </c>
    </row>
  </sheetData>
  <mergeCells count="3">
    <mergeCell ref="D1:G1"/>
    <mergeCell ref="H1:K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0B54-5775-47CB-8E42-1D0A60FCB5DB}">
  <dimension ref="A1:K14"/>
  <sheetViews>
    <sheetView tabSelected="1" workbookViewId="0">
      <selection activeCell="N14" sqref="N14"/>
    </sheetView>
  </sheetViews>
  <sheetFormatPr defaultRowHeight="14.4" x14ac:dyDescent="0.3"/>
  <cols>
    <col min="1" max="1" width="5.88671875" style="5" customWidth="1"/>
    <col min="2" max="2" width="8.88671875" style="5"/>
    <col min="3" max="3" width="20.33203125" style="5" customWidth="1"/>
    <col min="4" max="4" width="6.88671875" style="6" customWidth="1"/>
    <col min="5" max="5" width="6.5546875" style="3" customWidth="1"/>
    <col min="6" max="6" width="6.109375" style="3" customWidth="1"/>
    <col min="7" max="7" width="7" style="7" customWidth="1"/>
    <col min="8" max="8" width="5.88671875" style="6" customWidth="1"/>
    <col min="9" max="9" width="6.109375" style="3" customWidth="1"/>
    <col min="10" max="10" width="5.77734375" style="3" customWidth="1"/>
    <col min="11" max="11" width="7.109375" style="7" customWidth="1"/>
    <col min="12" max="16384" width="8.88671875" style="2"/>
  </cols>
  <sheetData>
    <row r="1" spans="1:11" s="1" customFormat="1" ht="43.2" customHeight="1" x14ac:dyDescent="0.3">
      <c r="A1" s="4" t="s">
        <v>0</v>
      </c>
      <c r="B1" s="4" t="s">
        <v>1</v>
      </c>
      <c r="C1" s="4" t="s">
        <v>11</v>
      </c>
      <c r="D1" s="37" t="s">
        <v>14</v>
      </c>
      <c r="E1" s="38"/>
      <c r="F1" s="38"/>
      <c r="G1" s="39"/>
      <c r="H1" s="37" t="s">
        <v>15</v>
      </c>
      <c r="I1" s="38"/>
      <c r="J1" s="38"/>
      <c r="K1" s="39"/>
    </row>
    <row r="2" spans="1:11" ht="15" thickBot="1" x14ac:dyDescent="0.35">
      <c r="A2" s="8"/>
      <c r="B2" s="8"/>
      <c r="C2" s="8"/>
      <c r="D2" s="6" t="s">
        <v>2</v>
      </c>
      <c r="E2" s="3" t="s">
        <v>3</v>
      </c>
      <c r="F2" s="3" t="s">
        <v>4</v>
      </c>
      <c r="G2" s="7" t="s">
        <v>5</v>
      </c>
      <c r="H2" s="6" t="s">
        <v>2</v>
      </c>
      <c r="I2" s="3" t="s">
        <v>3</v>
      </c>
      <c r="J2" s="3" t="s">
        <v>4</v>
      </c>
      <c r="K2" s="7" t="s">
        <v>5</v>
      </c>
    </row>
    <row r="3" spans="1:11" x14ac:dyDescent="0.3">
      <c r="A3" s="12" t="s">
        <v>9</v>
      </c>
      <c r="B3" s="12" t="s">
        <v>10</v>
      </c>
      <c r="C3" s="13">
        <v>2</v>
      </c>
      <c r="D3" s="13">
        <v>54.255237742403203</v>
      </c>
      <c r="E3" s="14">
        <v>54.255237742403203</v>
      </c>
      <c r="F3" s="14">
        <v>57.884292442045101</v>
      </c>
      <c r="G3" s="15">
        <f>AVERAGE(D3, E3, F3)</f>
        <v>55.464922642283831</v>
      </c>
      <c r="H3" s="13">
        <v>37.550693779275299</v>
      </c>
      <c r="I3" s="14">
        <v>37.276515893623902</v>
      </c>
      <c r="J3" s="14">
        <v>40.444274768042703</v>
      </c>
      <c r="K3" s="15">
        <f>AVERAGE(H3, I3, J3)</f>
        <v>38.423828146980632</v>
      </c>
    </row>
    <row r="4" spans="1:11" x14ac:dyDescent="0.3">
      <c r="C4" s="6">
        <v>2.5</v>
      </c>
      <c r="D4" s="6">
        <v>45.704688529080002</v>
      </c>
      <c r="E4" s="3">
        <v>52.863504746663303</v>
      </c>
      <c r="F4" s="3">
        <v>60.427996031381902</v>
      </c>
      <c r="G4" s="7">
        <f t="shared" ref="G4:G14" si="0">AVERAGE(D4, E4, F4)</f>
        <v>52.998729769041738</v>
      </c>
      <c r="H4" s="6">
        <v>29.586128825990102</v>
      </c>
      <c r="I4" s="3">
        <v>35.8616656705994</v>
      </c>
      <c r="J4" s="3">
        <v>41.306902312405803</v>
      </c>
      <c r="K4" s="7">
        <f t="shared" ref="K4:K14" si="1">AVERAGE(H4, I4, J4)</f>
        <v>35.584898936331768</v>
      </c>
    </row>
    <row r="5" spans="1:11" ht="15" thickBot="1" x14ac:dyDescent="0.35">
      <c r="B5" s="8"/>
      <c r="C5" s="9">
        <v>3</v>
      </c>
      <c r="D5" s="9">
        <v>50.2262832765337</v>
      </c>
      <c r="E5" s="10">
        <v>54.178201969143501</v>
      </c>
      <c r="F5" s="10">
        <v>53.709490848916801</v>
      </c>
      <c r="G5" s="11">
        <f t="shared" si="0"/>
        <v>52.704658698197996</v>
      </c>
      <c r="H5" s="9">
        <v>34.1299909494467</v>
      </c>
      <c r="I5" s="10">
        <v>35.868036870780699</v>
      </c>
      <c r="J5" s="10">
        <v>37.642591350754003</v>
      </c>
      <c r="K5" s="11">
        <f t="shared" si="1"/>
        <v>35.880206390327139</v>
      </c>
    </row>
    <row r="6" spans="1:11" x14ac:dyDescent="0.3">
      <c r="B6" s="5" t="s">
        <v>12</v>
      </c>
      <c r="C6" s="5">
        <v>2</v>
      </c>
      <c r="D6" s="31">
        <v>113.88338724873</v>
      </c>
      <c r="E6" s="3">
        <v>97.243906108818507</v>
      </c>
      <c r="F6" s="32">
        <v>103.22727037972</v>
      </c>
      <c r="G6" s="15">
        <f>AVERAGE(D6, E6, F6)</f>
        <v>104.7848545790895</v>
      </c>
      <c r="H6" s="33">
        <v>105.404615676426</v>
      </c>
      <c r="I6" s="3">
        <v>83.994578209388493</v>
      </c>
      <c r="J6" s="3">
        <v>90.581931171779104</v>
      </c>
      <c r="K6" s="15">
        <f>AVERAGE(H6, I6, J6)</f>
        <v>93.327041685864529</v>
      </c>
    </row>
    <row r="7" spans="1:11" x14ac:dyDescent="0.3">
      <c r="C7" s="5">
        <v>2.5</v>
      </c>
      <c r="D7" s="6">
        <v>52.297753001097902</v>
      </c>
      <c r="E7" s="3">
        <v>54.728457199394697</v>
      </c>
      <c r="F7" s="3">
        <v>50.203130174764702</v>
      </c>
      <c r="G7" s="7">
        <f t="shared" si="0"/>
        <v>52.409780125085767</v>
      </c>
      <c r="H7" s="6">
        <v>33.689235680663998</v>
      </c>
      <c r="I7" s="3">
        <v>36.482990505960103</v>
      </c>
      <c r="J7" s="3">
        <v>33.415756746165499</v>
      </c>
      <c r="K7" s="7">
        <f t="shared" si="1"/>
        <v>34.529327644263198</v>
      </c>
    </row>
    <row r="8" spans="1:11" ht="15" thickBot="1" x14ac:dyDescent="0.35">
      <c r="C8" s="5">
        <v>3</v>
      </c>
      <c r="D8" s="6">
        <v>44.827014478778501</v>
      </c>
      <c r="E8" s="3">
        <v>50.991538309402202</v>
      </c>
      <c r="F8" s="3">
        <v>52.091864439275298</v>
      </c>
      <c r="G8" s="11">
        <f t="shared" si="0"/>
        <v>49.303472409152</v>
      </c>
      <c r="H8" s="6">
        <v>28.384954082591399</v>
      </c>
      <c r="I8" s="3">
        <v>33.162860600900501</v>
      </c>
      <c r="J8" s="3">
        <v>36.871720233891097</v>
      </c>
      <c r="K8" s="11">
        <f t="shared" si="1"/>
        <v>32.80651163912767</v>
      </c>
    </row>
    <row r="9" spans="1:11" x14ac:dyDescent="0.3">
      <c r="A9" s="12" t="s">
        <v>13</v>
      </c>
      <c r="B9" s="12" t="s">
        <v>10</v>
      </c>
      <c r="C9" s="12">
        <v>2</v>
      </c>
      <c r="D9" s="13">
        <v>54.677020102842299</v>
      </c>
      <c r="E9" s="14">
        <v>55.280843976966999</v>
      </c>
      <c r="F9" s="14">
        <v>61.656380034503101</v>
      </c>
      <c r="G9" s="15">
        <f>AVERAGE(D9, E9, F9)</f>
        <v>57.204748038104128</v>
      </c>
      <c r="H9" s="13">
        <v>37.489461627290403</v>
      </c>
      <c r="I9" s="14">
        <v>34.913142508431598</v>
      </c>
      <c r="J9" s="14">
        <v>45.101592500849499</v>
      </c>
      <c r="K9" s="15">
        <f>AVERAGE(H9, I9, J9)</f>
        <v>39.168065545523831</v>
      </c>
    </row>
    <row r="10" spans="1:11" x14ac:dyDescent="0.3">
      <c r="C10" s="5">
        <v>2.5</v>
      </c>
      <c r="D10" s="6">
        <v>48.800442871052297</v>
      </c>
      <c r="E10" s="3">
        <v>49.410810910702899</v>
      </c>
      <c r="F10" s="3">
        <v>45.766133802228403</v>
      </c>
      <c r="G10" s="7">
        <f t="shared" si="0"/>
        <v>47.99246252799454</v>
      </c>
      <c r="H10" s="6">
        <v>34.667576831887402</v>
      </c>
      <c r="I10" s="3">
        <v>32.726303892215803</v>
      </c>
      <c r="J10" s="3">
        <v>30.4599866229414</v>
      </c>
      <c r="K10" s="7">
        <f t="shared" si="1"/>
        <v>32.617955782348204</v>
      </c>
    </row>
    <row r="11" spans="1:11" ht="15" thickBot="1" x14ac:dyDescent="0.35">
      <c r="B11" s="8"/>
      <c r="C11" s="8">
        <v>3</v>
      </c>
      <c r="D11" s="9">
        <v>48.4904958066614</v>
      </c>
      <c r="E11" s="10">
        <v>50.866118029150599</v>
      </c>
      <c r="F11" s="10">
        <v>52.946286602953997</v>
      </c>
      <c r="G11" s="11">
        <f t="shared" si="0"/>
        <v>50.76763347958866</v>
      </c>
      <c r="H11" s="9">
        <v>34.187314653659399</v>
      </c>
      <c r="I11" s="10">
        <v>32.927754196627198</v>
      </c>
      <c r="J11" s="10">
        <v>34.4720229987485</v>
      </c>
      <c r="K11" s="11">
        <f t="shared" si="1"/>
        <v>33.862363949678368</v>
      </c>
    </row>
    <row r="12" spans="1:11" x14ac:dyDescent="0.3">
      <c r="B12" s="5" t="s">
        <v>12</v>
      </c>
      <c r="C12" s="5">
        <v>2</v>
      </c>
      <c r="D12" s="33">
        <v>101.09055620918799</v>
      </c>
      <c r="E12" s="32">
        <v>100.254635302746</v>
      </c>
      <c r="F12" s="3">
        <v>97.284090745744805</v>
      </c>
      <c r="G12" s="15">
        <f>AVERAGE(D12, E12, F12)</f>
        <v>99.543094085892946</v>
      </c>
      <c r="H12" s="6">
        <v>85.603067516958902</v>
      </c>
      <c r="I12" s="3">
        <v>84.182993971526301</v>
      </c>
      <c r="J12" s="3">
        <v>83.8720344593291</v>
      </c>
      <c r="K12" s="15">
        <f>AVERAGE(H12, I12, J12)</f>
        <v>84.55269864927142</v>
      </c>
    </row>
    <row r="13" spans="1:11" x14ac:dyDescent="0.3">
      <c r="C13" s="5">
        <v>2.5</v>
      </c>
      <c r="D13" s="6">
        <v>46.654772068259298</v>
      </c>
      <c r="E13" s="3">
        <v>56.339606254154397</v>
      </c>
      <c r="F13" s="3">
        <v>56.100207140222203</v>
      </c>
      <c r="G13" s="7">
        <f t="shared" si="0"/>
        <v>53.031528487545302</v>
      </c>
      <c r="H13" s="6">
        <v>31.9624071768229</v>
      </c>
      <c r="I13" s="3">
        <v>34.065598132514801</v>
      </c>
      <c r="J13" s="3">
        <v>35.635611413543799</v>
      </c>
      <c r="K13" s="7">
        <f t="shared" si="1"/>
        <v>33.887872240960498</v>
      </c>
    </row>
    <row r="14" spans="1:11" ht="15" thickBot="1" x14ac:dyDescent="0.35">
      <c r="A14" s="8"/>
      <c r="B14" s="8"/>
      <c r="C14" s="8">
        <v>3</v>
      </c>
      <c r="D14" s="9">
        <v>48.049928875121203</v>
      </c>
      <c r="E14" s="10">
        <v>57.010142039573999</v>
      </c>
      <c r="F14" s="10">
        <v>50.805853325080697</v>
      </c>
      <c r="G14" s="11">
        <f t="shared" si="0"/>
        <v>51.955308079925295</v>
      </c>
      <c r="H14" s="9">
        <v>32.504042991176298</v>
      </c>
      <c r="I14" s="10">
        <v>36.424287702827698</v>
      </c>
      <c r="J14" s="10">
        <v>33.819959403412497</v>
      </c>
      <c r="K14" s="11">
        <f t="shared" si="1"/>
        <v>34.249430032472162</v>
      </c>
    </row>
  </sheetData>
  <mergeCells count="2">
    <mergeCell ref="D1:G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Amplitude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2022-02-12T08:21:21Z</dcterms:modified>
</cp:coreProperties>
</file>