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teracyindia\Desktop\"/>
    </mc:Choice>
  </mc:AlternateContent>
  <xr:revisionPtr revIDLastSave="0" documentId="8_{C963CEB6-D878-4138-8837-AB8C38C1D0E8}" xr6:coauthVersionLast="47" xr6:coauthVersionMax="47" xr10:uidLastSave="{00000000-0000-0000-0000-000000000000}"/>
  <bookViews>
    <workbookView xWindow="-120" yWindow="-120" windowWidth="24240" windowHeight="13020" xr2:uid="{34EC1858-C0A5-4517-8B95-3A05A42EFC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6" i="1" l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P15" i="1"/>
  <c r="O15" i="1"/>
  <c r="N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</calcChain>
</file>

<file path=xl/sharedStrings.xml><?xml version="1.0" encoding="utf-8"?>
<sst xmlns="http://schemas.openxmlformats.org/spreadsheetml/2006/main" count="47" uniqueCount="36">
  <si>
    <t xml:space="preserve">Roshni   </t>
  </si>
  <si>
    <t>Employee salary sheet March</t>
  </si>
  <si>
    <t>Emp .ID</t>
  </si>
  <si>
    <t>EMP NAME</t>
  </si>
  <si>
    <t>Designation</t>
  </si>
  <si>
    <t xml:space="preserve">Basic salary </t>
  </si>
  <si>
    <t>HRA</t>
  </si>
  <si>
    <t>D.A</t>
  </si>
  <si>
    <t>Convence</t>
  </si>
  <si>
    <t>Gross salary</t>
  </si>
  <si>
    <t>PF</t>
  </si>
  <si>
    <t>ESI</t>
  </si>
  <si>
    <t>in Hand salary</t>
  </si>
  <si>
    <t xml:space="preserve">Rajesh </t>
  </si>
  <si>
    <t>Anik</t>
  </si>
  <si>
    <t>Vinod</t>
  </si>
  <si>
    <t>Anilesh</t>
  </si>
  <si>
    <t>Sunil</t>
  </si>
  <si>
    <t>Monu</t>
  </si>
  <si>
    <t>Rohit</t>
  </si>
  <si>
    <t>Sohit</t>
  </si>
  <si>
    <t>Harsheet</t>
  </si>
  <si>
    <t>Rinku</t>
  </si>
  <si>
    <t>Golu</t>
  </si>
  <si>
    <t>Kunal</t>
  </si>
  <si>
    <t>Priya</t>
  </si>
  <si>
    <t>Roshni</t>
  </si>
  <si>
    <t>Elija</t>
  </si>
  <si>
    <t>Manager</t>
  </si>
  <si>
    <t>Asst.Manager</t>
  </si>
  <si>
    <t>Supervisor</t>
  </si>
  <si>
    <t>staff</t>
  </si>
  <si>
    <t>Attendance</t>
  </si>
  <si>
    <t>Salary</t>
  </si>
  <si>
    <t>over time</t>
  </si>
  <si>
    <t>Over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</si>
</sst>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\ &quot;Hrs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Algerian"/>
      <family val="5"/>
    </font>
    <font>
      <b/>
      <sz val="48"/>
      <color theme="1"/>
      <name val="Algerian"/>
      <family val="5"/>
    </font>
    <font>
      <b/>
      <sz val="11"/>
      <name val="Aptos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8" fontId="0" fillId="0" borderId="0" xfId="0" applyNumberFormat="1"/>
    <xf numFmtId="0" fontId="4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indent="21"/>
    </xf>
    <xf numFmtId="0" fontId="2" fillId="4" borderId="0" xfId="0" applyFont="1" applyFill="1" applyAlignment="1">
      <alignment horizontal="left" indent="15"/>
    </xf>
    <xf numFmtId="0" fontId="1" fillId="5" borderId="1" xfId="0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 vertical="center"/>
    </xf>
    <xf numFmtId="168" fontId="1" fillId="5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26D8B-D17B-4D8F-9BB9-6113A4FA2833}">
  <dimension ref="A3:T30"/>
  <sheetViews>
    <sheetView showGridLines="0" tabSelected="1" topLeftCell="A4" workbookViewId="0">
      <selection activeCell="O15" sqref="O15"/>
    </sheetView>
  </sheetViews>
  <sheetFormatPr defaultRowHeight="15" x14ac:dyDescent="0.25"/>
  <cols>
    <col min="3" max="3" width="12" customWidth="1"/>
    <col min="4" max="4" width="12.7109375" customWidth="1"/>
    <col min="5" max="7" width="12.42578125" customWidth="1"/>
    <col min="10" max="10" width="12.7109375" customWidth="1"/>
    <col min="11" max="11" width="12.5703125" customWidth="1"/>
    <col min="12" max="12" width="9.7109375" customWidth="1"/>
    <col min="13" max="13" width="15.7109375" customWidth="1"/>
    <col min="14" max="14" width="11.85546875" customWidth="1"/>
    <col min="15" max="15" width="12.7109375" customWidth="1"/>
    <col min="16" max="16" width="17.140625" customWidth="1"/>
  </cols>
  <sheetData>
    <row r="3" spans="1:20" x14ac:dyDescent="0.25">
      <c r="A3" s="4"/>
      <c r="B3" s="4"/>
    </row>
    <row r="4" spans="1:20" x14ac:dyDescent="0.25">
      <c r="A4" s="4"/>
      <c r="B4" s="4"/>
      <c r="C4" s="4"/>
      <c r="D4" s="4"/>
      <c r="E4" s="4" t="s">
        <v>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20" ht="15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20" ht="15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20" ht="15" customHeight="1" x14ac:dyDescent="1.0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20" ht="15" customHeight="1" x14ac:dyDescent="0.25">
      <c r="B8" s="5"/>
      <c r="C8" s="5" t="s">
        <v>1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spans="1:20" ht="15" customHeight="1" x14ac:dyDescent="0.25"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</row>
    <row r="10" spans="1:20" ht="15" customHeight="1" x14ac:dyDescent="0.25"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1:20" ht="15" customHeight="1" x14ac:dyDescent="0.25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ht="15" customHeight="1" x14ac:dyDescent="0.25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spans="1:20" x14ac:dyDescent="0.25">
      <c r="B13" s="3" t="s">
        <v>2</v>
      </c>
      <c r="C13" s="3" t="s">
        <v>3</v>
      </c>
      <c r="D13" s="3" t="s">
        <v>4</v>
      </c>
      <c r="E13" s="3" t="s">
        <v>5</v>
      </c>
      <c r="F13" s="3" t="s">
        <v>32</v>
      </c>
      <c r="G13" s="3" t="s">
        <v>33</v>
      </c>
      <c r="H13" s="3" t="s">
        <v>6</v>
      </c>
      <c r="I13" s="3" t="s">
        <v>7</v>
      </c>
      <c r="J13" s="3" t="s">
        <v>8</v>
      </c>
      <c r="K13" s="3" t="s">
        <v>34</v>
      </c>
      <c r="L13" s="3" t="s">
        <v>35</v>
      </c>
      <c r="M13" s="3" t="s">
        <v>9</v>
      </c>
      <c r="N13" s="3" t="s">
        <v>10</v>
      </c>
      <c r="O13" s="3" t="s">
        <v>11</v>
      </c>
      <c r="P13" s="3" t="s">
        <v>12</v>
      </c>
    </row>
    <row r="14" spans="1:20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1"/>
    </row>
    <row r="15" spans="1:20" x14ac:dyDescent="0.25">
      <c r="B15" s="6">
        <v>1001</v>
      </c>
      <c r="C15" s="6" t="s">
        <v>13</v>
      </c>
      <c r="D15" s="6" t="s">
        <v>28</v>
      </c>
      <c r="E15" s="6">
        <v>10000</v>
      </c>
      <c r="F15" s="6">
        <v>20</v>
      </c>
      <c r="G15" s="7">
        <v>4152</v>
      </c>
      <c r="H15" s="6">
        <v>1000</v>
      </c>
      <c r="I15" s="6">
        <v>2000</v>
      </c>
      <c r="J15" s="6">
        <v>2000</v>
      </c>
      <c r="K15" s="8">
        <v>50</v>
      </c>
      <c r="L15" s="7">
        <f>E15/31/8*K15</f>
        <v>2016.1290322580644</v>
      </c>
      <c r="M15" s="7">
        <f>G15+H15+I15+J15+L15</f>
        <v>11168.129032258064</v>
      </c>
      <c r="N15" s="6">
        <f>G15*12/100</f>
        <v>498.24</v>
      </c>
      <c r="O15" s="6">
        <f>G15*0.75/100</f>
        <v>31.14</v>
      </c>
      <c r="P15" s="7">
        <f>M15-N15-O15</f>
        <v>10638.749032258065</v>
      </c>
    </row>
    <row r="16" spans="1:20" x14ac:dyDescent="0.25">
      <c r="B16" s="6">
        <v>1002</v>
      </c>
      <c r="C16" s="6" t="s">
        <v>14</v>
      </c>
      <c r="D16" s="6" t="s">
        <v>29</v>
      </c>
      <c r="E16" s="6">
        <v>5000</v>
      </c>
      <c r="F16" s="6">
        <v>28</v>
      </c>
      <c r="G16" s="7">
        <f t="shared" ref="G16:G29" si="0">E16/31*F16</f>
        <v>4516.1290322580644</v>
      </c>
      <c r="H16" s="6">
        <v>500</v>
      </c>
      <c r="I16" s="6">
        <v>1500</v>
      </c>
      <c r="J16" s="6">
        <v>1400</v>
      </c>
      <c r="K16" s="8">
        <v>410</v>
      </c>
      <c r="L16" s="7">
        <f t="shared" ref="L16:L29" si="1">E16/31/8*K16</f>
        <v>8266.1290322580644</v>
      </c>
      <c r="M16" s="7">
        <f t="shared" ref="M16:M29" si="2">G16+H16+I16+J16+L16</f>
        <v>16182.258064516129</v>
      </c>
      <c r="N16" s="6">
        <f t="shared" ref="N16:N29" si="3">G16*12/100</f>
        <v>541.93548387096769</v>
      </c>
      <c r="O16" s="6">
        <f t="shared" ref="O16:O29" si="4">G16*0.75/100</f>
        <v>33.87096774193548</v>
      </c>
      <c r="P16" s="7">
        <f t="shared" ref="P16:P29" si="5">M16-N16-O16</f>
        <v>15606.451612903225</v>
      </c>
    </row>
    <row r="17" spans="2:16" x14ac:dyDescent="0.25">
      <c r="B17" s="6">
        <v>1003</v>
      </c>
      <c r="C17" s="6" t="s">
        <v>15</v>
      </c>
      <c r="D17" s="6" t="s">
        <v>30</v>
      </c>
      <c r="E17" s="6">
        <v>12000</v>
      </c>
      <c r="F17" s="6">
        <v>27</v>
      </c>
      <c r="G17" s="7">
        <f t="shared" si="0"/>
        <v>10451.612903225807</v>
      </c>
      <c r="H17" s="6">
        <v>400</v>
      </c>
      <c r="I17" s="6">
        <v>3000</v>
      </c>
      <c r="J17" s="6">
        <v>1200</v>
      </c>
      <c r="K17" s="8">
        <v>120</v>
      </c>
      <c r="L17" s="7">
        <f t="shared" si="1"/>
        <v>5806.4516129032263</v>
      </c>
      <c r="M17" s="7">
        <f t="shared" si="2"/>
        <v>20858.064516129034</v>
      </c>
      <c r="N17" s="6">
        <f t="shared" si="3"/>
        <v>1254.1935483870968</v>
      </c>
      <c r="O17" s="6">
        <f t="shared" si="4"/>
        <v>78.387096774193552</v>
      </c>
      <c r="P17" s="7">
        <f t="shared" si="5"/>
        <v>19525.483870967742</v>
      </c>
    </row>
    <row r="18" spans="2:16" x14ac:dyDescent="0.25">
      <c r="B18" s="6">
        <v>1004</v>
      </c>
      <c r="C18" s="6" t="s">
        <v>16</v>
      </c>
      <c r="D18" s="6" t="s">
        <v>31</v>
      </c>
      <c r="E18" s="6">
        <v>14000</v>
      </c>
      <c r="F18" s="6">
        <v>29</v>
      </c>
      <c r="G18" s="7">
        <f t="shared" si="0"/>
        <v>13096.774193548388</v>
      </c>
      <c r="H18" s="6">
        <v>700</v>
      </c>
      <c r="I18" s="6">
        <v>3000</v>
      </c>
      <c r="J18" s="6">
        <v>5220</v>
      </c>
      <c r="K18" s="8">
        <v>420</v>
      </c>
      <c r="L18" s="7">
        <f t="shared" si="1"/>
        <v>23709.677419354841</v>
      </c>
      <c r="M18" s="7">
        <f t="shared" si="2"/>
        <v>45726.451612903227</v>
      </c>
      <c r="N18" s="6">
        <f t="shared" si="3"/>
        <v>1571.6129032258066</v>
      </c>
      <c r="O18" s="6">
        <f t="shared" si="4"/>
        <v>98.225806451612911</v>
      </c>
      <c r="P18" s="7">
        <f t="shared" si="5"/>
        <v>44056.61290322581</v>
      </c>
    </row>
    <row r="19" spans="2:16" x14ac:dyDescent="0.25">
      <c r="B19" s="6">
        <v>1005</v>
      </c>
      <c r="C19" s="6" t="s">
        <v>17</v>
      </c>
      <c r="D19" s="6" t="s">
        <v>31</v>
      </c>
      <c r="E19" s="6">
        <v>10000</v>
      </c>
      <c r="F19" s="6">
        <v>23</v>
      </c>
      <c r="G19" s="7">
        <f t="shared" si="0"/>
        <v>7419.3548387096771</v>
      </c>
      <c r="H19" s="6">
        <v>800</v>
      </c>
      <c r="I19" s="6">
        <v>7000</v>
      </c>
      <c r="J19" s="6">
        <v>4100</v>
      </c>
      <c r="K19" s="8">
        <v>520</v>
      </c>
      <c r="L19" s="7">
        <f t="shared" si="1"/>
        <v>20967.741935483871</v>
      </c>
      <c r="M19" s="7">
        <f t="shared" si="2"/>
        <v>40287.096774193546</v>
      </c>
      <c r="N19" s="6">
        <f t="shared" si="3"/>
        <v>890.32258064516122</v>
      </c>
      <c r="O19" s="6">
        <f t="shared" si="4"/>
        <v>55.645161290322577</v>
      </c>
      <c r="P19" s="7">
        <f t="shared" si="5"/>
        <v>39341.129032258061</v>
      </c>
    </row>
    <row r="20" spans="2:16" x14ac:dyDescent="0.25">
      <c r="B20" s="6">
        <v>1006</v>
      </c>
      <c r="C20" s="6" t="s">
        <v>18</v>
      </c>
      <c r="D20" s="6" t="s">
        <v>31</v>
      </c>
      <c r="E20" s="6">
        <v>15000</v>
      </c>
      <c r="F20" s="6">
        <v>30</v>
      </c>
      <c r="G20" s="7">
        <f t="shared" si="0"/>
        <v>14516.129032258064</v>
      </c>
      <c r="H20" s="6">
        <v>500</v>
      </c>
      <c r="I20" s="6">
        <v>8000</v>
      </c>
      <c r="J20" s="6">
        <v>5220</v>
      </c>
      <c r="K20" s="8">
        <v>32</v>
      </c>
      <c r="L20" s="7">
        <f t="shared" si="1"/>
        <v>1935.483870967742</v>
      </c>
      <c r="M20" s="7">
        <f t="shared" si="2"/>
        <v>30171.612903225807</v>
      </c>
      <c r="N20" s="6">
        <f t="shared" si="3"/>
        <v>1741.9354838709678</v>
      </c>
      <c r="O20" s="6">
        <f t="shared" si="4"/>
        <v>108.87096774193549</v>
      </c>
      <c r="P20" s="7">
        <f t="shared" si="5"/>
        <v>28320.806451612905</v>
      </c>
    </row>
    <row r="21" spans="2:16" x14ac:dyDescent="0.25">
      <c r="B21" s="6">
        <v>1007</v>
      </c>
      <c r="C21" s="6" t="s">
        <v>19</v>
      </c>
      <c r="D21" s="6" t="s">
        <v>31</v>
      </c>
      <c r="E21" s="6">
        <v>20000</v>
      </c>
      <c r="F21" s="6">
        <v>31</v>
      </c>
      <c r="G21" s="7">
        <f t="shared" si="0"/>
        <v>20000</v>
      </c>
      <c r="H21" s="6">
        <v>700</v>
      </c>
      <c r="I21" s="6">
        <v>8000</v>
      </c>
      <c r="J21" s="6">
        <v>3200</v>
      </c>
      <c r="K21" s="8">
        <v>25</v>
      </c>
      <c r="L21" s="7">
        <f t="shared" si="1"/>
        <v>2016.1290322580644</v>
      </c>
      <c r="M21" s="7">
        <f t="shared" si="2"/>
        <v>33916.129032258061</v>
      </c>
      <c r="N21" s="6">
        <f t="shared" si="3"/>
        <v>2400</v>
      </c>
      <c r="O21" s="6">
        <f t="shared" si="4"/>
        <v>150</v>
      </c>
      <c r="P21" s="7">
        <f t="shared" si="5"/>
        <v>31366.129032258061</v>
      </c>
    </row>
    <row r="22" spans="2:16" x14ac:dyDescent="0.25">
      <c r="B22" s="6">
        <v>1008</v>
      </c>
      <c r="C22" s="6" t="s">
        <v>20</v>
      </c>
      <c r="D22" s="6" t="s">
        <v>31</v>
      </c>
      <c r="E22" s="6">
        <v>19000</v>
      </c>
      <c r="F22" s="6">
        <v>28</v>
      </c>
      <c r="G22" s="7">
        <f t="shared" si="0"/>
        <v>17161.290322580644</v>
      </c>
      <c r="H22" s="6">
        <v>900</v>
      </c>
      <c r="I22" s="6">
        <v>3000</v>
      </c>
      <c r="J22" s="6">
        <v>4520</v>
      </c>
      <c r="K22" s="8">
        <v>10</v>
      </c>
      <c r="L22" s="7">
        <f t="shared" si="1"/>
        <v>766.12903225806451</v>
      </c>
      <c r="M22" s="7">
        <f t="shared" si="2"/>
        <v>26347.419354838708</v>
      </c>
      <c r="N22" s="6">
        <f t="shared" si="3"/>
        <v>2059.3548387096771</v>
      </c>
      <c r="O22" s="6">
        <f t="shared" si="4"/>
        <v>128.70967741935482</v>
      </c>
      <c r="P22" s="7">
        <f t="shared" si="5"/>
        <v>24159.354838709674</v>
      </c>
    </row>
    <row r="23" spans="2:16" x14ac:dyDescent="0.25">
      <c r="B23" s="6">
        <v>1009</v>
      </c>
      <c r="C23" s="6" t="s">
        <v>21</v>
      </c>
      <c r="D23" s="6" t="s">
        <v>28</v>
      </c>
      <c r="E23" s="6">
        <v>10000</v>
      </c>
      <c r="F23" s="6">
        <v>27</v>
      </c>
      <c r="G23" s="7">
        <f t="shared" si="0"/>
        <v>8709.677419354839</v>
      </c>
      <c r="H23" s="6">
        <v>600</v>
      </c>
      <c r="I23" s="6">
        <v>1000</v>
      </c>
      <c r="J23" s="6">
        <v>1420</v>
      </c>
      <c r="K23" s="8">
        <v>420</v>
      </c>
      <c r="L23" s="7">
        <f t="shared" si="1"/>
        <v>16935.483870967742</v>
      </c>
      <c r="M23" s="7">
        <f t="shared" si="2"/>
        <v>28665.161290322583</v>
      </c>
      <c r="N23" s="6">
        <f t="shared" si="3"/>
        <v>1045.1612903225805</v>
      </c>
      <c r="O23" s="6">
        <f t="shared" si="4"/>
        <v>65.322580645161281</v>
      </c>
      <c r="P23" s="7">
        <f t="shared" si="5"/>
        <v>27554.677419354841</v>
      </c>
    </row>
    <row r="24" spans="2:16" x14ac:dyDescent="0.25">
      <c r="B24" s="6">
        <v>1010</v>
      </c>
      <c r="C24" s="6" t="s">
        <v>22</v>
      </c>
      <c r="D24" s="6" t="s">
        <v>29</v>
      </c>
      <c r="E24" s="6">
        <v>15000</v>
      </c>
      <c r="F24" s="6">
        <v>29</v>
      </c>
      <c r="G24" s="7">
        <f t="shared" si="0"/>
        <v>14032.258064516129</v>
      </c>
      <c r="H24" s="6">
        <v>300</v>
      </c>
      <c r="I24" s="6">
        <v>2000</v>
      </c>
      <c r="J24" s="6">
        <v>2300</v>
      </c>
      <c r="K24" s="8">
        <v>102</v>
      </c>
      <c r="L24" s="7">
        <f t="shared" si="1"/>
        <v>6169.3548387096771</v>
      </c>
      <c r="M24" s="7">
        <f t="shared" si="2"/>
        <v>24801.612903225807</v>
      </c>
      <c r="N24" s="6">
        <f t="shared" si="3"/>
        <v>1683.8709677419354</v>
      </c>
      <c r="O24" s="6">
        <f t="shared" si="4"/>
        <v>105.24193548387096</v>
      </c>
      <c r="P24" s="7">
        <f t="shared" si="5"/>
        <v>23012.5</v>
      </c>
    </row>
    <row r="25" spans="2:16" x14ac:dyDescent="0.25">
      <c r="B25" s="6">
        <v>1011</v>
      </c>
      <c r="C25" s="6" t="s">
        <v>23</v>
      </c>
      <c r="D25" s="6" t="s">
        <v>31</v>
      </c>
      <c r="E25" s="6">
        <v>40000</v>
      </c>
      <c r="F25" s="6">
        <v>27</v>
      </c>
      <c r="G25" s="7">
        <f t="shared" si="0"/>
        <v>34838.709677419356</v>
      </c>
      <c r="H25" s="6">
        <v>500</v>
      </c>
      <c r="I25" s="6">
        <v>4000</v>
      </c>
      <c r="J25" s="6">
        <v>100</v>
      </c>
      <c r="K25" s="8">
        <v>100</v>
      </c>
      <c r="L25" s="7">
        <f t="shared" si="1"/>
        <v>16129.032258064515</v>
      </c>
      <c r="M25" s="7">
        <f t="shared" si="2"/>
        <v>55567.741935483871</v>
      </c>
      <c r="N25" s="6">
        <f t="shared" si="3"/>
        <v>4180.645161290322</v>
      </c>
      <c r="O25" s="6">
        <f t="shared" si="4"/>
        <v>261.29032258064512</v>
      </c>
      <c r="P25" s="7">
        <f t="shared" si="5"/>
        <v>51125.806451612902</v>
      </c>
    </row>
    <row r="26" spans="2:16" x14ac:dyDescent="0.25">
      <c r="B26" s="6">
        <v>1012</v>
      </c>
      <c r="C26" s="6" t="s">
        <v>24</v>
      </c>
      <c r="D26" s="6" t="s">
        <v>31</v>
      </c>
      <c r="E26" s="6">
        <v>50000</v>
      </c>
      <c r="F26" s="6">
        <v>26</v>
      </c>
      <c r="G26" s="7">
        <f t="shared" si="0"/>
        <v>41935.483870967742</v>
      </c>
      <c r="H26" s="6">
        <v>700</v>
      </c>
      <c r="I26" s="6">
        <v>3000</v>
      </c>
      <c r="J26" s="6">
        <v>1254</v>
      </c>
      <c r="K26" s="8">
        <v>0</v>
      </c>
      <c r="L26" s="7">
        <f t="shared" si="1"/>
        <v>0</v>
      </c>
      <c r="M26" s="7">
        <f t="shared" si="2"/>
        <v>46889.483870967742</v>
      </c>
      <c r="N26" s="6">
        <f t="shared" si="3"/>
        <v>5032.2580645161288</v>
      </c>
      <c r="O26" s="6">
        <f t="shared" si="4"/>
        <v>314.51612903225805</v>
      </c>
      <c r="P26" s="7">
        <f t="shared" si="5"/>
        <v>41542.709677419356</v>
      </c>
    </row>
    <row r="27" spans="2:16" x14ac:dyDescent="0.25">
      <c r="B27" s="6">
        <v>1013</v>
      </c>
      <c r="C27" s="6" t="s">
        <v>25</v>
      </c>
      <c r="D27" s="6" t="s">
        <v>30</v>
      </c>
      <c r="E27" s="6">
        <v>50000</v>
      </c>
      <c r="F27" s="6">
        <v>27</v>
      </c>
      <c r="G27" s="7">
        <f t="shared" si="0"/>
        <v>43548.387096774197</v>
      </c>
      <c r="H27" s="6">
        <v>800</v>
      </c>
      <c r="I27" s="6">
        <v>5000</v>
      </c>
      <c r="J27" s="6">
        <v>1230</v>
      </c>
      <c r="K27" s="8">
        <v>14</v>
      </c>
      <c r="L27" s="7">
        <f t="shared" si="1"/>
        <v>2822.5806451612907</v>
      </c>
      <c r="M27" s="7">
        <f t="shared" si="2"/>
        <v>53400.967741935485</v>
      </c>
      <c r="N27" s="6">
        <f t="shared" si="3"/>
        <v>5225.8064516129034</v>
      </c>
      <c r="O27" s="6">
        <f t="shared" si="4"/>
        <v>326.61290322580646</v>
      </c>
      <c r="P27" s="7">
        <f t="shared" si="5"/>
        <v>47848.54838709678</v>
      </c>
    </row>
    <row r="28" spans="2:16" x14ac:dyDescent="0.25">
      <c r="B28" s="6">
        <v>1014</v>
      </c>
      <c r="C28" s="6" t="s">
        <v>26</v>
      </c>
      <c r="D28" s="6" t="s">
        <v>30</v>
      </c>
      <c r="E28" s="6">
        <v>19000</v>
      </c>
      <c r="F28" s="6">
        <v>31</v>
      </c>
      <c r="G28" s="7">
        <f t="shared" si="0"/>
        <v>19000</v>
      </c>
      <c r="H28" s="6">
        <v>1000</v>
      </c>
      <c r="I28" s="6">
        <v>8000</v>
      </c>
      <c r="J28" s="6">
        <v>1560</v>
      </c>
      <c r="K28" s="8">
        <v>52</v>
      </c>
      <c r="L28" s="7">
        <f t="shared" si="1"/>
        <v>3983.8709677419351</v>
      </c>
      <c r="M28" s="7">
        <f t="shared" si="2"/>
        <v>33543.870967741932</v>
      </c>
      <c r="N28" s="6">
        <f t="shared" si="3"/>
        <v>2280</v>
      </c>
      <c r="O28" s="6">
        <f t="shared" si="4"/>
        <v>142.5</v>
      </c>
      <c r="P28" s="7">
        <f t="shared" si="5"/>
        <v>31121.370967741932</v>
      </c>
    </row>
    <row r="29" spans="2:16" x14ac:dyDescent="0.25">
      <c r="B29" s="6">
        <v>1015</v>
      </c>
      <c r="C29" s="6" t="s">
        <v>27</v>
      </c>
      <c r="D29" s="6" t="s">
        <v>31</v>
      </c>
      <c r="E29" s="6">
        <v>10000</v>
      </c>
      <c r="F29" s="6">
        <v>23</v>
      </c>
      <c r="G29" s="7">
        <f t="shared" si="0"/>
        <v>7419.3548387096771</v>
      </c>
      <c r="H29" s="6">
        <v>1000</v>
      </c>
      <c r="I29" s="6">
        <v>1000</v>
      </c>
      <c r="J29" s="6">
        <v>1200</v>
      </c>
      <c r="K29" s="8">
        <v>41</v>
      </c>
      <c r="L29" s="7">
        <f t="shared" si="1"/>
        <v>1653.2258064516129</v>
      </c>
      <c r="M29" s="7">
        <f t="shared" si="2"/>
        <v>12272.580645161292</v>
      </c>
      <c r="N29" s="6">
        <f t="shared" si="3"/>
        <v>890.32258064516122</v>
      </c>
      <c r="O29" s="6">
        <f t="shared" si="4"/>
        <v>55.645161290322577</v>
      </c>
      <c r="P29" s="7">
        <f t="shared" si="5"/>
        <v>11326.612903225809</v>
      </c>
    </row>
    <row r="30" spans="2:16" x14ac:dyDescent="0.25">
      <c r="K30" s="2"/>
      <c r="L30" s="2"/>
    </row>
  </sheetData>
  <mergeCells count="21">
    <mergeCell ref="N13:N14"/>
    <mergeCell ref="O13:O14"/>
    <mergeCell ref="P13:P14"/>
    <mergeCell ref="C4:D7"/>
    <mergeCell ref="B8:B12"/>
    <mergeCell ref="A3:B6"/>
    <mergeCell ref="A7:B7"/>
    <mergeCell ref="H13:H14"/>
    <mergeCell ref="I13:I14"/>
    <mergeCell ref="J13:J14"/>
    <mergeCell ref="K13:K14"/>
    <mergeCell ref="L13:L14"/>
    <mergeCell ref="M13:M14"/>
    <mergeCell ref="B13:B14"/>
    <mergeCell ref="C13:C14"/>
    <mergeCell ref="D13:D14"/>
    <mergeCell ref="E13:E14"/>
    <mergeCell ref="F13:F14"/>
    <mergeCell ref="G13:G14"/>
    <mergeCell ref="C8:T12"/>
    <mergeCell ref="E4:R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ujjwal kumar</dc:creator>
  <cp:lastModifiedBy>ujjwal kumar</cp:lastModifiedBy>
  <dcterms:created xsi:type="dcterms:W3CDTF">2024-03-09T08:31:26Z</dcterms:created>
  <dcterms:modified xsi:type="dcterms:W3CDTF">2024-03-09T09:18:20Z</dcterms:modified>
</cp:coreProperties>
</file>