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d197eada819b4c/Dokumentai/VII. Skaitmeninis intelektas/3-laboratorinis/"/>
    </mc:Choice>
  </mc:AlternateContent>
  <xr:revisionPtr revIDLastSave="68" documentId="8_{374E6268-2EF2-4A48-9394-CED3F23A32FD}" xr6:coauthVersionLast="47" xr6:coauthVersionMax="47" xr10:uidLastSave="{1C451EC8-6FC9-409A-BFFA-BE3237AA503C}"/>
  <bookViews>
    <workbookView xWindow="-108" yWindow="-108" windowWidth="23256" windowHeight="12576" xr2:uid="{C0803A2A-2A36-40FB-A9E0-44FDBAE58617}"/>
  </bookViews>
  <sheets>
    <sheet name="duomenys" sheetId="2" r:id="rId1"/>
    <sheet name="Sheet1" sheetId="1" r:id="rId2"/>
  </sheets>
  <definedNames>
    <definedName name="ExternalData_1" localSheetId="0" hidden="1">duomenys!$A$2:$G$32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2" l="1"/>
  <c r="R3" i="2"/>
  <c r="U3" i="2"/>
  <c r="V3" i="2"/>
  <c r="R4" i="2"/>
  <c r="U4" i="2"/>
  <c r="V4" i="2"/>
  <c r="R5" i="2"/>
  <c r="U5" i="2"/>
  <c r="V5" i="2"/>
  <c r="R6" i="2"/>
  <c r="U6" i="2"/>
  <c r="V6" i="2"/>
  <c r="R7" i="2"/>
  <c r="U7" i="2"/>
  <c r="V7" i="2"/>
  <c r="R8" i="2"/>
  <c r="U8" i="2"/>
  <c r="V8" i="2"/>
  <c r="K9" i="2"/>
  <c r="L8" i="2"/>
  <c r="L4" i="2"/>
  <c r="L5" i="2"/>
  <c r="L6" i="2"/>
  <c r="L7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" i="2"/>
  <c r="K4" i="2"/>
  <c r="K5" i="2"/>
  <c r="K6" i="2"/>
  <c r="K7" i="2"/>
  <c r="K8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N26" i="2" l="1"/>
  <c r="T26" i="2" s="1"/>
  <c r="N9" i="2"/>
  <c r="T9" i="2" s="1"/>
  <c r="Q31" i="2"/>
  <c r="W31" i="2" s="1"/>
  <c r="Q7" i="2"/>
  <c r="W7" i="2" s="1"/>
  <c r="Q23" i="2"/>
  <c r="W23" i="2" s="1"/>
  <c r="Q15" i="2"/>
  <c r="W15" i="2" s="1"/>
  <c r="R28" i="2"/>
  <c r="X28" i="2" s="1"/>
  <c r="R27" i="2"/>
  <c r="X27" i="2" s="1"/>
  <c r="P3" i="2"/>
  <c r="N18" i="2"/>
  <c r="T18" i="2" s="1"/>
  <c r="N10" i="2"/>
  <c r="T10" i="2" s="1"/>
  <c r="X6" i="2"/>
  <c r="R29" i="2"/>
  <c r="X29" i="2" s="1"/>
  <c r="O28" i="2"/>
  <c r="U28" i="2" s="1"/>
  <c r="O20" i="2"/>
  <c r="U20" i="2" s="1"/>
  <c r="O12" i="2"/>
  <c r="U12" i="2" s="1"/>
  <c r="O4" i="2"/>
  <c r="Q6" i="2"/>
  <c r="W6" i="2" s="1"/>
  <c r="R13" i="2"/>
  <c r="X13" i="2" s="1"/>
  <c r="O27" i="2"/>
  <c r="U27" i="2" s="1"/>
  <c r="N31" i="2"/>
  <c r="T31" i="2" s="1"/>
  <c r="R20" i="2"/>
  <c r="X20" i="2" s="1"/>
  <c r="R21" i="2"/>
  <c r="X21" i="2" s="1"/>
  <c r="O19" i="2"/>
  <c r="U19" i="2" s="1"/>
  <c r="O11" i="2"/>
  <c r="U11" i="2" s="1"/>
  <c r="P26" i="2"/>
  <c r="V26" i="2" s="1"/>
  <c r="P18" i="2"/>
  <c r="V18" i="2" s="1"/>
  <c r="P10" i="2"/>
  <c r="V10" i="2" s="1"/>
  <c r="O3" i="2"/>
  <c r="R19" i="2"/>
  <c r="X19" i="2" s="1"/>
  <c r="P32" i="2"/>
  <c r="V32" i="2" s="1"/>
  <c r="P24" i="2"/>
  <c r="V24" i="2" s="1"/>
  <c r="P16" i="2"/>
  <c r="V16" i="2" s="1"/>
  <c r="P8" i="2"/>
  <c r="Q30" i="2"/>
  <c r="W30" i="2" s="1"/>
  <c r="Q22" i="2"/>
  <c r="W22" i="2" s="1"/>
  <c r="Q14" i="2"/>
  <c r="W14" i="2" s="1"/>
  <c r="Q5" i="2"/>
  <c r="W5" i="2" s="1"/>
  <c r="O26" i="2"/>
  <c r="U26" i="2" s="1"/>
  <c r="R12" i="2"/>
  <c r="X12" i="2" s="1"/>
  <c r="P31" i="2"/>
  <c r="V31" i="2" s="1"/>
  <c r="P23" i="2"/>
  <c r="V23" i="2" s="1"/>
  <c r="P15" i="2"/>
  <c r="V15" i="2" s="1"/>
  <c r="P7" i="2"/>
  <c r="Q29" i="2"/>
  <c r="W29" i="2" s="1"/>
  <c r="Q21" i="2"/>
  <c r="W21" i="2" s="1"/>
  <c r="Q13" i="2"/>
  <c r="W13" i="2" s="1"/>
  <c r="O18" i="2"/>
  <c r="U18" i="2" s="1"/>
  <c r="R11" i="2"/>
  <c r="X11" i="2" s="1"/>
  <c r="O10" i="2"/>
  <c r="U10" i="2" s="1"/>
  <c r="X4" i="2"/>
  <c r="P25" i="2"/>
  <c r="V25" i="2" s="1"/>
  <c r="O25" i="2"/>
  <c r="U25" i="2" s="1"/>
  <c r="N25" i="2"/>
  <c r="T25" i="2" s="1"/>
  <c r="Q25" i="2"/>
  <c r="W25" i="2" s="1"/>
  <c r="R25" i="2"/>
  <c r="X25" i="2" s="1"/>
  <c r="Q8" i="2"/>
  <c r="W8" i="2" s="1"/>
  <c r="R30" i="2"/>
  <c r="X30" i="2" s="1"/>
  <c r="R22" i="2"/>
  <c r="X22" i="2" s="1"/>
  <c r="R14" i="2"/>
  <c r="X14" i="2" s="1"/>
  <c r="X5" i="2"/>
  <c r="P9" i="2"/>
  <c r="V9" i="2" s="1"/>
  <c r="Q9" i="2"/>
  <c r="W9" i="2" s="1"/>
  <c r="R9" i="2"/>
  <c r="X9" i="2" s="1"/>
  <c r="O9" i="2"/>
  <c r="U9" i="2" s="1"/>
  <c r="Q24" i="2"/>
  <c r="W24" i="2" s="1"/>
  <c r="P17" i="2"/>
  <c r="V17" i="2" s="1"/>
  <c r="Q17" i="2"/>
  <c r="W17" i="2" s="1"/>
  <c r="R17" i="2"/>
  <c r="X17" i="2" s="1"/>
  <c r="O17" i="2"/>
  <c r="U17" i="2" s="1"/>
  <c r="N17" i="2"/>
  <c r="T17" i="2" s="1"/>
  <c r="Q16" i="2"/>
  <c r="W16" i="2" s="1"/>
  <c r="N32" i="2"/>
  <c r="T32" i="2" s="1"/>
  <c r="N24" i="2"/>
  <c r="T24" i="2" s="1"/>
  <c r="N16" i="2"/>
  <c r="T16" i="2" s="1"/>
  <c r="N8" i="2"/>
  <c r="T8" i="2" s="1"/>
  <c r="O32" i="2"/>
  <c r="U32" i="2" s="1"/>
  <c r="O24" i="2"/>
  <c r="U24" i="2" s="1"/>
  <c r="O16" i="2"/>
  <c r="U16" i="2" s="1"/>
  <c r="O8" i="2"/>
  <c r="P30" i="2"/>
  <c r="V30" i="2" s="1"/>
  <c r="P22" i="2"/>
  <c r="V22" i="2" s="1"/>
  <c r="P14" i="2"/>
  <c r="V14" i="2" s="1"/>
  <c r="P6" i="2"/>
  <c r="Q28" i="2"/>
  <c r="W28" i="2" s="1"/>
  <c r="Q20" i="2"/>
  <c r="W20" i="2" s="1"/>
  <c r="Q12" i="2"/>
  <c r="W12" i="2" s="1"/>
  <c r="Q4" i="2"/>
  <c r="W4" i="2" s="1"/>
  <c r="R26" i="2"/>
  <c r="X26" i="2" s="1"/>
  <c r="R18" i="2"/>
  <c r="X18" i="2" s="1"/>
  <c r="R10" i="2"/>
  <c r="X10" i="2" s="1"/>
  <c r="N3" i="2"/>
  <c r="T3" i="2" s="1"/>
  <c r="N23" i="2"/>
  <c r="T23" i="2" s="1"/>
  <c r="N15" i="2"/>
  <c r="T15" i="2" s="1"/>
  <c r="N7" i="2"/>
  <c r="T7" i="2" s="1"/>
  <c r="O31" i="2"/>
  <c r="U31" i="2" s="1"/>
  <c r="O23" i="2"/>
  <c r="U23" i="2" s="1"/>
  <c r="O15" i="2"/>
  <c r="U15" i="2" s="1"/>
  <c r="O7" i="2"/>
  <c r="P29" i="2"/>
  <c r="V29" i="2" s="1"/>
  <c r="P21" i="2"/>
  <c r="V21" i="2" s="1"/>
  <c r="P13" i="2"/>
  <c r="V13" i="2" s="1"/>
  <c r="P5" i="2"/>
  <c r="Q27" i="2"/>
  <c r="W27" i="2" s="1"/>
  <c r="Q19" i="2"/>
  <c r="W19" i="2" s="1"/>
  <c r="Q11" i="2"/>
  <c r="W11" i="2" s="1"/>
  <c r="X3" i="2"/>
  <c r="N30" i="2"/>
  <c r="T30" i="2" s="1"/>
  <c r="N22" i="2"/>
  <c r="T22" i="2" s="1"/>
  <c r="N14" i="2"/>
  <c r="T14" i="2" s="1"/>
  <c r="N6" i="2"/>
  <c r="T6" i="2" s="1"/>
  <c r="O30" i="2"/>
  <c r="U30" i="2" s="1"/>
  <c r="O22" i="2"/>
  <c r="U22" i="2" s="1"/>
  <c r="O14" i="2"/>
  <c r="U14" i="2" s="1"/>
  <c r="O6" i="2"/>
  <c r="P28" i="2"/>
  <c r="V28" i="2" s="1"/>
  <c r="P20" i="2"/>
  <c r="V20" i="2" s="1"/>
  <c r="P12" i="2"/>
  <c r="V12" i="2" s="1"/>
  <c r="P4" i="2"/>
  <c r="Q26" i="2"/>
  <c r="W26" i="2" s="1"/>
  <c r="Q18" i="2"/>
  <c r="W18" i="2" s="1"/>
  <c r="Q10" i="2"/>
  <c r="W10" i="2" s="1"/>
  <c r="R32" i="2"/>
  <c r="X32" i="2" s="1"/>
  <c r="R24" i="2"/>
  <c r="X24" i="2" s="1"/>
  <c r="R16" i="2"/>
  <c r="X16" i="2" s="1"/>
  <c r="X8" i="2"/>
  <c r="N29" i="2"/>
  <c r="T29" i="2" s="1"/>
  <c r="N21" i="2"/>
  <c r="T21" i="2" s="1"/>
  <c r="N13" i="2"/>
  <c r="T13" i="2" s="1"/>
  <c r="N5" i="2"/>
  <c r="T5" i="2" s="1"/>
  <c r="O29" i="2"/>
  <c r="U29" i="2" s="1"/>
  <c r="O21" i="2"/>
  <c r="U21" i="2" s="1"/>
  <c r="O13" i="2"/>
  <c r="U13" i="2" s="1"/>
  <c r="O5" i="2"/>
  <c r="P27" i="2"/>
  <c r="V27" i="2" s="1"/>
  <c r="P19" i="2"/>
  <c r="V19" i="2" s="1"/>
  <c r="P11" i="2"/>
  <c r="V11" i="2" s="1"/>
  <c r="Q3" i="2"/>
  <c r="W3" i="2" s="1"/>
  <c r="R31" i="2"/>
  <c r="X31" i="2" s="1"/>
  <c r="R23" i="2"/>
  <c r="X23" i="2" s="1"/>
  <c r="R15" i="2"/>
  <c r="X15" i="2" s="1"/>
  <c r="X7" i="2"/>
  <c r="N28" i="2"/>
  <c r="T28" i="2" s="1"/>
  <c r="N20" i="2"/>
  <c r="T20" i="2" s="1"/>
  <c r="N12" i="2"/>
  <c r="T12" i="2" s="1"/>
  <c r="N4" i="2"/>
  <c r="T4" i="2" s="1"/>
  <c r="Q32" i="2"/>
  <c r="W32" i="2" s="1"/>
  <c r="N27" i="2"/>
  <c r="T27" i="2" s="1"/>
  <c r="N19" i="2"/>
  <c r="T19" i="2" s="1"/>
  <c r="N11" i="2"/>
  <c r="T11" i="2" s="1"/>
  <c r="AA31" i="2" l="1"/>
  <c r="AE31" i="2" s="1"/>
  <c r="AK31" i="2" s="1"/>
  <c r="Z10" i="2"/>
  <c r="AD10" i="2" s="1"/>
  <c r="AJ10" i="2" s="1"/>
  <c r="Z26" i="2"/>
  <c r="AD26" i="2" s="1"/>
  <c r="AJ26" i="2" s="1"/>
  <c r="Z3" i="2"/>
  <c r="AJ3" i="2" s="1"/>
  <c r="AB26" i="2"/>
  <c r="AF26" i="2" s="1"/>
  <c r="AL26" i="2" s="1"/>
  <c r="AB3" i="2"/>
  <c r="AF3" i="2" s="1"/>
  <c r="AL3" i="2" s="1"/>
  <c r="AB10" i="2"/>
  <c r="AF10" i="2" s="1"/>
  <c r="AL10" i="2" s="1"/>
  <c r="AB18" i="2"/>
  <c r="AF18" i="2" s="1"/>
  <c r="AL18" i="2" s="1"/>
  <c r="AA18" i="2"/>
  <c r="AE18" i="2" s="1"/>
  <c r="AK18" i="2" s="1"/>
  <c r="Z31" i="2"/>
  <c r="AD31" i="2" s="1"/>
  <c r="AJ31" i="2" s="1"/>
  <c r="Z14" i="2"/>
  <c r="AD14" i="2" s="1"/>
  <c r="AJ14" i="2" s="1"/>
  <c r="AA14" i="2"/>
  <c r="AE14" i="2" s="1"/>
  <c r="AK14" i="2" s="1"/>
  <c r="AB14" i="2"/>
  <c r="AF14" i="2" s="1"/>
  <c r="AL14" i="2" s="1"/>
  <c r="Z15" i="2"/>
  <c r="AD15" i="2" s="1"/>
  <c r="AJ15" i="2" s="1"/>
  <c r="AB15" i="2"/>
  <c r="AF15" i="2" s="1"/>
  <c r="AL15" i="2" s="1"/>
  <c r="AA15" i="2"/>
  <c r="AE15" i="2" s="1"/>
  <c r="AK15" i="2" s="1"/>
  <c r="AA10" i="2"/>
  <c r="AE10" i="2" s="1"/>
  <c r="AK10" i="2" s="1"/>
  <c r="Z18" i="2"/>
  <c r="AD18" i="2" s="1"/>
  <c r="AJ18" i="2" s="1"/>
  <c r="AB19" i="2"/>
  <c r="AF19" i="2" s="1"/>
  <c r="AL19" i="2" s="1"/>
  <c r="AA19" i="2"/>
  <c r="AE19" i="2" s="1"/>
  <c r="AK19" i="2" s="1"/>
  <c r="Z19" i="2"/>
  <c r="AD19" i="2" s="1"/>
  <c r="AJ19" i="2" s="1"/>
  <c r="AA22" i="2"/>
  <c r="AE22" i="2" s="1"/>
  <c r="AK22" i="2" s="1"/>
  <c r="Z22" i="2"/>
  <c r="AD22" i="2" s="1"/>
  <c r="AJ22" i="2" s="1"/>
  <c r="AB22" i="2"/>
  <c r="AF22" i="2" s="1"/>
  <c r="AL22" i="2" s="1"/>
  <c r="Z23" i="2"/>
  <c r="AD23" i="2" s="1"/>
  <c r="AJ23" i="2" s="1"/>
  <c r="AB23" i="2"/>
  <c r="AF23" i="2" s="1"/>
  <c r="AL23" i="2" s="1"/>
  <c r="AA23" i="2"/>
  <c r="AE23" i="2" s="1"/>
  <c r="AK23" i="2" s="1"/>
  <c r="AB17" i="2"/>
  <c r="AF17" i="2" s="1"/>
  <c r="AL17" i="2" s="1"/>
  <c r="Z17" i="2"/>
  <c r="AD17" i="2" s="1"/>
  <c r="AJ17" i="2" s="1"/>
  <c r="AA17" i="2"/>
  <c r="AE17" i="2" s="1"/>
  <c r="AK17" i="2" s="1"/>
  <c r="AB27" i="2"/>
  <c r="AF27" i="2" s="1"/>
  <c r="AL27" i="2" s="1"/>
  <c r="Z27" i="2"/>
  <c r="AD27" i="2" s="1"/>
  <c r="AJ27" i="2" s="1"/>
  <c r="AA27" i="2"/>
  <c r="AE27" i="2" s="1"/>
  <c r="AK27" i="2" s="1"/>
  <c r="AB8" i="2"/>
  <c r="AF8" i="2" s="1"/>
  <c r="AL8" i="2" s="1"/>
  <c r="Z8" i="2"/>
  <c r="AD8" i="2" s="1"/>
  <c r="AJ8" i="2" s="1"/>
  <c r="AA8" i="2"/>
  <c r="AE8" i="2" s="1"/>
  <c r="AK8" i="2" s="1"/>
  <c r="Z16" i="2"/>
  <c r="AD16" i="2" s="1"/>
  <c r="AJ16" i="2" s="1"/>
  <c r="AA16" i="2"/>
  <c r="AE16" i="2" s="1"/>
  <c r="AK16" i="2" s="1"/>
  <c r="AB16" i="2"/>
  <c r="AF16" i="2" s="1"/>
  <c r="AL16" i="2" s="1"/>
  <c r="AA29" i="2"/>
  <c r="AE29" i="2" s="1"/>
  <c r="AK29" i="2" s="1"/>
  <c r="AB29" i="2"/>
  <c r="AF29" i="2" s="1"/>
  <c r="AL29" i="2" s="1"/>
  <c r="Z29" i="2"/>
  <c r="AD29" i="2" s="1"/>
  <c r="AJ29" i="2" s="1"/>
  <c r="Z7" i="2"/>
  <c r="AD7" i="2" s="1"/>
  <c r="AJ7" i="2" s="1"/>
  <c r="AB7" i="2"/>
  <c r="AF7" i="2" s="1"/>
  <c r="AL7" i="2" s="1"/>
  <c r="AA7" i="2"/>
  <c r="AE7" i="2" s="1"/>
  <c r="AK7" i="2" s="1"/>
  <c r="AA30" i="2"/>
  <c r="AE30" i="2" s="1"/>
  <c r="AK30" i="2" s="1"/>
  <c r="Z30" i="2"/>
  <c r="AD30" i="2" s="1"/>
  <c r="AJ30" i="2" s="1"/>
  <c r="AB30" i="2"/>
  <c r="AF30" i="2" s="1"/>
  <c r="AL30" i="2" s="1"/>
  <c r="AA4" i="2"/>
  <c r="AE4" i="2" s="1"/>
  <c r="AK4" i="2" s="1"/>
  <c r="AB4" i="2"/>
  <c r="AF4" i="2" s="1"/>
  <c r="AL4" i="2" s="1"/>
  <c r="Z4" i="2"/>
  <c r="AD4" i="2" s="1"/>
  <c r="AJ4" i="2" s="1"/>
  <c r="AA5" i="2"/>
  <c r="AE5" i="2" s="1"/>
  <c r="AK5" i="2" s="1"/>
  <c r="Z5" i="2"/>
  <c r="AD5" i="2" s="1"/>
  <c r="AJ5" i="2" s="1"/>
  <c r="AB5" i="2"/>
  <c r="AF5" i="2" s="1"/>
  <c r="AL5" i="2" s="1"/>
  <c r="AA12" i="2"/>
  <c r="AE12" i="2" s="1"/>
  <c r="AK12" i="2" s="1"/>
  <c r="AB12" i="2"/>
  <c r="AF12" i="2" s="1"/>
  <c r="AL12" i="2" s="1"/>
  <c r="Z12" i="2"/>
  <c r="AD12" i="2" s="1"/>
  <c r="AJ12" i="2" s="1"/>
  <c r="AA13" i="2"/>
  <c r="AE13" i="2" s="1"/>
  <c r="AK13" i="2" s="1"/>
  <c r="Z13" i="2"/>
  <c r="AD13" i="2" s="1"/>
  <c r="AJ13" i="2" s="1"/>
  <c r="AB13" i="2"/>
  <c r="AF13" i="2" s="1"/>
  <c r="AL13" i="2" s="1"/>
  <c r="AB32" i="2"/>
  <c r="AF32" i="2" s="1"/>
  <c r="AL32" i="2" s="1"/>
  <c r="Z32" i="2"/>
  <c r="AD32" i="2" s="1"/>
  <c r="AJ32" i="2" s="1"/>
  <c r="AA32" i="2"/>
  <c r="AE32" i="2" s="1"/>
  <c r="AK32" i="2" s="1"/>
  <c r="AB31" i="2"/>
  <c r="AF31" i="2" s="1"/>
  <c r="AL31" i="2" s="1"/>
  <c r="AB9" i="2"/>
  <c r="AF9" i="2" s="1"/>
  <c r="AL9" i="2" s="1"/>
  <c r="Z9" i="2"/>
  <c r="AD9" i="2" s="1"/>
  <c r="AJ9" i="2" s="1"/>
  <c r="AA9" i="2"/>
  <c r="AE9" i="2" s="1"/>
  <c r="AK9" i="2" s="1"/>
  <c r="AA26" i="2"/>
  <c r="AE26" i="2" s="1"/>
  <c r="AK26" i="2" s="1"/>
  <c r="AB25" i="2"/>
  <c r="AF25" i="2" s="1"/>
  <c r="AL25" i="2" s="1"/>
  <c r="Z25" i="2"/>
  <c r="AD25" i="2" s="1"/>
  <c r="AJ25" i="2" s="1"/>
  <c r="AA25" i="2"/>
  <c r="AE25" i="2" s="1"/>
  <c r="AK25" i="2" s="1"/>
  <c r="AA28" i="2"/>
  <c r="AE28" i="2" s="1"/>
  <c r="AK28" i="2" s="1"/>
  <c r="AB28" i="2"/>
  <c r="AF28" i="2" s="1"/>
  <c r="AL28" i="2" s="1"/>
  <c r="Z28" i="2"/>
  <c r="AD28" i="2" s="1"/>
  <c r="AJ28" i="2" s="1"/>
  <c r="AA6" i="2"/>
  <c r="AE6" i="2" s="1"/>
  <c r="AK6" i="2" s="1"/>
  <c r="AB6" i="2"/>
  <c r="AF6" i="2" s="1"/>
  <c r="AL6" i="2" s="1"/>
  <c r="Z6" i="2"/>
  <c r="AD6" i="2" s="1"/>
  <c r="AJ6" i="2" s="1"/>
  <c r="AB11" i="2"/>
  <c r="AF11" i="2" s="1"/>
  <c r="AL11" i="2" s="1"/>
  <c r="Z11" i="2"/>
  <c r="AD11" i="2" s="1"/>
  <c r="AJ11" i="2" s="1"/>
  <c r="AA11" i="2"/>
  <c r="AE11" i="2" s="1"/>
  <c r="AK11" i="2" s="1"/>
  <c r="Z24" i="2"/>
  <c r="AD24" i="2" s="1"/>
  <c r="AJ24" i="2" s="1"/>
  <c r="AA24" i="2"/>
  <c r="AE24" i="2" s="1"/>
  <c r="AK24" i="2" s="1"/>
  <c r="AB24" i="2"/>
  <c r="AF24" i="2" s="1"/>
  <c r="AL24" i="2" s="1"/>
  <c r="AA3" i="2"/>
  <c r="AE3" i="2" s="1"/>
  <c r="AK3" i="2" s="1"/>
  <c r="AA20" i="2"/>
  <c r="AE20" i="2" s="1"/>
  <c r="AK20" i="2" s="1"/>
  <c r="AB20" i="2"/>
  <c r="AF20" i="2" s="1"/>
  <c r="AL20" i="2" s="1"/>
  <c r="Z20" i="2"/>
  <c r="AD20" i="2" s="1"/>
  <c r="AJ20" i="2" s="1"/>
  <c r="Z21" i="2"/>
  <c r="AD21" i="2" s="1"/>
  <c r="AJ21" i="2" s="1"/>
  <c r="AA21" i="2"/>
  <c r="AE21" i="2" s="1"/>
  <c r="AK21" i="2" s="1"/>
  <c r="AB21" i="2"/>
  <c r="AF21" i="2" s="1"/>
  <c r="AL21" i="2" s="1"/>
  <c r="AK33" i="2" l="1"/>
  <c r="AL33" i="2"/>
  <c r="AJ3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F1B867-C9E2-43A2-B9B5-FB0D827E942C}" keepAlive="1" name="Query - duomenys" description="Connection to the 'duomenys' query in the workbook." type="5" refreshedVersion="8" background="1" saveData="1">
    <dbPr connection="Provider=Microsoft.Mashup.OleDb.1;Data Source=$Workbook$;Location=duomenys;Extended Properties=&quot;&quot;" command="SELECT * FROM [duomenys]"/>
  </connection>
</connections>
</file>

<file path=xl/sharedStrings.xml><?xml version="1.0" encoding="utf-8"?>
<sst xmlns="http://schemas.openxmlformats.org/spreadsheetml/2006/main" count="150" uniqueCount="46">
  <si>
    <t>Iris-setosa</t>
  </si>
  <si>
    <t>Iris-versicolor</t>
  </si>
  <si>
    <t>Iris-virginica</t>
  </si>
  <si>
    <t>x1</t>
  </si>
  <si>
    <t>x2</t>
  </si>
  <si>
    <t>x3</t>
  </si>
  <si>
    <t>label</t>
  </si>
  <si>
    <t>0 prob</t>
  </si>
  <si>
    <t>1 prob</t>
  </si>
  <si>
    <t>2 prob</t>
  </si>
  <si>
    <t>x1 norm</t>
  </si>
  <si>
    <t>x2 norm</t>
  </si>
  <si>
    <t>x3 norm</t>
  </si>
  <si>
    <t>node 0</t>
  </si>
  <si>
    <t>node 1</t>
  </si>
  <si>
    <t>node 2</t>
  </si>
  <si>
    <t>threshold</t>
  </si>
  <si>
    <t>node 3</t>
  </si>
  <si>
    <t>node 4</t>
  </si>
  <si>
    <t>node 5</t>
  </si>
  <si>
    <t>node 6</t>
  </si>
  <si>
    <t>node 7</t>
  </si>
  <si>
    <t>sepallength</t>
  </si>
  <si>
    <t>sepalwidth</t>
  </si>
  <si>
    <t>petallength</t>
  </si>
  <si>
    <t>sigmoid node 3</t>
  </si>
  <si>
    <t>sigmoid node 4</t>
  </si>
  <si>
    <t>sigmoid node 5</t>
  </si>
  <si>
    <t>sigmoid node 6</t>
  </si>
  <si>
    <t>sigmoid node 7</t>
  </si>
  <si>
    <t>sigmoid node 0</t>
  </si>
  <si>
    <t>sigmoid node 1</t>
  </si>
  <si>
    <t>sigmoid node 2</t>
  </si>
  <si>
    <t>label prob</t>
  </si>
  <si>
    <t>prob label</t>
  </si>
  <si>
    <t>WEKA</t>
  </si>
  <si>
    <t>Paslėptų neuronų išėjimų sumos</t>
  </si>
  <si>
    <t>Paslėptų neuronų išėjimų sumoms pritaikyta sigmoid funkcija</t>
  </si>
  <si>
    <t>Išėjimų neuronų išėjimų sumos</t>
  </si>
  <si>
    <t>Išėjimų neuronų išėjimų sumoms pritaikyta sigmoid funkcija, tikimybės pagal klases ir spėjama klasė</t>
  </si>
  <si>
    <t>Išeities neuronų svorių lentelė</t>
  </si>
  <si>
    <t>Paslėptų neuronų svorių lentelė</t>
  </si>
  <si>
    <t>Paklaida kiekvienai klasės tikimybei, WEKA tikimybė - Exel gauta tikimybė</t>
  </si>
  <si>
    <t>Vidurkis:</t>
  </si>
  <si>
    <t>Duomenys</t>
  </si>
  <si>
    <t>Normalizuoti duomenys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</si>
</sst>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"/>
    <numFmt numFmtId="165" formatCode="0.00000000000"/>
    <numFmt numFmtId="166" formatCode="0.000000"/>
    <numFmt numFmtId="167" formatCode="0.00000"/>
    <numFmt numFmtId="168" formatCode="0.0000"/>
  </numFmts>
  <fonts count="3" x14ac:knownFonts="1">
    <font>
      <sz val="11"/>
      <color theme="1"/>
      <name val="Calibri"/>
      <family val="2"/>
      <charset val="186"/>
      <scheme val="minor"/>
    </font>
    <font>
      <sz val="8"/>
      <name val="Calibri"/>
      <family val="2"/>
      <charset val="186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 applyAlignment="1">
      <alignment vertical="center"/>
    </xf>
    <xf numFmtId="166" fontId="0" fillId="0" borderId="0" xfId="0" applyNumberFormat="1"/>
    <xf numFmtId="167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8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3E3406A-4B82-442C-80A5-04F299E058A1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85D61A-F00C-4119-B43F-EE2D4B99DFA2}" name="duomenys" displayName="duomenys" ref="A2:H32" tableType="queryTable" totalsRowShown="0">
  <autoFilter ref="A2:H32" xr:uid="{4C85D61A-F00C-4119-B43F-EE2D4B99DFA2}"/>
  <tableColumns count="8">
    <tableColumn id="1" xr3:uid="{1C597917-BD45-47FC-A615-9BE3A2CCE901}" uniqueName="1" name="x1" queryTableFieldId="1"/>
    <tableColumn id="2" xr3:uid="{F0D673D6-FED6-43BC-9DAC-BC0C84333D57}" uniqueName="2" name="x2" queryTableFieldId="2"/>
    <tableColumn id="3" xr3:uid="{B947B170-EA2D-4E95-B6E0-516F1BA0CB8C}" uniqueName="3" name="x3" queryTableFieldId="3"/>
    <tableColumn id="4" xr3:uid="{D1CF6774-806C-4594-B837-1AAE158698B3}" uniqueName="4" name="label" queryTableFieldId="4" dataDxfId="1"/>
    <tableColumn id="5" xr3:uid="{BD21BE0B-B74E-403A-B768-4BCEF26770B7}" uniqueName="5" name="0 prob" queryTableFieldId="5"/>
    <tableColumn id="6" xr3:uid="{AA2CE454-4236-4BCA-9B17-9F2AD94449C1}" uniqueName="6" name="1 prob" queryTableFieldId="6"/>
    <tableColumn id="7" xr3:uid="{74B8763B-1CA7-4EF4-B0E0-6EB0477F3123}" uniqueName="7" name="2 prob" queryTableFieldId="7"/>
    <tableColumn id="9" xr3:uid="{953DC6A7-9C57-408F-B07C-7756B46E2B8B}" uniqueName="9" name="label prob" queryTableFieldId="8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90E1A-AF63-428D-B827-02EF97D77F4C}">
  <dimension ref="A1:AX48"/>
  <sheetViews>
    <sheetView tabSelected="1" topLeftCell="W2" zoomScale="71" zoomScaleNormal="41" workbookViewId="0">
      <selection activeCell="M7" sqref="M7"/>
    </sheetView>
  </sheetViews>
  <sheetFormatPr defaultRowHeight="14.4" x14ac:dyDescent="0.3"/>
  <cols>
    <col min="1" max="1" width="10.77734375" bestFit="1" customWidth="1"/>
    <col min="2" max="4" width="14.21875" bestFit="1" customWidth="1"/>
    <col min="5" max="5" width="15" customWidth="1"/>
    <col min="6" max="7" width="14.21875" bestFit="1" customWidth="1"/>
    <col min="8" max="8" width="14.21875" customWidth="1"/>
    <col min="10" max="10" width="9.5546875" customWidth="1"/>
    <col min="11" max="11" width="10.77734375" customWidth="1"/>
    <col min="14" max="18" width="14.77734375" customWidth="1"/>
    <col min="20" max="24" width="15.77734375" customWidth="1"/>
    <col min="26" max="28" width="15.77734375" customWidth="1"/>
    <col min="30" max="33" width="15.77734375" customWidth="1"/>
    <col min="36" max="38" width="15.77734375" customWidth="1"/>
    <col min="45" max="47" width="10.5546875" bestFit="1" customWidth="1"/>
    <col min="48" max="48" width="13.88671875" customWidth="1"/>
    <col min="49" max="49" width="16.21875" customWidth="1"/>
    <col min="50" max="50" width="15.44140625" customWidth="1"/>
  </cols>
  <sheetData>
    <row r="1" spans="1:50" ht="43.2" customHeight="1" x14ac:dyDescent="0.3">
      <c r="A1" s="6" t="s">
        <v>44</v>
      </c>
      <c r="B1" s="6"/>
      <c r="C1" s="6"/>
      <c r="D1" s="6"/>
      <c r="E1" s="6" t="s">
        <v>35</v>
      </c>
      <c r="F1" s="6"/>
      <c r="G1" s="6"/>
      <c r="H1" s="6"/>
      <c r="I1" s="3"/>
      <c r="J1" s="6" t="s">
        <v>45</v>
      </c>
      <c r="K1" s="6"/>
      <c r="L1" s="6"/>
      <c r="M1" s="3"/>
      <c r="N1" s="6" t="s">
        <v>36</v>
      </c>
      <c r="O1" s="6"/>
      <c r="P1" s="6"/>
      <c r="Q1" s="6"/>
      <c r="R1" s="6"/>
      <c r="S1" s="3"/>
      <c r="T1" s="6" t="s">
        <v>37</v>
      </c>
      <c r="U1" s="6"/>
      <c r="V1" s="6"/>
      <c r="W1" s="6"/>
      <c r="X1" s="6"/>
      <c r="Y1" s="3"/>
      <c r="Z1" s="6" t="s">
        <v>38</v>
      </c>
      <c r="AA1" s="6"/>
      <c r="AB1" s="6"/>
      <c r="AD1" s="7" t="s">
        <v>39</v>
      </c>
      <c r="AE1" s="7"/>
      <c r="AF1" s="7"/>
      <c r="AG1" s="7"/>
      <c r="AJ1" s="7" t="s">
        <v>42</v>
      </c>
      <c r="AK1" s="7"/>
      <c r="AL1" s="7"/>
    </row>
    <row r="2" spans="1:50" x14ac:dyDescent="0.3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33</v>
      </c>
      <c r="J2" t="s">
        <v>10</v>
      </c>
      <c r="K2" t="s">
        <v>11</v>
      </c>
      <c r="L2" t="s">
        <v>12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T2" t="s">
        <v>25</v>
      </c>
      <c r="U2" t="s">
        <v>26</v>
      </c>
      <c r="V2" t="s">
        <v>27</v>
      </c>
      <c r="W2" t="s">
        <v>28</v>
      </c>
      <c r="X2" t="s">
        <v>29</v>
      </c>
      <c r="Z2" t="s">
        <v>13</v>
      </c>
      <c r="AA2" t="s">
        <v>14</v>
      </c>
      <c r="AB2" t="s">
        <v>15</v>
      </c>
      <c r="AD2" t="s">
        <v>30</v>
      </c>
      <c r="AE2" t="s">
        <v>31</v>
      </c>
      <c r="AF2" t="s">
        <v>32</v>
      </c>
      <c r="AG2" t="s">
        <v>34</v>
      </c>
      <c r="AJ2" t="s">
        <v>7</v>
      </c>
      <c r="AK2" t="s">
        <v>8</v>
      </c>
      <c r="AL2" t="s">
        <v>9</v>
      </c>
    </row>
    <row r="3" spans="1:50" x14ac:dyDescent="0.3">
      <c r="A3">
        <v>5.0999999999999996</v>
      </c>
      <c r="B3">
        <v>3.5</v>
      </c>
      <c r="C3">
        <v>1.4</v>
      </c>
      <c r="D3" t="s">
        <v>0</v>
      </c>
      <c r="E3">
        <v>0.99146699999999999</v>
      </c>
      <c r="F3">
        <v>8.5330000000000007E-3</v>
      </c>
      <c r="G3">
        <v>0</v>
      </c>
      <c r="H3" t="s">
        <v>0</v>
      </c>
      <c r="J3" s="8">
        <f>(2*duomenys[[#This Row],[x1]]-MIN(duomenys[x1])-MAX(duomenys[x1]))/(MAX(duomenys[x1])-MIN(duomenys[x1]))</f>
        <v>-0.56250000000000033</v>
      </c>
      <c r="K3" s="8">
        <f>(2*duomenys[[#This Row],[x2]]-MIN(duomenys[x2])-MAX(duomenys[x2]))/(MAX(duomenys[x2])-MIN(duomenys[x2]))</f>
        <v>0.50000000000000011</v>
      </c>
      <c r="L3" s="8">
        <f>(2*duomenys[[#This Row],[x3]]-MIN(duomenys[x3])-MAX(duomenys[x3]))/(MAX(duomenys[x3])-MIN(duomenys[x3]))</f>
        <v>-0.96226415094339623</v>
      </c>
      <c r="N3">
        <f t="shared" ref="N3:N32" si="0">$B$44+$C$44*J3+$D$44*K3+$E$44*L3</f>
        <v>-18.620962883010332</v>
      </c>
      <c r="O3">
        <f>$B$45+$C$45*J3+$D$45*K3+$E$45*L3</f>
        <v>16.944198665216589</v>
      </c>
      <c r="P3">
        <f>$B$46+$C$46*J3+$D$46*K3+$E$46*L3</f>
        <v>-4.5263788968944452</v>
      </c>
      <c r="Q3">
        <f>$B$47+$C$47*J3+$D$47*K3+$E$47*L3</f>
        <v>5.2389765451236734</v>
      </c>
      <c r="R3">
        <f>$B$48+$C$48*J3+$D$48*K3+$E$48*L3</f>
        <v>-9.9434992815456411</v>
      </c>
      <c r="T3" s="2">
        <f>1/(1+EXP(-N3))</f>
        <v>8.1849978303858291E-9</v>
      </c>
      <c r="U3" s="2">
        <f>1/(1+EXP(-O3))</f>
        <v>0.99999995622481397</v>
      </c>
      <c r="V3" s="2">
        <f t="shared" ref="V3:W3" si="1">1/(1+EXP(-P3))</f>
        <v>1.0703970124921785E-2</v>
      </c>
      <c r="W3" s="2">
        <f t="shared" si="1"/>
        <v>0.99472231752999662</v>
      </c>
      <c r="X3" s="2">
        <f>1/(1+EXP(-R3))</f>
        <v>4.8036600879622371E-5</v>
      </c>
      <c r="Z3">
        <f t="shared" ref="Z3:Z32" si="2">$B$37+$C$37*$T3+$D$37*$U3+$E$37*$V3+$F$37*$W3+$G$37*$X3</f>
        <v>5.1762174716158755</v>
      </c>
      <c r="AA3">
        <f t="shared" ref="AA3:AA32" si="3">$B$38+$C$38*$T3+$D$38*$U3+$E$38*$V3+$F$38*$W3+$G$38*$X3</f>
        <v>-4.9974764180477829</v>
      </c>
      <c r="AB3">
        <f t="shared" ref="AB3:AB32" si="4">$B$39+$C$39*$T3+$D$39*$U3+$E$39*$V3+$F$39*$W3+$G$39*$X3</f>
        <v>-14.844100470861019</v>
      </c>
      <c r="AD3" s="1">
        <f>1/(1+EXP(-Z3))</f>
        <v>0.99438240087769614</v>
      </c>
      <c r="AE3" s="1">
        <f t="shared" ref="AE3" si="5">1/(1+EXP(-AA3))</f>
        <v>6.7096487428232885E-3</v>
      </c>
      <c r="AF3" s="1">
        <f>1/(1+EXP(-AB3))</f>
        <v>3.5751059875964559E-7</v>
      </c>
      <c r="AG3" t="s">
        <v>0</v>
      </c>
      <c r="AJ3" s="1">
        <f>duomenys[[#This Row],[0 prob]]-AD3</f>
        <v>-2.9154008776961504E-3</v>
      </c>
      <c r="AK3" s="1">
        <f>duomenys[[#This Row],[1 prob]]-AE3</f>
        <v>1.8233512571767122E-3</v>
      </c>
      <c r="AL3" s="1">
        <f>duomenys[[#This Row],[2 prob]]-AF3</f>
        <v>-3.5751059875964559E-7</v>
      </c>
      <c r="AS3" s="5"/>
      <c r="AT3" s="5"/>
      <c r="AU3" s="5"/>
      <c r="AV3" s="5"/>
      <c r="AW3" s="5"/>
      <c r="AX3" s="5"/>
    </row>
    <row r="4" spans="1:50" x14ac:dyDescent="0.3">
      <c r="A4">
        <v>4.9000000000000004</v>
      </c>
      <c r="B4">
        <v>3</v>
      </c>
      <c r="C4">
        <v>1.4</v>
      </c>
      <c r="D4" t="s">
        <v>0</v>
      </c>
      <c r="E4">
        <v>0.98725600000000002</v>
      </c>
      <c r="F4">
        <v>1.2743000000000001E-2</v>
      </c>
      <c r="G4">
        <v>0</v>
      </c>
      <c r="H4" t="s">
        <v>0</v>
      </c>
      <c r="J4" s="8">
        <f>(2*duomenys[[#This Row],[x1]]-MIN(duomenys[x1])-MAX(duomenys[x1]))/(MAX(duomenys[x1])-MIN(duomenys[x1]))</f>
        <v>-0.68749999999999989</v>
      </c>
      <c r="K4" s="8">
        <f>(2*duomenys[[#This Row],[x2]]-MIN(duomenys[x2])-MAX(duomenys[x2]))/(MAX(duomenys[x2])-MIN(duomenys[x2]))</f>
        <v>-0.12499999999999983</v>
      </c>
      <c r="L4" s="8">
        <f>(2*duomenys[[#This Row],[x3]]-MIN(duomenys[x3])-MAX(duomenys[x3]))/(MAX(duomenys[x3])-MIN(duomenys[x3]))</f>
        <v>-0.96226415094339623</v>
      </c>
      <c r="N4">
        <f t="shared" si="0"/>
        <v>-16.811952376308518</v>
      </c>
      <c r="O4">
        <f t="shared" ref="O4:O32" si="6">$B$45+$C$45*J4+$D$45*K4+$E$45*L4</f>
        <v>15.491129070322357</v>
      </c>
      <c r="P4">
        <f t="shared" ref="P4:P32" si="7">$B$46+$C$46*J4+$D$46*K4+$E$46*L4</f>
        <v>-3.2833301750369412</v>
      </c>
      <c r="Q4">
        <f t="shared" ref="Q4:Q32" si="8">$B$47+$C$47*J4+$D$47*K4+$E$47*L4</f>
        <v>3.960132521594586</v>
      </c>
      <c r="R4">
        <f t="shared" ref="R4:R32" si="9">$B$48+$C$48*J4+$D$48*K4+$E$48*L4</f>
        <v>-9.7051307108502733</v>
      </c>
      <c r="T4" s="2">
        <f t="shared" ref="T4:T31" si="10">1/(1+EXP(-N4))</f>
        <v>4.9964532847401566E-8</v>
      </c>
      <c r="U4" s="2">
        <f t="shared" ref="U4:U32" si="11">1/(1+EXP(-O4))</f>
        <v>0.99999981280767214</v>
      </c>
      <c r="V4" s="2">
        <f t="shared" ref="V4:V32" si="12">1/(1+EXP(-P4))</f>
        <v>3.61475107883946E-2</v>
      </c>
      <c r="W4" s="2">
        <f t="shared" ref="W4:W32" si="13">1/(1+EXP(-Q4))</f>
        <v>0.98129592253327436</v>
      </c>
      <c r="X4" s="2">
        <f t="shared" ref="X4:X32" si="14">1/(1+EXP(-R4))</f>
        <v>6.0966155303058877E-5</v>
      </c>
      <c r="Z4">
        <f t="shared" si="2"/>
        <v>4.973813200594603</v>
      </c>
      <c r="AA4">
        <f t="shared" si="3"/>
        <v>-4.7224351502022017</v>
      </c>
      <c r="AB4">
        <f t="shared" si="4"/>
        <v>-14.779282961724681</v>
      </c>
      <c r="AD4" s="1">
        <f t="shared" ref="AD4:AD32" si="15">1/(1+EXP(-Z4))</f>
        <v>0.99313078959162615</v>
      </c>
      <c r="AE4" s="1">
        <f t="shared" ref="AE4:AE32" si="16">1/(1+EXP(-AA4))</f>
        <v>8.8150981289046478E-3</v>
      </c>
      <c r="AF4" s="1">
        <f t="shared" ref="AF4:AF32" si="17">1/(1+EXP(-AB4))</f>
        <v>3.8145103496466005E-7</v>
      </c>
      <c r="AG4" t="s">
        <v>0</v>
      </c>
      <c r="AJ4" s="1">
        <f>duomenys[[#This Row],[0 prob]]-AD4</f>
        <v>-5.8747895916261283E-3</v>
      </c>
      <c r="AK4" s="1">
        <f>duomenys[[#This Row],[1 prob]]-AE4</f>
        <v>3.9279018710953531E-3</v>
      </c>
      <c r="AL4" s="1">
        <f>duomenys[[#This Row],[2 prob]]-AF4</f>
        <v>-3.8145103496466005E-7</v>
      </c>
      <c r="AS4" s="5"/>
      <c r="AT4" s="5"/>
      <c r="AU4" s="5"/>
      <c r="AV4" s="5"/>
      <c r="AW4" s="5"/>
      <c r="AX4" s="5"/>
    </row>
    <row r="5" spans="1:50" x14ac:dyDescent="0.3">
      <c r="A5">
        <v>4.7</v>
      </c>
      <c r="B5">
        <v>3.2</v>
      </c>
      <c r="C5">
        <v>1.3</v>
      </c>
      <c r="D5" t="s">
        <v>0</v>
      </c>
      <c r="E5">
        <v>0.991429</v>
      </c>
      <c r="F5">
        <v>8.5710000000000005E-3</v>
      </c>
      <c r="G5">
        <v>0</v>
      </c>
      <c r="H5" t="s">
        <v>0</v>
      </c>
      <c r="J5" s="8">
        <f>(2*duomenys[[#This Row],[x1]]-MIN(duomenys[x1])-MAX(duomenys[x1]))/(MAX(duomenys[x1])-MIN(duomenys[x1]))</f>
        <v>-0.81250000000000011</v>
      </c>
      <c r="K5" s="8">
        <f>(2*duomenys[[#This Row],[x2]]-MIN(duomenys[x2])-MAX(duomenys[x2]))/(MAX(duomenys[x2])-MIN(duomenys[x2]))</f>
        <v>0.12500000000000039</v>
      </c>
      <c r="L5" s="8">
        <f>(2*duomenys[[#This Row],[x3]]-MIN(duomenys[x3])-MAX(duomenys[x3]))/(MAX(duomenys[x3])-MIN(duomenys[x3]))</f>
        <v>-1</v>
      </c>
      <c r="N5">
        <f t="shared" si="0"/>
        <v>-17.844713047993519</v>
      </c>
      <c r="O5">
        <f t="shared" si="6"/>
        <v>16.256554148743909</v>
      </c>
      <c r="P5">
        <f t="shared" si="7"/>
        <v>-4.25445715011152</v>
      </c>
      <c r="Q5">
        <f t="shared" si="8"/>
        <v>5.0441499828185652</v>
      </c>
      <c r="R5">
        <f t="shared" si="9"/>
        <v>-9.8232912694750762</v>
      </c>
      <c r="T5" s="2">
        <f t="shared" si="10"/>
        <v>1.7788510496526602E-8</v>
      </c>
      <c r="U5" s="2">
        <f t="shared" si="11"/>
        <v>0.99999991293006896</v>
      </c>
      <c r="V5" s="2">
        <f t="shared" si="12"/>
        <v>1.4001958575829174E-2</v>
      </c>
      <c r="W5" s="2">
        <f t="shared" si="13"/>
        <v>0.99359435872883994</v>
      </c>
      <c r="X5" s="2">
        <f t="shared" si="14"/>
        <v>5.417205120218039E-5</v>
      </c>
      <c r="Z5">
        <f t="shared" si="2"/>
        <v>5.1529174878342081</v>
      </c>
      <c r="AA5">
        <f t="shared" si="3"/>
        <v>-4.9673037819873391</v>
      </c>
      <c r="AB5">
        <f t="shared" si="4"/>
        <v>-14.83794280112428</v>
      </c>
      <c r="AD5" s="1">
        <f t="shared" si="15"/>
        <v>0.9942507354861515</v>
      </c>
      <c r="AE5" s="1">
        <f t="shared" si="16"/>
        <v>6.9137606694555445E-3</v>
      </c>
      <c r="AF5" s="1">
        <f t="shared" si="17"/>
        <v>3.5971882193940793E-7</v>
      </c>
      <c r="AG5" t="s">
        <v>0</v>
      </c>
      <c r="AJ5" s="1">
        <f>duomenys[[#This Row],[0 prob]]-AD5</f>
        <v>-2.8217354861514998E-3</v>
      </c>
      <c r="AK5" s="1">
        <f>duomenys[[#This Row],[1 prob]]-AE5</f>
        <v>1.657239330544456E-3</v>
      </c>
      <c r="AL5" s="1">
        <f>duomenys[[#This Row],[2 prob]]-AF5</f>
        <v>-3.5971882193940793E-7</v>
      </c>
      <c r="AS5" s="5"/>
      <c r="AT5" s="5"/>
      <c r="AU5" s="5"/>
      <c r="AV5" s="5"/>
      <c r="AW5" s="5"/>
      <c r="AX5" s="5"/>
    </row>
    <row r="6" spans="1:50" x14ac:dyDescent="0.3">
      <c r="A6">
        <v>4.5999999999999996</v>
      </c>
      <c r="B6">
        <v>3.1</v>
      </c>
      <c r="C6">
        <v>1.5</v>
      </c>
      <c r="D6" t="s">
        <v>0</v>
      </c>
      <c r="E6">
        <v>0.98931500000000006</v>
      </c>
      <c r="F6">
        <v>1.0685E-2</v>
      </c>
      <c r="G6">
        <v>0</v>
      </c>
      <c r="H6" t="s">
        <v>0</v>
      </c>
      <c r="J6" s="8">
        <f>(2*duomenys[[#This Row],[x1]]-MIN(duomenys[x1])-MAX(duomenys[x1]))/(MAX(duomenys[x1])-MIN(duomenys[x1]))</f>
        <v>-0.87500000000000044</v>
      </c>
      <c r="K6" s="8">
        <f>(2*duomenys[[#This Row],[x2]]-MIN(duomenys[x2])-MAX(duomenys[x2]))/(MAX(duomenys[x2])-MIN(duomenys[x2]))</f>
        <v>2.7755575615628914E-16</v>
      </c>
      <c r="L6" s="8">
        <f>(2*duomenys[[#This Row],[x3]]-MIN(duomenys[x3])-MAX(duomenys[x3]))/(MAX(duomenys[x3])-MIN(duomenys[x3]))</f>
        <v>-0.92452830188679236</v>
      </c>
      <c r="N6">
        <f t="shared" si="0"/>
        <v>-16.316943347381113</v>
      </c>
      <c r="O6">
        <f t="shared" si="6"/>
        <v>14.817905774119867</v>
      </c>
      <c r="P6">
        <f t="shared" si="7"/>
        <v>-3.6483000669609003</v>
      </c>
      <c r="Q6">
        <f t="shared" si="8"/>
        <v>4.3827125608816226</v>
      </c>
      <c r="R6">
        <f t="shared" si="9"/>
        <v>-9.0518349562398406</v>
      </c>
      <c r="T6" s="2">
        <f t="shared" si="10"/>
        <v>8.1967465603249825E-8</v>
      </c>
      <c r="U6" s="2">
        <f t="shared" si="11"/>
        <v>0.99999963300078976</v>
      </c>
      <c r="V6" s="2">
        <f t="shared" si="12"/>
        <v>2.5374710086408129E-2</v>
      </c>
      <c r="W6" s="2">
        <f t="shared" si="13"/>
        <v>0.98766268186945627</v>
      </c>
      <c r="X6" s="2">
        <f t="shared" si="14"/>
        <v>1.1716209844840599E-4</v>
      </c>
      <c r="Z6">
        <f t="shared" si="2"/>
        <v>5.0626156660895365</v>
      </c>
      <c r="AA6">
        <f t="shared" si="3"/>
        <v>-4.8451728962487079</v>
      </c>
      <c r="AB6">
        <f t="shared" si="4"/>
        <v>-14.809020006053066</v>
      </c>
      <c r="AD6" s="1">
        <f t="shared" si="15"/>
        <v>0.99371082077412598</v>
      </c>
      <c r="AE6" s="1">
        <f t="shared" si="16"/>
        <v>7.8048622365555235E-3</v>
      </c>
      <c r="AF6" s="1">
        <f t="shared" si="17"/>
        <v>3.7027481034720418E-7</v>
      </c>
      <c r="AG6" t="s">
        <v>0</v>
      </c>
      <c r="AJ6" s="1">
        <f>duomenys[[#This Row],[0 prob]]-AD6</f>
        <v>-4.3958207741259248E-3</v>
      </c>
      <c r="AK6" s="1">
        <f>duomenys[[#This Row],[1 prob]]-AE6</f>
        <v>2.8801377634444765E-3</v>
      </c>
      <c r="AL6" s="1">
        <f>duomenys[[#This Row],[2 prob]]-AF6</f>
        <v>-3.7027481034720418E-7</v>
      </c>
      <c r="AS6" s="5"/>
      <c r="AT6" s="5"/>
      <c r="AU6" s="5"/>
      <c r="AV6" s="5"/>
      <c r="AW6" s="5"/>
      <c r="AX6" s="5"/>
    </row>
    <row r="7" spans="1:50" x14ac:dyDescent="0.3">
      <c r="A7">
        <v>5</v>
      </c>
      <c r="B7">
        <v>3.6</v>
      </c>
      <c r="C7">
        <v>1.4</v>
      </c>
      <c r="D7" t="s">
        <v>0</v>
      </c>
      <c r="E7">
        <v>0.99217900000000003</v>
      </c>
      <c r="F7">
        <v>7.8209999999999998E-3</v>
      </c>
      <c r="G7">
        <v>0</v>
      </c>
      <c r="H7" t="s">
        <v>0</v>
      </c>
      <c r="J7" s="8">
        <f>(2*duomenys[[#This Row],[x1]]-MIN(duomenys[x1])-MAX(duomenys[x1]))/(MAX(duomenys[x1])-MIN(duomenys[x1]))</f>
        <v>-0.62500000000000011</v>
      </c>
      <c r="K7" s="8">
        <f>(2*duomenys[[#This Row],[x2]]-MIN(duomenys[x2])-MAX(duomenys[x2]))/(MAX(duomenys[x2])-MIN(duomenys[x2]))</f>
        <v>0.62500000000000022</v>
      </c>
      <c r="L7" s="8">
        <f>(2*duomenys[[#This Row],[x3]]-MIN(duomenys[x3])-MAX(duomenys[x3]))/(MAX(duomenys[x3])-MIN(duomenys[x3]))</f>
        <v>-0.96226415094339623</v>
      </c>
      <c r="N7">
        <f t="shared" si="0"/>
        <v>-18.85910102858152</v>
      </c>
      <c r="O7">
        <f t="shared" si="6"/>
        <v>17.058764847968909</v>
      </c>
      <c r="P7">
        <f t="shared" si="7"/>
        <v>-4.9082748811752444</v>
      </c>
      <c r="Q7">
        <f t="shared" si="8"/>
        <v>5.6616820467570683</v>
      </c>
      <c r="R7">
        <f t="shared" si="9"/>
        <v>-9.8380409192711689</v>
      </c>
      <c r="T7" s="2">
        <f t="shared" si="10"/>
        <v>6.4505461517592918E-9</v>
      </c>
      <c r="U7" s="2">
        <f t="shared" si="11"/>
        <v>0.99999996096334987</v>
      </c>
      <c r="V7" s="2">
        <f t="shared" si="12"/>
        <v>7.3310761330643301E-3</v>
      </c>
      <c r="W7" s="2">
        <f t="shared" si="13"/>
        <v>0.99653538124980456</v>
      </c>
      <c r="X7" s="2">
        <f t="shared" si="14"/>
        <v>5.337893851474435E-5</v>
      </c>
      <c r="Z7">
        <f t="shared" si="2"/>
        <v>5.2031883447530785</v>
      </c>
      <c r="AA7">
        <f t="shared" si="3"/>
        <v>-5.0342560632097113</v>
      </c>
      <c r="AB7">
        <f t="shared" si="4"/>
        <v>-14.85278998526155</v>
      </c>
      <c r="AD7" s="1">
        <f t="shared" si="15"/>
        <v>0.99453106994552742</v>
      </c>
      <c r="AE7" s="1">
        <f t="shared" si="16"/>
        <v>6.4689207154682857E-3</v>
      </c>
      <c r="AF7" s="1">
        <f t="shared" si="17"/>
        <v>3.5441746474361783E-7</v>
      </c>
      <c r="AG7" t="s">
        <v>0</v>
      </c>
      <c r="AJ7" s="1">
        <f>duomenys[[#This Row],[0 prob]]-AD7</f>
        <v>-2.3520699455273908E-3</v>
      </c>
      <c r="AK7" s="1">
        <f>duomenys[[#This Row],[1 prob]]-AE7</f>
        <v>1.3520792845317141E-3</v>
      </c>
      <c r="AL7" s="1">
        <f>duomenys[[#This Row],[2 prob]]-AF7</f>
        <v>-3.5441746474361783E-7</v>
      </c>
      <c r="AS7" s="5"/>
      <c r="AT7" s="5"/>
      <c r="AU7" s="5"/>
      <c r="AV7" s="5"/>
      <c r="AW7" s="5"/>
      <c r="AX7" s="5"/>
    </row>
    <row r="8" spans="1:50" x14ac:dyDescent="0.3">
      <c r="A8">
        <v>5.4</v>
      </c>
      <c r="B8">
        <v>3.9</v>
      </c>
      <c r="C8">
        <v>1.7</v>
      </c>
      <c r="D8" t="s">
        <v>0</v>
      </c>
      <c r="E8">
        <v>0.99116899999999997</v>
      </c>
      <c r="F8">
        <v>8.8310000000000003E-3</v>
      </c>
      <c r="G8">
        <v>0</v>
      </c>
      <c r="H8" t="s">
        <v>0</v>
      </c>
      <c r="J8" s="8">
        <f>(2*duomenys[[#This Row],[x1]]-MIN(duomenys[x1])-MAX(duomenys[x1]))/(MAX(duomenys[x1])-MIN(duomenys[x1]))</f>
        <v>-0.37499999999999989</v>
      </c>
      <c r="K8" s="8">
        <f>(2*duomenys[[#This Row],[x2]]-MIN(duomenys[x2])-MAX(duomenys[x2]))/(MAX(duomenys[x2])-MIN(duomenys[x2]))</f>
        <v>1</v>
      </c>
      <c r="L8" s="8">
        <f>(2*duomenys[[#This Row],[x3]]-MIN(duomenys[x3])-MAX(duomenys[x3]))/(MAX(duomenys[x3])-MIN(duomenys[x3]))</f>
        <v>-0.84905660377358494</v>
      </c>
      <c r="N8">
        <f t="shared" si="0"/>
        <v>-18.522382102513077</v>
      </c>
      <c r="O8">
        <f t="shared" si="6"/>
        <v>16.673823938607761</v>
      </c>
      <c r="P8">
        <f t="shared" si="7"/>
        <v>-4.7655266149322095</v>
      </c>
      <c r="Q8">
        <f t="shared" si="8"/>
        <v>5.3792956931478049</v>
      </c>
      <c r="R8">
        <f t="shared" si="9"/>
        <v>-9.3000943649942371</v>
      </c>
      <c r="T8" s="2">
        <f t="shared" si="10"/>
        <v>9.032992658275372E-9</v>
      </c>
      <c r="U8" s="2">
        <f t="shared" si="11"/>
        <v>0.99999994263457093</v>
      </c>
      <c r="V8" s="2">
        <f t="shared" si="12"/>
        <v>8.4464508868812814E-3</v>
      </c>
      <c r="W8" s="2">
        <f t="shared" si="13"/>
        <v>0.99541009596774221</v>
      </c>
      <c r="X8" s="2">
        <f t="shared" si="14"/>
        <v>9.1407248589240922E-5</v>
      </c>
      <c r="Z8">
        <f t="shared" si="2"/>
        <v>5.1916223501567256</v>
      </c>
      <c r="AA8">
        <f t="shared" si="3"/>
        <v>-5.0175310691066386</v>
      </c>
      <c r="AB8">
        <f t="shared" si="4"/>
        <v>-14.847832721328013</v>
      </c>
      <c r="AD8" s="1">
        <f t="shared" si="15"/>
        <v>0.9944678010832928</v>
      </c>
      <c r="AE8" s="1">
        <f t="shared" si="16"/>
        <v>6.5773056018978964E-3</v>
      </c>
      <c r="AF8" s="1">
        <f t="shared" si="17"/>
        <v>3.5617876704649266E-7</v>
      </c>
      <c r="AG8" t="s">
        <v>0</v>
      </c>
      <c r="AJ8" s="1">
        <f>duomenys[[#This Row],[0 prob]]-AD8</f>
        <v>-3.2988010832928349E-3</v>
      </c>
      <c r="AK8" s="1">
        <f>duomenys[[#This Row],[1 prob]]-AE8</f>
        <v>2.2536943981021039E-3</v>
      </c>
      <c r="AL8" s="1">
        <f>duomenys[[#This Row],[2 prob]]-AF8</f>
        <v>-3.5617876704649266E-7</v>
      </c>
      <c r="AS8" s="5"/>
      <c r="AT8" s="5"/>
      <c r="AU8" s="5"/>
      <c r="AV8" s="5"/>
      <c r="AW8" s="5"/>
      <c r="AX8" s="5"/>
    </row>
    <row r="9" spans="1:50" x14ac:dyDescent="0.3">
      <c r="A9">
        <v>4.5999999999999996</v>
      </c>
      <c r="B9">
        <v>3.4</v>
      </c>
      <c r="C9">
        <v>1.4</v>
      </c>
      <c r="D9" t="s">
        <v>0</v>
      </c>
      <c r="E9">
        <v>0.992147</v>
      </c>
      <c r="F9">
        <v>7.8519999999999996E-3</v>
      </c>
      <c r="G9">
        <v>0</v>
      </c>
      <c r="H9" t="s">
        <v>0</v>
      </c>
      <c r="J9" s="8">
        <f>(2*duomenys[[#This Row],[x1]]-MIN(duomenys[x1])-MAX(duomenys[x1]))/(MAX(duomenys[x1])-MIN(duomenys[x1]))</f>
        <v>-0.87500000000000044</v>
      </c>
      <c r="K9" s="8">
        <f>(2*duomenys[[#This Row],[x2]]-MIN(duomenys[x2])-MAX(duomenys[x2]))/(MAX(duomenys[x2])-MIN(duomenys[x2]))</f>
        <v>0.37500000000000006</v>
      </c>
      <c r="L9" s="8">
        <f>(2*duomenys[[#This Row],[x3]]-MIN(duomenys[x3])-MAX(duomenys[x3]))/(MAX(duomenys[x3])-MIN(duomenys[x3]))</f>
        <v>-0.96226415094339623</v>
      </c>
      <c r="N9">
        <f t="shared" si="0"/>
        <v>-17.852836355571249</v>
      </c>
      <c r="O9">
        <f t="shared" si="6"/>
        <v>16.075142184350582</v>
      </c>
      <c r="P9">
        <f t="shared" si="7"/>
        <v>-4.7157096550820672</v>
      </c>
      <c r="Q9">
        <f t="shared" si="8"/>
        <v>5.5317140303227559</v>
      </c>
      <c r="R9">
        <f t="shared" si="9"/>
        <v>-9.3926773163334847</v>
      </c>
      <c r="T9" s="2">
        <f t="shared" si="10"/>
        <v>1.7644594286180226E-8</v>
      </c>
      <c r="U9" s="2">
        <f t="shared" si="11"/>
        <v>0.99999989561107916</v>
      </c>
      <c r="V9" s="2">
        <f t="shared" si="12"/>
        <v>8.8740559600345784E-3</v>
      </c>
      <c r="W9" s="2">
        <f t="shared" si="13"/>
        <v>0.99605641633889452</v>
      </c>
      <c r="X9" s="2">
        <f t="shared" si="14"/>
        <v>8.3325107394150572E-5</v>
      </c>
      <c r="Z9">
        <f t="shared" si="2"/>
        <v>5.1924433805185704</v>
      </c>
      <c r="AA9">
        <f t="shared" si="3"/>
        <v>-5.0206621036676697</v>
      </c>
      <c r="AB9">
        <f t="shared" si="4"/>
        <v>-14.849991248209122</v>
      </c>
      <c r="AD9" s="1">
        <f t="shared" si="15"/>
        <v>0.99447231622547261</v>
      </c>
      <c r="AE9" s="1">
        <f t="shared" si="16"/>
        <v>6.5568788567127367E-3</v>
      </c>
      <c r="AF9" s="1">
        <f t="shared" si="17"/>
        <v>3.5541077504047281E-7</v>
      </c>
      <c r="AG9" t="s">
        <v>0</v>
      </c>
      <c r="AJ9" s="1">
        <f>duomenys[[#This Row],[0 prob]]-AD9</f>
        <v>-2.3253162254726067E-3</v>
      </c>
      <c r="AK9" s="1">
        <f>duomenys[[#This Row],[1 prob]]-AE9</f>
        <v>1.2951211432872629E-3</v>
      </c>
      <c r="AL9" s="1">
        <f>duomenys[[#This Row],[2 prob]]-AF9</f>
        <v>-3.5541077504047281E-7</v>
      </c>
      <c r="AS9" s="5"/>
      <c r="AT9" s="5"/>
      <c r="AU9" s="5"/>
      <c r="AV9" s="5"/>
      <c r="AW9" s="5"/>
      <c r="AX9" s="5"/>
    </row>
    <row r="10" spans="1:50" x14ac:dyDescent="0.3">
      <c r="A10">
        <v>5</v>
      </c>
      <c r="B10">
        <v>3.4</v>
      </c>
      <c r="C10">
        <v>1.5</v>
      </c>
      <c r="D10" t="s">
        <v>0</v>
      </c>
      <c r="E10">
        <v>0.99038700000000002</v>
      </c>
      <c r="F10">
        <v>9.613E-3</v>
      </c>
      <c r="G10">
        <v>0</v>
      </c>
      <c r="H10" t="s">
        <v>0</v>
      </c>
      <c r="J10" s="8">
        <f>(2*duomenys[[#This Row],[x1]]-MIN(duomenys[x1])-MAX(duomenys[x1]))/(MAX(duomenys[x1])-MIN(duomenys[x1]))</f>
        <v>-0.62500000000000011</v>
      </c>
      <c r="K10" s="8">
        <f>(2*duomenys[[#This Row],[x2]]-MIN(duomenys[x2])-MAX(duomenys[x2]))/(MAX(duomenys[x2])-MIN(duomenys[x2]))</f>
        <v>0.37500000000000006</v>
      </c>
      <c r="L10" s="8">
        <f>(2*duomenys[[#This Row],[x3]]-MIN(duomenys[x3])-MAX(duomenys[x3]))/(MAX(duomenys[x3])-MIN(duomenys[x3]))</f>
        <v>-0.92452830188679236</v>
      </c>
      <c r="N10">
        <f t="shared" si="0"/>
        <v>-17.649677562940553</v>
      </c>
      <c r="O10">
        <f t="shared" si="6"/>
        <v>16.041843003509459</v>
      </c>
      <c r="P10">
        <f t="shared" si="7"/>
        <v>-4.1275568202568049</v>
      </c>
      <c r="Q10">
        <f t="shared" si="8"/>
        <v>4.8161455811439158</v>
      </c>
      <c r="R10">
        <f t="shared" si="9"/>
        <v>-9.5011202514841564</v>
      </c>
      <c r="T10" s="2">
        <f t="shared" si="10"/>
        <v>2.1619339306688745E-8</v>
      </c>
      <c r="U10" s="2">
        <f t="shared" si="11"/>
        <v>0.99999989207649109</v>
      </c>
      <c r="V10" s="2">
        <f t="shared" si="12"/>
        <v>1.586641833523449E-2</v>
      </c>
      <c r="W10" s="2">
        <f t="shared" si="13"/>
        <v>0.99196710994608839</v>
      </c>
      <c r="X10" s="2">
        <f t="shared" si="14"/>
        <v>7.4762434125329923E-5</v>
      </c>
      <c r="Z10">
        <f t="shared" si="2"/>
        <v>5.1349305977144688</v>
      </c>
      <c r="AA10">
        <f t="shared" si="3"/>
        <v>-4.941472118620422</v>
      </c>
      <c r="AB10">
        <f t="shared" si="4"/>
        <v>-14.830747622152572</v>
      </c>
      <c r="AD10" s="1">
        <f t="shared" si="15"/>
        <v>0.99414699921433769</v>
      </c>
      <c r="AE10" s="1">
        <f t="shared" si="16"/>
        <v>7.0933979457772521E-3</v>
      </c>
      <c r="AF10" s="1">
        <f t="shared" si="17"/>
        <v>3.6231639610400673E-7</v>
      </c>
      <c r="AG10" t="s">
        <v>0</v>
      </c>
      <c r="AJ10" s="1">
        <f>duomenys[[#This Row],[0 prob]]-AD10</f>
        <v>-3.7599992143376726E-3</v>
      </c>
      <c r="AK10" s="1">
        <f>duomenys[[#This Row],[1 prob]]-AE10</f>
        <v>2.5196020542227479E-3</v>
      </c>
      <c r="AL10" s="1">
        <f>duomenys[[#This Row],[2 prob]]-AF10</f>
        <v>-3.6231639610400673E-7</v>
      </c>
      <c r="AS10" s="5"/>
      <c r="AT10" s="5"/>
      <c r="AU10" s="5"/>
      <c r="AV10" s="5"/>
      <c r="AW10" s="5"/>
      <c r="AX10" s="5"/>
    </row>
    <row r="11" spans="1:50" x14ac:dyDescent="0.3">
      <c r="A11">
        <v>4.4000000000000004</v>
      </c>
      <c r="B11">
        <v>2.9</v>
      </c>
      <c r="C11">
        <v>1.4</v>
      </c>
      <c r="D11" t="s">
        <v>0</v>
      </c>
      <c r="E11">
        <v>0.98928300000000002</v>
      </c>
      <c r="F11">
        <v>1.0717000000000001E-2</v>
      </c>
      <c r="G11">
        <v>0</v>
      </c>
      <c r="H11" t="s">
        <v>0</v>
      </c>
      <c r="J11" s="8">
        <f>(2*duomenys[[#This Row],[x1]]-MIN(duomenys[x1])-MAX(duomenys[x1]))/(MAX(duomenys[x1])-MIN(duomenys[x1]))</f>
        <v>-1</v>
      </c>
      <c r="K11" s="8">
        <f>(2*duomenys[[#This Row],[x2]]-MIN(duomenys[x2])-MAX(duomenys[x2]))/(MAX(duomenys[x2])-MIN(duomenys[x2]))</f>
        <v>-0.24999999999999994</v>
      </c>
      <c r="L11" s="8">
        <f>(2*duomenys[[#This Row],[x3]]-MIN(duomenys[x3])-MAX(duomenys[x3]))/(MAX(duomenys[x3])-MIN(duomenys[x3]))</f>
        <v>-0.96226415094339623</v>
      </c>
      <c r="N11">
        <f t="shared" si="0"/>
        <v>-16.043825848869435</v>
      </c>
      <c r="O11">
        <f t="shared" si="6"/>
        <v>14.622072589456351</v>
      </c>
      <c r="P11">
        <f t="shared" si="7"/>
        <v>-3.4726609332245624</v>
      </c>
      <c r="Q11">
        <f t="shared" si="8"/>
        <v>4.2528700067936693</v>
      </c>
      <c r="R11">
        <f t="shared" si="9"/>
        <v>-9.1543087456381169</v>
      </c>
      <c r="T11" s="2">
        <f t="shared" si="10"/>
        <v>1.0770972534034201E-7</v>
      </c>
      <c r="U11" s="2">
        <f t="shared" si="11"/>
        <v>0.99999955361009307</v>
      </c>
      <c r="V11" s="2">
        <f t="shared" si="12"/>
        <v>3.0100200517235012E-2</v>
      </c>
      <c r="W11" s="2">
        <f t="shared" si="13"/>
        <v>0.98597611256612649</v>
      </c>
      <c r="X11" s="2">
        <f t="shared" si="14"/>
        <v>1.0575192856754742E-4</v>
      </c>
      <c r="Z11">
        <f t="shared" si="2"/>
        <v>5.0289502328305522</v>
      </c>
      <c r="AA11">
        <f t="shared" si="3"/>
        <v>-4.8012474777390599</v>
      </c>
      <c r="AB11">
        <f t="shared" si="4"/>
        <v>-14.800009743994634</v>
      </c>
      <c r="AD11" s="1">
        <f t="shared" si="15"/>
        <v>0.99349688887067877</v>
      </c>
      <c r="AE11" s="1">
        <f t="shared" si="16"/>
        <v>8.1524778378860539E-3</v>
      </c>
      <c r="AF11" s="1">
        <f t="shared" si="17"/>
        <v>3.7362615776159461E-7</v>
      </c>
      <c r="AG11" t="s">
        <v>0</v>
      </c>
      <c r="AJ11" s="1">
        <f>duomenys[[#This Row],[0 prob]]-AD11</f>
        <v>-4.2138888706787503E-3</v>
      </c>
      <c r="AK11" s="1">
        <f>duomenys[[#This Row],[1 prob]]-AE11</f>
        <v>2.5645221621139469E-3</v>
      </c>
      <c r="AL11" s="1">
        <f>duomenys[[#This Row],[2 prob]]-AF11</f>
        <v>-3.7362615776159461E-7</v>
      </c>
      <c r="AS11" s="5"/>
      <c r="AT11" s="5"/>
      <c r="AU11" s="5"/>
      <c r="AV11" s="5"/>
      <c r="AW11" s="5"/>
      <c r="AX11" s="5"/>
    </row>
    <row r="12" spans="1:50" x14ac:dyDescent="0.3">
      <c r="A12">
        <v>4.9000000000000004</v>
      </c>
      <c r="B12">
        <v>3.1</v>
      </c>
      <c r="C12">
        <v>1.5</v>
      </c>
      <c r="D12" t="s">
        <v>0</v>
      </c>
      <c r="E12">
        <v>0.98723099999999997</v>
      </c>
      <c r="F12">
        <v>1.2768E-2</v>
      </c>
      <c r="G12">
        <v>0</v>
      </c>
      <c r="H12" t="s">
        <v>0</v>
      </c>
      <c r="J12" s="8">
        <f>(2*duomenys[[#This Row],[x1]]-MIN(duomenys[x1])-MAX(duomenys[x1]))/(MAX(duomenys[x1])-MIN(duomenys[x1]))</f>
        <v>-0.68749999999999989</v>
      </c>
      <c r="K12" s="8">
        <f>(2*duomenys[[#This Row],[x2]]-MIN(duomenys[x2])-MAX(duomenys[x2]))/(MAX(duomenys[x2])-MIN(duomenys[x2]))</f>
        <v>2.7755575615628914E-16</v>
      </c>
      <c r="L12" s="8">
        <f>(2*duomenys[[#This Row],[x3]]-MIN(duomenys[x3])-MAX(duomenys[x3]))/(MAX(duomenys[x3])-MIN(duomenys[x3]))</f>
        <v>-0.92452830188679236</v>
      </c>
      <c r="N12">
        <f t="shared" si="0"/>
        <v>-16.58193753831506</v>
      </c>
      <c r="O12">
        <f t="shared" si="6"/>
        <v>15.19515092317671</v>
      </c>
      <c r="P12">
        <f t="shared" si="7"/>
        <v>-3.3626866957266897</v>
      </c>
      <c r="Q12">
        <f t="shared" si="8"/>
        <v>4.0249910674653817</v>
      </c>
      <c r="R12">
        <f t="shared" si="9"/>
        <v>-9.3799751199831576</v>
      </c>
      <c r="T12" s="2">
        <f t="shared" si="10"/>
        <v>6.2886293824765406E-8</v>
      </c>
      <c r="U12" s="2">
        <f t="shared" si="11"/>
        <v>0.99999974833101746</v>
      </c>
      <c r="V12" s="2">
        <f t="shared" si="12"/>
        <v>3.3482169754835783E-2</v>
      </c>
      <c r="W12" s="2">
        <f t="shared" si="13"/>
        <v>0.98244992354044069</v>
      </c>
      <c r="X12" s="2">
        <f t="shared" si="14"/>
        <v>8.4390180009984454E-5</v>
      </c>
      <c r="Z12">
        <f t="shared" si="2"/>
        <v>4.9937282350467544</v>
      </c>
      <c r="AA12">
        <f t="shared" si="3"/>
        <v>-4.7490747270816192</v>
      </c>
      <c r="AB12">
        <f t="shared" si="4"/>
        <v>-14.785051167735745</v>
      </c>
      <c r="AD12" s="1">
        <f t="shared" si="15"/>
        <v>0.99326532476346563</v>
      </c>
      <c r="AE12" s="1">
        <f t="shared" si="16"/>
        <v>8.5853574321765186E-3</v>
      </c>
      <c r="AF12" s="1">
        <f t="shared" si="17"/>
        <v>3.7925708131776761E-7</v>
      </c>
      <c r="AG12" t="s">
        <v>0</v>
      </c>
      <c r="AJ12" s="1">
        <f>duomenys[[#This Row],[0 prob]]-AD12</f>
        <v>-6.0343247634656594E-3</v>
      </c>
      <c r="AK12" s="1">
        <f>duomenys[[#This Row],[1 prob]]-AE12</f>
        <v>4.1826425678234812E-3</v>
      </c>
      <c r="AL12" s="1">
        <f>duomenys[[#This Row],[2 prob]]-AF12</f>
        <v>-3.7925708131776761E-7</v>
      </c>
      <c r="AS12" s="5"/>
      <c r="AT12" s="5"/>
      <c r="AU12" s="5"/>
      <c r="AV12" s="5"/>
      <c r="AW12" s="5"/>
      <c r="AX12" s="5"/>
    </row>
    <row r="13" spans="1:50" x14ac:dyDescent="0.3">
      <c r="A13">
        <v>7</v>
      </c>
      <c r="B13">
        <v>3.2</v>
      </c>
      <c r="C13">
        <v>4.7</v>
      </c>
      <c r="D13" t="s">
        <v>1</v>
      </c>
      <c r="E13">
        <v>1.31E-3</v>
      </c>
      <c r="F13">
        <v>0.99597400000000003</v>
      </c>
      <c r="G13">
        <v>2.7160000000000001E-3</v>
      </c>
      <c r="H13" t="s">
        <v>1</v>
      </c>
      <c r="J13" s="8">
        <f>(2*duomenys[[#This Row],[x1]]-MIN(duomenys[x1])-MAX(duomenys[x1]))/(MAX(duomenys[x1])-MIN(duomenys[x1]))</f>
        <v>0.62500000000000011</v>
      </c>
      <c r="K13" s="8">
        <f>(2*duomenys[[#This Row],[x2]]-MIN(duomenys[x2])-MAX(duomenys[x2]))/(MAX(duomenys[x2])-MIN(duomenys[x2]))</f>
        <v>0.12500000000000039</v>
      </c>
      <c r="L13" s="8">
        <f>(2*duomenys[[#This Row],[x3]]-MIN(duomenys[x3])-MAX(duomenys[x3]))/(MAX(duomenys[x3])-MIN(duomenys[x3]))</f>
        <v>0.28301886792452829</v>
      </c>
      <c r="N13">
        <f t="shared" si="0"/>
        <v>-0.95586624003781839</v>
      </c>
      <c r="O13">
        <f t="shared" si="6"/>
        <v>0.91481471900465472</v>
      </c>
      <c r="P13">
        <f t="shared" si="7"/>
        <v>4.9846355841254102</v>
      </c>
      <c r="Q13">
        <f t="shared" si="8"/>
        <v>-5.8110010372502758</v>
      </c>
      <c r="R13">
        <f t="shared" si="9"/>
        <v>-1.1504048969330238</v>
      </c>
      <c r="T13" s="2">
        <f t="shared" si="10"/>
        <v>0.27770660537865166</v>
      </c>
      <c r="U13" s="2">
        <f t="shared" si="11"/>
        <v>0.71398439191940433</v>
      </c>
      <c r="V13" s="2">
        <f t="shared" si="12"/>
        <v>0.99320422751169124</v>
      </c>
      <c r="W13" s="2">
        <f t="shared" si="13"/>
        <v>2.9854911870294196E-3</v>
      </c>
      <c r="X13" s="2">
        <f t="shared" si="14"/>
        <v>0.24041513474362097</v>
      </c>
      <c r="Z13">
        <f t="shared" si="2"/>
        <v>-6.5977934043255804</v>
      </c>
      <c r="AA13">
        <f t="shared" si="3"/>
        <v>5.6720485758109005</v>
      </c>
      <c r="AB13">
        <f t="shared" si="4"/>
        <v>-6.1011577255675924</v>
      </c>
      <c r="AD13" s="1">
        <f t="shared" si="15"/>
        <v>1.3615168785385417E-3</v>
      </c>
      <c r="AE13" s="1">
        <f t="shared" si="16"/>
        <v>0.996570989279426</v>
      </c>
      <c r="AF13" s="1">
        <f t="shared" si="17"/>
        <v>2.2352649937801795E-3</v>
      </c>
      <c r="AG13" t="s">
        <v>1</v>
      </c>
      <c r="AJ13" s="1">
        <f>duomenys[[#This Row],[0 prob]]-AD13</f>
        <v>-5.151687853854176E-5</v>
      </c>
      <c r="AK13" s="1">
        <f>duomenys[[#This Row],[1 prob]]-AE13</f>
        <v>-5.9698927942597457E-4</v>
      </c>
      <c r="AL13" s="1">
        <f>duomenys[[#This Row],[2 prob]]-AF13</f>
        <v>4.807350062198206E-4</v>
      </c>
      <c r="AS13" s="5"/>
      <c r="AT13" s="5"/>
      <c r="AU13" s="5"/>
      <c r="AV13" s="5"/>
      <c r="AW13" s="5"/>
      <c r="AX13" s="5"/>
    </row>
    <row r="14" spans="1:50" x14ac:dyDescent="0.3">
      <c r="A14">
        <v>6.4</v>
      </c>
      <c r="B14">
        <v>3.2</v>
      </c>
      <c r="C14">
        <v>4.5</v>
      </c>
      <c r="D14" t="s">
        <v>1</v>
      </c>
      <c r="E14">
        <v>1.9070000000000001E-3</v>
      </c>
      <c r="F14">
        <v>0.99706499999999998</v>
      </c>
      <c r="G14">
        <v>1.0280000000000001E-3</v>
      </c>
      <c r="H14" t="s">
        <v>1</v>
      </c>
      <c r="J14" s="8">
        <f>(2*duomenys[[#This Row],[x1]]-MIN(duomenys[x1])-MAX(duomenys[x1]))/(MAX(duomenys[x1])-MIN(duomenys[x1]))</f>
        <v>0.25000000000000028</v>
      </c>
      <c r="K14" s="8">
        <f>(2*duomenys[[#This Row],[x2]]-MIN(duomenys[x2])-MAX(duomenys[x2]))/(MAX(duomenys[x2])-MIN(duomenys[x2]))</f>
        <v>0.12500000000000039</v>
      </c>
      <c r="L14" s="8">
        <f>(2*duomenys[[#This Row],[x3]]-MIN(duomenys[x3])-MAX(duomenys[x3]))/(MAX(duomenys[x3])-MIN(duomenys[x3]))</f>
        <v>0.20754716981132088</v>
      </c>
      <c r="N14">
        <f t="shared" si="0"/>
        <v>-1.5388466192551742</v>
      </c>
      <c r="O14">
        <f t="shared" si="6"/>
        <v>1.232909846724795</v>
      </c>
      <c r="P14">
        <f t="shared" si="7"/>
        <v>3.9987388286310317</v>
      </c>
      <c r="Q14">
        <f t="shared" si="8"/>
        <v>-4.618345134503425</v>
      </c>
      <c r="R14">
        <f t="shared" si="9"/>
        <v>-1.1522791357938915</v>
      </c>
      <c r="T14" s="2">
        <f t="shared" si="10"/>
        <v>0.17670300495503477</v>
      </c>
      <c r="U14" s="2">
        <f t="shared" si="11"/>
        <v>0.77432745967916927</v>
      </c>
      <c r="V14" s="2">
        <f t="shared" si="12"/>
        <v>0.98199150079181097</v>
      </c>
      <c r="W14" s="2">
        <f t="shared" si="13"/>
        <v>9.772667041117308E-3</v>
      </c>
      <c r="X14" s="2">
        <f t="shared" si="14"/>
        <v>0.24007303584581277</v>
      </c>
      <c r="Z14">
        <f t="shared" si="2"/>
        <v>-6.2027167303067898</v>
      </c>
      <c r="AA14">
        <f t="shared" si="3"/>
        <v>6.5654630593163095</v>
      </c>
      <c r="AB14">
        <f t="shared" si="4"/>
        <v>-7.1098035784999629</v>
      </c>
      <c r="AD14" s="1">
        <f t="shared" si="15"/>
        <v>2.0198367056302731E-3</v>
      </c>
      <c r="AE14" s="1">
        <f t="shared" si="16"/>
        <v>0.99859380842635548</v>
      </c>
      <c r="AF14" s="1">
        <f t="shared" si="17"/>
        <v>8.163884289779412E-4</v>
      </c>
      <c r="AG14" t="s">
        <v>1</v>
      </c>
      <c r="AJ14" s="1">
        <f>duomenys[[#This Row],[0 prob]]-AD14</f>
        <v>-1.1283670563027302E-4</v>
      </c>
      <c r="AK14" s="1">
        <f>duomenys[[#This Row],[1 prob]]-AE14</f>
        <v>-1.5288084263554991E-3</v>
      </c>
      <c r="AL14" s="1">
        <f>duomenys[[#This Row],[2 prob]]-AF14</f>
        <v>2.1161157102205885E-4</v>
      </c>
      <c r="AS14" s="5"/>
      <c r="AT14" s="5"/>
      <c r="AU14" s="5"/>
      <c r="AV14" s="5"/>
      <c r="AW14" s="5"/>
      <c r="AX14" s="5"/>
    </row>
    <row r="15" spans="1:50" x14ac:dyDescent="0.3">
      <c r="A15">
        <v>6.9</v>
      </c>
      <c r="B15">
        <v>3.1</v>
      </c>
      <c r="C15">
        <v>4.9000000000000004</v>
      </c>
      <c r="D15" t="s">
        <v>1</v>
      </c>
      <c r="E15">
        <v>2.9700000000000001E-4</v>
      </c>
      <c r="F15">
        <v>0.81450900000000004</v>
      </c>
      <c r="G15">
        <v>0.185195</v>
      </c>
      <c r="H15" t="s">
        <v>1</v>
      </c>
      <c r="J15" s="8">
        <f>(2*duomenys[[#This Row],[x1]]-MIN(duomenys[x1])-MAX(duomenys[x1]))/(MAX(duomenys[x1])-MIN(duomenys[x1]))</f>
        <v>0.56250000000000033</v>
      </c>
      <c r="K15" s="8">
        <f>(2*duomenys[[#This Row],[x2]]-MIN(duomenys[x2])-MAX(duomenys[x2]))/(MAX(duomenys[x2])-MIN(duomenys[x2]))</f>
        <v>2.7755575615628914E-16</v>
      </c>
      <c r="L15" s="8">
        <f>(2*duomenys[[#This Row],[x3]]-MIN(duomenys[x3])-MAX(duomenys[x3]))/(MAX(duomenys[x3])-MIN(duomenys[x3]))</f>
        <v>0.35849056603773594</v>
      </c>
      <c r="N15">
        <f t="shared" si="0"/>
        <v>0.57190346057458807</v>
      </c>
      <c r="O15">
        <f t="shared" si="6"/>
        <v>-0.523833655619387</v>
      </c>
      <c r="P15">
        <f t="shared" si="7"/>
        <v>5.5907926672760304</v>
      </c>
      <c r="Q15">
        <f t="shared" si="8"/>
        <v>-6.4724384591872193</v>
      </c>
      <c r="R15">
        <f t="shared" si="9"/>
        <v>-0.37894858369778905</v>
      </c>
      <c r="T15" s="2">
        <f t="shared" si="10"/>
        <v>0.639202272631194</v>
      </c>
      <c r="U15" s="2">
        <f t="shared" si="11"/>
        <v>0.37195623462820038</v>
      </c>
      <c r="V15" s="2">
        <f t="shared" si="12"/>
        <v>0.99628180814293388</v>
      </c>
      <c r="W15" s="2">
        <f t="shared" si="13"/>
        <v>1.5430678731026676E-3</v>
      </c>
      <c r="X15" s="2">
        <f t="shared" si="14"/>
        <v>0.40638051090155047</v>
      </c>
      <c r="Z15">
        <f t="shared" si="2"/>
        <v>-8.3432231278903313</v>
      </c>
      <c r="AA15">
        <f t="shared" si="3"/>
        <v>0.891091971916252</v>
      </c>
      <c r="AB15">
        <f t="shared" si="4"/>
        <v>-1.0102901631458812</v>
      </c>
      <c r="AD15" s="1">
        <f t="shared" si="15"/>
        <v>2.3794735563761069E-4</v>
      </c>
      <c r="AE15" s="1">
        <f t="shared" si="16"/>
        <v>0.70911546582456453</v>
      </c>
      <c r="AF15" s="1">
        <f t="shared" si="17"/>
        <v>0.26692306920593523</v>
      </c>
      <c r="AG15" t="s">
        <v>1</v>
      </c>
      <c r="AJ15" s="1">
        <f>duomenys[[#This Row],[0 prob]]-AD15</f>
        <v>5.9052644362389323E-5</v>
      </c>
      <c r="AK15" s="1">
        <f>duomenys[[#This Row],[1 prob]]-AE15</f>
        <v>0.10539353417543551</v>
      </c>
      <c r="AL15" s="1">
        <f>duomenys[[#This Row],[2 prob]]-AF15</f>
        <v>-8.1728069205935228E-2</v>
      </c>
      <c r="AS15" s="5"/>
      <c r="AT15" s="5"/>
      <c r="AU15" s="5"/>
      <c r="AV15" s="5"/>
      <c r="AW15" s="5"/>
      <c r="AX15" s="5"/>
    </row>
    <row r="16" spans="1:50" x14ac:dyDescent="0.3">
      <c r="A16">
        <v>5.5</v>
      </c>
      <c r="B16">
        <v>2.2999999999999998</v>
      </c>
      <c r="C16">
        <v>4</v>
      </c>
      <c r="D16" t="s">
        <v>1</v>
      </c>
      <c r="E16">
        <v>2.3110000000000001E-3</v>
      </c>
      <c r="F16">
        <v>0.99678599999999995</v>
      </c>
      <c r="G16">
        <v>9.0300000000000005E-4</v>
      </c>
      <c r="H16" t="s">
        <v>1</v>
      </c>
      <c r="J16" s="8">
        <f>(2*duomenys[[#This Row],[x1]]-MIN(duomenys[x1])-MAX(duomenys[x1]))/(MAX(duomenys[x1])-MIN(duomenys[x1]))</f>
        <v>-0.31250000000000006</v>
      </c>
      <c r="K16" s="8">
        <f>(2*duomenys[[#This Row],[x2]]-MIN(duomenys[x2])-MAX(duomenys[x2]))/(MAX(duomenys[x2])-MIN(duomenys[x2]))</f>
        <v>-1</v>
      </c>
      <c r="L16" s="8">
        <f>(2*duomenys[[#This Row],[x3]]-MIN(duomenys[x3])-MAX(duomenys[x3]))/(MAX(duomenys[x3])-MIN(duomenys[x3]))</f>
        <v>1.8867924528301987E-2</v>
      </c>
      <c r="N16">
        <f t="shared" si="0"/>
        <v>-0.58806006622393314</v>
      </c>
      <c r="O16">
        <f t="shared" si="6"/>
        <v>0.61980687219742436</v>
      </c>
      <c r="P16">
        <f t="shared" si="7"/>
        <v>4.6854474271880608</v>
      </c>
      <c r="Q16">
        <f t="shared" si="8"/>
        <v>-5.083333398920618</v>
      </c>
      <c r="R16">
        <f t="shared" si="9"/>
        <v>-1.7779498296730063</v>
      </c>
      <c r="T16" s="2">
        <f t="shared" si="10"/>
        <v>0.35708008888316783</v>
      </c>
      <c r="U16" s="2">
        <f t="shared" si="11"/>
        <v>0.65017462339611387</v>
      </c>
      <c r="V16" s="2">
        <f t="shared" si="12"/>
        <v>0.99085578379559558</v>
      </c>
      <c r="W16" s="2">
        <f t="shared" si="13"/>
        <v>6.1610166593116713E-3</v>
      </c>
      <c r="X16" s="2">
        <f t="shared" si="14"/>
        <v>0.14455647324469073</v>
      </c>
      <c r="Z16">
        <f t="shared" si="2"/>
        <v>-6.5489184852955677</v>
      </c>
      <c r="AA16">
        <f t="shared" si="3"/>
        <v>5.0544214763872253</v>
      </c>
      <c r="AB16">
        <f t="shared" si="4"/>
        <v>-5.5631054806488347</v>
      </c>
      <c r="AD16" s="1">
        <f t="shared" si="15"/>
        <v>1.429616396962723E-3</v>
      </c>
      <c r="AE16" s="1">
        <f t="shared" si="16"/>
        <v>0.99365940242931605</v>
      </c>
      <c r="AF16" s="1">
        <f t="shared" si="17"/>
        <v>3.8221775428476869E-3</v>
      </c>
      <c r="AG16" t="s">
        <v>1</v>
      </c>
      <c r="AJ16" s="1">
        <f>duomenys[[#This Row],[0 prob]]-AD16</f>
        <v>8.8138360303727714E-4</v>
      </c>
      <c r="AK16" s="1">
        <f>duomenys[[#This Row],[1 prob]]-AE16</f>
        <v>3.1265975706838978E-3</v>
      </c>
      <c r="AL16" s="1">
        <f>duomenys[[#This Row],[2 prob]]-AF16</f>
        <v>-2.9191775428476867E-3</v>
      </c>
      <c r="AS16" s="5"/>
      <c r="AT16" s="5"/>
      <c r="AU16" s="5"/>
      <c r="AV16" s="5"/>
      <c r="AW16" s="5"/>
      <c r="AX16" s="5"/>
    </row>
    <row r="17" spans="1:50" x14ac:dyDescent="0.3">
      <c r="A17">
        <v>6.5</v>
      </c>
      <c r="B17">
        <v>2.8</v>
      </c>
      <c r="C17">
        <v>4.5999999999999996</v>
      </c>
      <c r="D17" t="s">
        <v>1</v>
      </c>
      <c r="E17">
        <v>6.3900000000000003E-4</v>
      </c>
      <c r="F17">
        <v>0.97148400000000001</v>
      </c>
      <c r="G17">
        <v>2.7876999999999999E-2</v>
      </c>
      <c r="H17" t="s">
        <v>1</v>
      </c>
      <c r="J17" s="8">
        <f>(2*duomenys[[#This Row],[x1]]-MIN(duomenys[x1])-MAX(duomenys[x1]))/(MAX(duomenys[x1])-MIN(duomenys[x1]))</f>
        <v>0.31250000000000006</v>
      </c>
      <c r="K17" s="8">
        <f>(2*duomenys[[#This Row],[x2]]-MIN(duomenys[x2])-MAX(duomenys[x2]))/(MAX(duomenys[x2])-MIN(duomenys[x2]))</f>
        <v>-0.37500000000000006</v>
      </c>
      <c r="L17" s="8">
        <f>(2*duomenys[[#This Row],[x3]]-MIN(duomenys[x3])-MAX(duomenys[x3]))/(MAX(duomenys[x3])-MIN(duomenys[x3]))</f>
        <v>0.2452830188679245</v>
      </c>
      <c r="N17">
        <f t="shared" si="0"/>
        <v>0.2351845345061494</v>
      </c>
      <c r="O17">
        <f t="shared" si="6"/>
        <v>-0.13889274625823989</v>
      </c>
      <c r="P17">
        <f t="shared" si="7"/>
        <v>5.4480444010329965</v>
      </c>
      <c r="Q17">
        <f t="shared" si="8"/>
        <v>-6.1900521055779549</v>
      </c>
      <c r="R17">
        <f t="shared" si="9"/>
        <v>-0.91689513797472166</v>
      </c>
      <c r="T17" s="2">
        <f t="shared" si="10"/>
        <v>0.55852661445803475</v>
      </c>
      <c r="U17" s="2">
        <f t="shared" si="11"/>
        <v>0.4653325269400464</v>
      </c>
      <c r="V17" s="2">
        <f t="shared" si="12"/>
        <v>0.99571373638181526</v>
      </c>
      <c r="W17" s="2">
        <f t="shared" si="13"/>
        <v>2.0455271907627169E-3</v>
      </c>
      <c r="X17" s="2">
        <f t="shared" si="14"/>
        <v>0.28559095350769498</v>
      </c>
      <c r="Z17">
        <f t="shared" si="2"/>
        <v>-7.6880874002777633</v>
      </c>
      <c r="AA17">
        <f t="shared" si="3"/>
        <v>2.3110617105386697</v>
      </c>
      <c r="AB17">
        <f t="shared" si="4"/>
        <v>-2.582830651665891</v>
      </c>
      <c r="AD17" s="1">
        <f t="shared" si="15"/>
        <v>4.5804388983757319E-4</v>
      </c>
      <c r="AE17" s="1">
        <f t="shared" si="16"/>
        <v>0.90978903093312391</v>
      </c>
      <c r="AF17" s="1">
        <f t="shared" si="17"/>
        <v>7.0251618059302412E-2</v>
      </c>
      <c r="AG17" t="s">
        <v>1</v>
      </c>
      <c r="AJ17" s="1">
        <f>duomenys[[#This Row],[0 prob]]-AD17</f>
        <v>1.8095611016242684E-4</v>
      </c>
      <c r="AK17" s="1">
        <f>duomenys[[#This Row],[1 prob]]-AE17</f>
        <v>6.1694969066876104E-2</v>
      </c>
      <c r="AL17" s="1">
        <f>duomenys[[#This Row],[2 prob]]-AF17</f>
        <v>-4.2374618059302413E-2</v>
      </c>
      <c r="AS17" s="5"/>
      <c r="AT17" s="5"/>
      <c r="AU17" s="5"/>
      <c r="AV17" s="5"/>
      <c r="AW17" s="5"/>
      <c r="AX17" s="5"/>
    </row>
    <row r="18" spans="1:50" x14ac:dyDescent="0.3">
      <c r="A18">
        <v>5.7</v>
      </c>
      <c r="B18">
        <v>2.8</v>
      </c>
      <c r="C18">
        <v>4.5</v>
      </c>
      <c r="D18" t="s">
        <v>1</v>
      </c>
      <c r="E18">
        <v>4.1599999999999997E-4</v>
      </c>
      <c r="F18">
        <v>0.90210500000000005</v>
      </c>
      <c r="G18">
        <v>9.7478999999999996E-2</v>
      </c>
      <c r="H18" t="s">
        <v>1</v>
      </c>
      <c r="J18" s="8">
        <f>(2*duomenys[[#This Row],[x1]]-MIN(duomenys[x1])-MAX(duomenys[x1]))/(MAX(duomenys[x1])-MIN(duomenys[x1]))</f>
        <v>-0.18749999999999994</v>
      </c>
      <c r="K18" s="8">
        <f>(2*duomenys[[#This Row],[x2]]-MIN(duomenys[x2])-MAX(duomenys[x2]))/(MAX(duomenys[x2])-MIN(duomenys[x2]))</f>
        <v>-0.37500000000000006</v>
      </c>
      <c r="L18" s="8">
        <f>(2*duomenys[[#This Row],[x3]]-MIN(duomenys[x3])-MAX(duomenys[x3]))/(MAX(duomenys[x3])-MIN(duomenys[x3]))</f>
        <v>0.20754716981132088</v>
      </c>
      <c r="N18">
        <f t="shared" si="0"/>
        <v>0.38535132978738496</v>
      </c>
      <c r="O18">
        <f t="shared" si="6"/>
        <v>-0.60858709749290929</v>
      </c>
      <c r="P18">
        <f t="shared" si="7"/>
        <v>4.4790737378954573</v>
      </c>
      <c r="Q18">
        <f t="shared" si="8"/>
        <v>-4.9975216651774641</v>
      </c>
      <c r="R18">
        <f t="shared" si="9"/>
        <v>-0.37093198449962972</v>
      </c>
      <c r="T18" s="2">
        <f t="shared" si="10"/>
        <v>0.59516312749251421</v>
      </c>
      <c r="U18" s="2">
        <f t="shared" si="11"/>
        <v>0.3523815674123133</v>
      </c>
      <c r="V18" s="2">
        <f t="shared" si="12"/>
        <v>0.9887833252836381</v>
      </c>
      <c r="W18" s="2">
        <f t="shared" si="13"/>
        <v>6.7093471942051234E-3</v>
      </c>
      <c r="X18" s="2">
        <f t="shared" si="14"/>
        <v>0.40831584046511477</v>
      </c>
      <c r="Z18">
        <f t="shared" si="2"/>
        <v>-8.2117762037116151</v>
      </c>
      <c r="AA18">
        <f t="shared" si="3"/>
        <v>1.0115399587228915</v>
      </c>
      <c r="AB18">
        <f t="shared" si="4"/>
        <v>-1.0902131665829395</v>
      </c>
      <c r="AD18" s="1">
        <f t="shared" si="15"/>
        <v>2.7136450469979374E-4</v>
      </c>
      <c r="AE18" s="1">
        <f t="shared" si="16"/>
        <v>0.73332141347471569</v>
      </c>
      <c r="AF18" s="1">
        <f t="shared" si="17"/>
        <v>0.25157813986079708</v>
      </c>
      <c r="AG18" t="s">
        <v>1</v>
      </c>
      <c r="AJ18" s="1">
        <f>duomenys[[#This Row],[0 prob]]-AD18</f>
        <v>1.4463549530020623E-4</v>
      </c>
      <c r="AK18" s="1">
        <f>duomenys[[#This Row],[1 prob]]-AE18</f>
        <v>0.16878358652528436</v>
      </c>
      <c r="AL18" s="1">
        <f>duomenys[[#This Row],[2 prob]]-AF18</f>
        <v>-0.1540991398607971</v>
      </c>
      <c r="AS18" s="5"/>
      <c r="AT18" s="5"/>
      <c r="AU18" s="5"/>
      <c r="AV18" s="5"/>
      <c r="AW18" s="5"/>
      <c r="AX18" s="5"/>
    </row>
    <row r="19" spans="1:50" x14ac:dyDescent="0.3">
      <c r="A19">
        <v>6.3</v>
      </c>
      <c r="B19">
        <v>3.3</v>
      </c>
      <c r="C19">
        <v>4.7</v>
      </c>
      <c r="D19" t="s">
        <v>1</v>
      </c>
      <c r="E19">
        <v>6.6E-4</v>
      </c>
      <c r="F19">
        <v>0.97974099999999997</v>
      </c>
      <c r="G19">
        <v>1.9598999999999998E-2</v>
      </c>
      <c r="H19" t="s">
        <v>1</v>
      </c>
      <c r="J19" s="8">
        <f>(2*duomenys[[#This Row],[x1]]-MIN(duomenys[x1])-MAX(duomenys[x1]))/(MAX(duomenys[x1])-MIN(duomenys[x1]))</f>
        <v>0.18749999999999994</v>
      </c>
      <c r="K19" s="8">
        <f>(2*duomenys[[#This Row],[x2]]-MIN(duomenys[x2])-MAX(duomenys[x2]))/(MAX(duomenys[x2])-MIN(duomenys[x2]))</f>
        <v>0.24999999999999994</v>
      </c>
      <c r="L19" s="8">
        <f>(2*duomenys[[#This Row],[x3]]-MIN(duomenys[x3])-MAX(duomenys[x3]))/(MAX(duomenys[x3])-MIN(duomenys[x3]))</f>
        <v>0.28301886792452829</v>
      </c>
      <c r="N19">
        <f t="shared" si="0"/>
        <v>-0.66401600374110892</v>
      </c>
      <c r="O19">
        <f t="shared" si="6"/>
        <v>0.27489060364328832</v>
      </c>
      <c r="P19">
        <f t="shared" si="7"/>
        <v>4.0315128573761925</v>
      </c>
      <c r="Q19">
        <f t="shared" si="8"/>
        <v>-4.6728525487844017</v>
      </c>
      <c r="R19">
        <f t="shared" si="9"/>
        <v>-0.38866620717192024</v>
      </c>
      <c r="T19" s="2">
        <f t="shared" si="10"/>
        <v>0.33983804985733335</v>
      </c>
      <c r="U19" s="2">
        <f t="shared" si="11"/>
        <v>0.56829314480914395</v>
      </c>
      <c r="V19" s="2">
        <f t="shared" si="12"/>
        <v>0.98256201960639267</v>
      </c>
      <c r="W19" s="2">
        <f t="shared" si="13"/>
        <v>9.2590417178517095E-3</v>
      </c>
      <c r="X19" s="2">
        <f t="shared" si="14"/>
        <v>0.40403842536457191</v>
      </c>
      <c r="Z19">
        <f t="shared" si="2"/>
        <v>-7.311050516067839</v>
      </c>
      <c r="AA19">
        <f t="shared" si="3"/>
        <v>3.8595118202722647</v>
      </c>
      <c r="AB19">
        <f t="shared" si="4"/>
        <v>-4.0851331126968402</v>
      </c>
      <c r="AD19" s="1">
        <f t="shared" si="15"/>
        <v>6.6766873855314492E-4</v>
      </c>
      <c r="AE19" s="1">
        <f t="shared" si="16"/>
        <v>0.97935683554096387</v>
      </c>
      <c r="AF19" s="1">
        <f t="shared" si="17"/>
        <v>1.654263803000414E-2</v>
      </c>
      <c r="AG19" t="s">
        <v>1</v>
      </c>
      <c r="AJ19" s="1">
        <f>duomenys[[#This Row],[0 prob]]-AD19</f>
        <v>-7.6687385531449192E-6</v>
      </c>
      <c r="AK19" s="1">
        <f>duomenys[[#This Row],[1 prob]]-AE19</f>
        <v>3.8416445903610708E-4</v>
      </c>
      <c r="AL19" s="1">
        <f>duomenys[[#This Row],[2 prob]]-AF19</f>
        <v>3.0563619699958584E-3</v>
      </c>
      <c r="AS19" s="5"/>
      <c r="AT19" s="5"/>
      <c r="AU19" s="5"/>
      <c r="AV19" s="5"/>
      <c r="AW19" s="5"/>
      <c r="AX19" s="5"/>
    </row>
    <row r="20" spans="1:50" x14ac:dyDescent="0.3">
      <c r="A20">
        <v>4.9000000000000004</v>
      </c>
      <c r="B20">
        <v>2.4</v>
      </c>
      <c r="C20">
        <v>3.3</v>
      </c>
      <c r="D20" t="s">
        <v>1</v>
      </c>
      <c r="E20">
        <v>1.7929E-2</v>
      </c>
      <c r="F20">
        <v>0.98204899999999995</v>
      </c>
      <c r="G20">
        <v>2.1999999999999999E-5</v>
      </c>
      <c r="H20" t="s">
        <v>1</v>
      </c>
      <c r="J20" s="8">
        <f>(2*duomenys[[#This Row],[x1]]-MIN(duomenys[x1])-MAX(duomenys[x1]))/(MAX(duomenys[x1])-MIN(duomenys[x1]))</f>
        <v>-0.68749999999999989</v>
      </c>
      <c r="K20" s="8">
        <f>(2*duomenys[[#This Row],[x2]]-MIN(duomenys[x2])-MAX(duomenys[x2]))/(MAX(duomenys[x2])-MIN(duomenys[x2]))</f>
        <v>-0.87499999999999989</v>
      </c>
      <c r="L20" s="8">
        <f>(2*duomenys[[#This Row],[x3]]-MIN(duomenys[x3])-MAX(duomenys[x3]))/(MAX(duomenys[x3])-MIN(duomenys[x3]))</f>
        <v>-0.2452830188679245</v>
      </c>
      <c r="N20">
        <f t="shared" si="0"/>
        <v>-4.2799318907035948</v>
      </c>
      <c r="O20">
        <f t="shared" si="6"/>
        <v>3.859680130273401</v>
      </c>
      <c r="P20">
        <f t="shared" si="7"/>
        <v>2.3761841119260514</v>
      </c>
      <c r="Q20">
        <f t="shared" si="8"/>
        <v>-2.3941802025598511</v>
      </c>
      <c r="R20">
        <f t="shared" si="9"/>
        <v>-3.4291321767092526</v>
      </c>
      <c r="T20" s="2">
        <f t="shared" si="10"/>
        <v>1.3654576371750502E-2</v>
      </c>
      <c r="U20" s="2">
        <f t="shared" si="11"/>
        <v>0.97936023799381366</v>
      </c>
      <c r="V20" s="2">
        <f t="shared" si="12"/>
        <v>0.91499310134785006</v>
      </c>
      <c r="W20" s="2">
        <f t="shared" si="13"/>
        <v>8.3617563066351708E-2</v>
      </c>
      <c r="X20" s="2">
        <f t="shared" si="14"/>
        <v>3.1397313345437973E-2</v>
      </c>
      <c r="Z20">
        <f t="shared" si="2"/>
        <v>-4.253352889437318</v>
      </c>
      <c r="AA20">
        <f t="shared" si="3"/>
        <v>8.3500849675903037</v>
      </c>
      <c r="AB20">
        <f t="shared" si="4"/>
        <v>-10.597377083238145</v>
      </c>
      <c r="AD20" s="1">
        <f t="shared" si="15"/>
        <v>1.4017212076916025E-2</v>
      </c>
      <c r="AE20" s="1">
        <f t="shared" si="16"/>
        <v>0.99976367942737465</v>
      </c>
      <c r="AF20" s="1">
        <f t="shared" si="17"/>
        <v>2.4980824076129636E-5</v>
      </c>
      <c r="AG20" t="s">
        <v>1</v>
      </c>
      <c r="AJ20" s="1">
        <f>duomenys[[#This Row],[0 prob]]-AD20</f>
        <v>3.9117879230839755E-3</v>
      </c>
      <c r="AK20" s="1">
        <f>duomenys[[#This Row],[1 prob]]-AE20</f>
        <v>-1.7714679427374702E-2</v>
      </c>
      <c r="AL20" s="1">
        <f>duomenys[[#This Row],[2 prob]]-AF20</f>
        <v>-2.9808240761296367E-6</v>
      </c>
      <c r="AS20" s="5"/>
      <c r="AT20" s="5"/>
      <c r="AU20" s="5"/>
      <c r="AV20" s="5"/>
      <c r="AW20" s="5"/>
      <c r="AX20" s="5"/>
    </row>
    <row r="21" spans="1:50" x14ac:dyDescent="0.3">
      <c r="A21">
        <v>6.6</v>
      </c>
      <c r="B21">
        <v>2.9</v>
      </c>
      <c r="C21">
        <v>4.5999999999999996</v>
      </c>
      <c r="D21" t="s">
        <v>1</v>
      </c>
      <c r="E21">
        <v>8.6499999999999999E-4</v>
      </c>
      <c r="F21">
        <v>0.98831000000000002</v>
      </c>
      <c r="G21">
        <v>1.0825E-2</v>
      </c>
      <c r="H21" t="s">
        <v>1</v>
      </c>
      <c r="J21" s="8">
        <f>(2*duomenys[[#This Row],[x1]]-MIN(duomenys[x1])-MAX(duomenys[x1]))/(MAX(duomenys[x1])-MIN(duomenys[x1]))</f>
        <v>0.37499999999999989</v>
      </c>
      <c r="K21" s="8">
        <f>(2*duomenys[[#This Row],[x2]]-MIN(duomenys[x2])-MAX(duomenys[x2]))/(MAX(duomenys[x2])-MIN(duomenys[x2]))</f>
        <v>-0.24999999999999994</v>
      </c>
      <c r="L21" s="8">
        <f>(2*duomenys[[#This Row],[x3]]-MIN(duomenys[x3])-MAX(duomenys[x3]))/(MAX(duomenys[x3])-MIN(duomenys[x3]))</f>
        <v>0.2452830188679245</v>
      </c>
      <c r="N21">
        <f t="shared" si="0"/>
        <v>-0.17961640502100318</v>
      </c>
      <c r="O21">
        <f t="shared" si="6"/>
        <v>0.2271702025319744</v>
      </c>
      <c r="P21">
        <f t="shared" si="7"/>
        <v>5.2565573309083371</v>
      </c>
      <c r="Q21">
        <f t="shared" si="8"/>
        <v>-6.0058275995553849</v>
      </c>
      <c r="R21">
        <f t="shared" si="9"/>
        <v>-1.0301968848624581</v>
      </c>
      <c r="T21" s="2">
        <f t="shared" si="10"/>
        <v>0.45521623540326384</v>
      </c>
      <c r="U21" s="2">
        <f t="shared" si="11"/>
        <v>0.5565495667179462</v>
      </c>
      <c r="V21" s="2">
        <f t="shared" si="12"/>
        <v>0.99481381547108361</v>
      </c>
      <c r="W21" s="2">
        <f t="shared" si="13"/>
        <v>2.4582909234844444E-3</v>
      </c>
      <c r="X21" s="2">
        <f t="shared" si="14"/>
        <v>0.26304593570980528</v>
      </c>
      <c r="Z21">
        <f t="shared" si="2"/>
        <v>-7.2699092083151546</v>
      </c>
      <c r="AA21">
        <f t="shared" si="3"/>
        <v>3.5648709778699814</v>
      </c>
      <c r="AB21">
        <f t="shared" si="4"/>
        <v>-3.8966883265452954</v>
      </c>
      <c r="AD21" s="1">
        <f t="shared" si="15"/>
        <v>6.9569087507724309E-4</v>
      </c>
      <c r="AE21" s="1">
        <f t="shared" si="16"/>
        <v>0.972478246489211</v>
      </c>
      <c r="AF21" s="1">
        <f t="shared" si="17"/>
        <v>1.9904809258457435E-2</v>
      </c>
      <c r="AG21" t="s">
        <v>1</v>
      </c>
      <c r="AJ21" s="1">
        <f>duomenys[[#This Row],[0 prob]]-AD21</f>
        <v>1.693091249227569E-4</v>
      </c>
      <c r="AK21" s="1">
        <f>duomenys[[#This Row],[1 prob]]-AE21</f>
        <v>1.5831753510789026E-2</v>
      </c>
      <c r="AL21" s="1">
        <f>duomenys[[#This Row],[2 prob]]-AF21</f>
        <v>-9.0798092584574355E-3</v>
      </c>
      <c r="AS21" s="5"/>
      <c r="AT21" s="5"/>
      <c r="AU21" s="5"/>
      <c r="AV21" s="5"/>
      <c r="AW21" s="5"/>
      <c r="AX21" s="5"/>
    </row>
    <row r="22" spans="1:50" x14ac:dyDescent="0.3">
      <c r="A22">
        <v>5.2</v>
      </c>
      <c r="B22">
        <v>2.7</v>
      </c>
      <c r="C22">
        <v>3.9</v>
      </c>
      <c r="D22" t="s">
        <v>1</v>
      </c>
      <c r="E22">
        <v>5.2240000000000003E-3</v>
      </c>
      <c r="F22">
        <v>0.99462399999999995</v>
      </c>
      <c r="G22">
        <v>1.5200000000000001E-4</v>
      </c>
      <c r="H22" t="s">
        <v>1</v>
      </c>
      <c r="J22" s="8">
        <f>(2*duomenys[[#This Row],[x1]]-MIN(duomenys[x1])-MAX(duomenys[x1]))/(MAX(duomenys[x1])-MIN(duomenys[x1]))</f>
        <v>-0.5</v>
      </c>
      <c r="K22" s="8">
        <f>(2*duomenys[[#This Row],[x2]]-MIN(duomenys[x2])-MAX(duomenys[x2]))/(MAX(duomenys[x2])-MIN(duomenys[x2]))</f>
        <v>-0.49999999999999956</v>
      </c>
      <c r="L22" s="8">
        <f>(2*duomenys[[#This Row],[x3]]-MIN(duomenys[x3])-MAX(duomenys[x3]))/(MAX(duomenys[x3])-MIN(duomenys[x3]))</f>
        <v>-1.886792452830182E-2</v>
      </c>
      <c r="N22">
        <f t="shared" si="0"/>
        <v>-2.1854284260292935</v>
      </c>
      <c r="O22">
        <f t="shared" si="6"/>
        <v>1.7401126991425662</v>
      </c>
      <c r="P22">
        <f t="shared" si="7"/>
        <v>3.0457329406299545</v>
      </c>
      <c r="Q22">
        <f t="shared" si="8"/>
        <v>-3.2731454322352609</v>
      </c>
      <c r="R22">
        <f t="shared" si="9"/>
        <v>-1.7945737183299675</v>
      </c>
      <c r="T22" s="2">
        <f t="shared" si="10"/>
        <v>0.10106667430936628</v>
      </c>
      <c r="U22" s="2">
        <f t="shared" si="11"/>
        <v>0.85070137978870264</v>
      </c>
      <c r="V22" s="2">
        <f t="shared" si="12"/>
        <v>0.95459794747625792</v>
      </c>
      <c r="W22" s="2">
        <f t="shared" si="13"/>
        <v>3.6504037297751479E-2</v>
      </c>
      <c r="X22" s="2">
        <f t="shared" si="14"/>
        <v>0.14251288716110633</v>
      </c>
      <c r="Z22">
        <f t="shared" si="2"/>
        <v>-5.3767131643746477</v>
      </c>
      <c r="AA22">
        <f t="shared" si="3"/>
        <v>7.3927960874390219</v>
      </c>
      <c r="AB22">
        <f t="shared" si="4"/>
        <v>-8.5525386596022113</v>
      </c>
      <c r="AD22" s="1">
        <f t="shared" si="15"/>
        <v>4.6017182935153009E-3</v>
      </c>
      <c r="AE22" s="1">
        <f t="shared" si="16"/>
        <v>0.99938470674724722</v>
      </c>
      <c r="AF22" s="1">
        <f t="shared" si="17"/>
        <v>1.930171147852575E-4</v>
      </c>
      <c r="AG22" t="s">
        <v>1</v>
      </c>
      <c r="AJ22" s="1">
        <f>duomenys[[#This Row],[0 prob]]-AD22</f>
        <v>6.2228170648469944E-4</v>
      </c>
      <c r="AK22" s="1">
        <f>duomenys[[#This Row],[1 prob]]-AE22</f>
        <v>-4.7607067472472675E-3</v>
      </c>
      <c r="AL22" s="1">
        <f>duomenys[[#This Row],[2 prob]]-AF22</f>
        <v>-4.1017114785257488E-5</v>
      </c>
      <c r="AS22" s="5"/>
      <c r="AT22" s="5"/>
      <c r="AU22" s="5"/>
      <c r="AV22" s="5"/>
      <c r="AW22" s="5"/>
      <c r="AX22" s="5"/>
    </row>
    <row r="23" spans="1:50" x14ac:dyDescent="0.3">
      <c r="A23">
        <v>6.3</v>
      </c>
      <c r="B23">
        <v>3.3</v>
      </c>
      <c r="C23">
        <v>6</v>
      </c>
      <c r="D23" t="s">
        <v>2</v>
      </c>
      <c r="E23">
        <v>1.2999999999999999E-5</v>
      </c>
      <c r="F23">
        <v>5.0670000000000003E-3</v>
      </c>
      <c r="G23">
        <v>0.99492000000000003</v>
      </c>
      <c r="H23" t="s">
        <v>2</v>
      </c>
      <c r="J23" s="8">
        <f>(2*duomenys[[#This Row],[x1]]-MIN(duomenys[x1])-MAX(duomenys[x1]))/(MAX(duomenys[x1])-MIN(duomenys[x1]))</f>
        <v>0.18749999999999994</v>
      </c>
      <c r="K23" s="8">
        <f>(2*duomenys[[#This Row],[x2]]-MIN(duomenys[x2])-MAX(duomenys[x2]))/(MAX(duomenys[x2])-MIN(duomenys[x2]))</f>
        <v>0.24999999999999994</v>
      </c>
      <c r="L23" s="8">
        <f>(2*duomenys[[#This Row],[x3]]-MIN(duomenys[x3])-MAX(duomenys[x3]))/(MAX(duomenys[x3])-MIN(duomenys[x3]))</f>
        <v>0.7735849056603773</v>
      </c>
      <c r="N23">
        <f t="shared" si="0"/>
        <v>6.5702809433130334</v>
      </c>
      <c r="O23">
        <f t="shared" si="6"/>
        <v>-6.6969146642765827</v>
      </c>
      <c r="P23">
        <f t="shared" si="7"/>
        <v>6.7268679420449331</v>
      </c>
      <c r="Q23">
        <f t="shared" si="8"/>
        <v>-7.7747365022278245</v>
      </c>
      <c r="R23">
        <f t="shared" si="9"/>
        <v>3.8893384740868164</v>
      </c>
      <c r="T23" s="2">
        <f t="shared" si="10"/>
        <v>0.99860055754191357</v>
      </c>
      <c r="U23" s="2">
        <f t="shared" si="11"/>
        <v>1.2331929014328916E-3</v>
      </c>
      <c r="V23" s="2">
        <f t="shared" si="12"/>
        <v>0.99880315398706954</v>
      </c>
      <c r="W23" s="2">
        <f t="shared" si="13"/>
        <v>4.2004167217595982E-4</v>
      </c>
      <c r="X23" s="2">
        <f t="shared" si="14"/>
        <v>0.97995129825693639</v>
      </c>
      <c r="Z23">
        <f t="shared" si="2"/>
        <v>-11.300677545126517</v>
      </c>
      <c r="AA23">
        <f t="shared" si="3"/>
        <v>-5.3352265814491506</v>
      </c>
      <c r="AB23">
        <f t="shared" si="4"/>
        <v>5.7615440513694391</v>
      </c>
      <c r="AD23" s="1">
        <f t="shared" si="15"/>
        <v>1.2364391006560438E-5</v>
      </c>
      <c r="AE23" s="1">
        <f t="shared" si="16"/>
        <v>4.7957084867482555E-3</v>
      </c>
      <c r="AF23" s="1">
        <f t="shared" si="17"/>
        <v>0.99686361796697109</v>
      </c>
      <c r="AG23" t="s">
        <v>2</v>
      </c>
      <c r="AJ23" s="1">
        <f>duomenys[[#This Row],[0 prob]]-AD23</f>
        <v>6.356089934395612E-7</v>
      </c>
      <c r="AK23" s="1">
        <f>duomenys[[#This Row],[1 prob]]-AE23</f>
        <v>2.7129151325174482E-4</v>
      </c>
      <c r="AL23" s="1">
        <f>duomenys[[#This Row],[2 prob]]-AF23</f>
        <v>-1.9436179669710674E-3</v>
      </c>
      <c r="AS23" s="5"/>
      <c r="AT23" s="5"/>
      <c r="AU23" s="5"/>
      <c r="AV23" s="5"/>
      <c r="AW23" s="5"/>
      <c r="AX23" s="5"/>
    </row>
    <row r="24" spans="1:50" x14ac:dyDescent="0.3">
      <c r="A24">
        <v>5.8</v>
      </c>
      <c r="B24">
        <v>2.7</v>
      </c>
      <c r="C24">
        <v>5.0999999999999996</v>
      </c>
      <c r="D24" t="s">
        <v>2</v>
      </c>
      <c r="E24">
        <v>2.6999999999999999E-5</v>
      </c>
      <c r="F24">
        <v>1.4593E-2</v>
      </c>
      <c r="G24">
        <v>0.98538099999999995</v>
      </c>
      <c r="H24" t="s">
        <v>2</v>
      </c>
      <c r="J24" s="8">
        <f>(2*duomenys[[#This Row],[x1]]-MIN(duomenys[x1])-MAX(duomenys[x1]))/(MAX(duomenys[x1])-MIN(duomenys[x1]))</f>
        <v>-0.12500000000000014</v>
      </c>
      <c r="K24" s="8">
        <f>(2*duomenys[[#This Row],[x2]]-MIN(duomenys[x2])-MAX(duomenys[x2]))/(MAX(duomenys[x2])-MIN(duomenys[x2]))</f>
        <v>-0.49999999999999956</v>
      </c>
      <c r="L24" s="8">
        <f>(2*duomenys[[#This Row],[x3]]-MIN(duomenys[x3])-MAX(duomenys[x3]))/(MAX(duomenys[x3])-MIN(duomenys[x3]))</f>
        <v>0.43396226415094319</v>
      </c>
      <c r="N24">
        <f t="shared" si="0"/>
        <v>3.9623957586143246</v>
      </c>
      <c r="O24">
        <f t="shared" si="6"/>
        <v>-3.940909557746703</v>
      </c>
      <c r="P24">
        <f t="shared" si="7"/>
        <v>6.1049797612541319</v>
      </c>
      <c r="Q24">
        <f t="shared" si="8"/>
        <v>-6.851865914553974</v>
      </c>
      <c r="R24">
        <f t="shared" si="9"/>
        <v>1.4980733522683889</v>
      </c>
      <c r="T24" s="2">
        <f t="shared" si="10"/>
        <v>0.98133741729987711</v>
      </c>
      <c r="U24" s="2">
        <f t="shared" si="11"/>
        <v>1.9060183969878085E-2</v>
      </c>
      <c r="V24" s="2">
        <f t="shared" si="12"/>
        <v>0.99777324297578629</v>
      </c>
      <c r="W24" s="2">
        <f t="shared" si="13"/>
        <v>1.0563635981859281E-3</v>
      </c>
      <c r="X24" s="2">
        <f t="shared" si="14"/>
        <v>0.81728694768351551</v>
      </c>
      <c r="Z24">
        <f t="shared" si="2"/>
        <v>-10.758404711294347</v>
      </c>
      <c r="AA24">
        <f t="shared" si="3"/>
        <v>-4.6117887851608508</v>
      </c>
      <c r="AB24">
        <f t="shared" si="4"/>
        <v>4.9473261424604953</v>
      </c>
      <c r="AD24" s="1">
        <f t="shared" si="15"/>
        <v>2.1265468946676691E-5</v>
      </c>
      <c r="AE24" s="1">
        <f t="shared" si="16"/>
        <v>9.836318249411424E-3</v>
      </c>
      <c r="AF24" s="1">
        <f t="shared" si="17"/>
        <v>0.99294771367765589</v>
      </c>
      <c r="AG24" t="s">
        <v>2</v>
      </c>
      <c r="AJ24" s="1">
        <f>duomenys[[#This Row],[0 prob]]-AD24</f>
        <v>5.734531053323308E-6</v>
      </c>
      <c r="AK24" s="1">
        <f>duomenys[[#This Row],[1 prob]]-AE24</f>
        <v>4.7566817505885761E-3</v>
      </c>
      <c r="AL24" s="1">
        <f>duomenys[[#This Row],[2 prob]]-AF24</f>
        <v>-7.5667136776559341E-3</v>
      </c>
      <c r="AS24" s="5"/>
      <c r="AT24" s="5"/>
      <c r="AU24" s="5"/>
      <c r="AV24" s="5"/>
      <c r="AW24" s="5"/>
      <c r="AX24" s="5"/>
    </row>
    <row r="25" spans="1:50" x14ac:dyDescent="0.3">
      <c r="A25">
        <v>7.1</v>
      </c>
      <c r="B25">
        <v>3</v>
      </c>
      <c r="C25">
        <v>5.9</v>
      </c>
      <c r="D25" t="s">
        <v>2</v>
      </c>
      <c r="E25">
        <v>1.5E-5</v>
      </c>
      <c r="F25">
        <v>6.3460000000000001E-3</v>
      </c>
      <c r="G25">
        <v>0.99363900000000005</v>
      </c>
      <c r="H25" t="s">
        <v>2</v>
      </c>
      <c r="J25" s="8">
        <f>(2*duomenys[[#This Row],[x1]]-MIN(duomenys[x1])-MAX(duomenys[x1]))/(MAX(duomenys[x1])-MIN(duomenys[x1]))</f>
        <v>0.68749999999999989</v>
      </c>
      <c r="K25" s="8">
        <f>(2*duomenys[[#This Row],[x2]]-MIN(duomenys[x2])-MAX(duomenys[x2]))/(MAX(duomenys[x2])-MIN(duomenys[x2]))</f>
        <v>-0.12499999999999983</v>
      </c>
      <c r="L25" s="8">
        <f>(2*duomenys[[#This Row],[x3]]-MIN(duomenys[x3])-MAX(duomenys[x3]))/(MAX(duomenys[x3])-MIN(duomenys[x3]))</f>
        <v>0.73584905660377364</v>
      </c>
      <c r="N25">
        <f t="shared" si="0"/>
        <v>6.2865540145940582</v>
      </c>
      <c r="O25">
        <f t="shared" si="6"/>
        <v>-5.8755785845218922</v>
      </c>
      <c r="P25">
        <f t="shared" si="7"/>
        <v>8.141243173764698</v>
      </c>
      <c r="Q25">
        <f t="shared" si="8"/>
        <v>-9.4004490381978929</v>
      </c>
      <c r="R25">
        <f t="shared" si="9"/>
        <v>2.6969858311841239</v>
      </c>
      <c r="T25" s="2">
        <f t="shared" si="10"/>
        <v>0.99814229504301455</v>
      </c>
      <c r="U25" s="2">
        <f t="shared" si="11"/>
        <v>2.7993113980359918E-3</v>
      </c>
      <c r="V25" s="2">
        <f t="shared" si="12"/>
        <v>0.99970880994855538</v>
      </c>
      <c r="W25" s="2">
        <f t="shared" si="13"/>
        <v>8.2680091067403619E-5</v>
      </c>
      <c r="X25" s="2">
        <f t="shared" si="14"/>
        <v>0.93684855027315384</v>
      </c>
      <c r="Z25">
        <f t="shared" si="2"/>
        <v>-11.178962342517387</v>
      </c>
      <c r="AA25">
        <f t="shared" si="3"/>
        <v>-5.1768953948760625</v>
      </c>
      <c r="AB25">
        <f t="shared" si="4"/>
        <v>5.5936375088310903</v>
      </c>
      <c r="AD25" s="1">
        <f t="shared" si="15"/>
        <v>1.3964721418217105E-5</v>
      </c>
      <c r="AE25" s="1">
        <f t="shared" si="16"/>
        <v>5.6138134836158102E-3</v>
      </c>
      <c r="AF25" s="1">
        <f t="shared" si="17"/>
        <v>0.9962923316152551</v>
      </c>
      <c r="AG25" t="s">
        <v>2</v>
      </c>
      <c r="AJ25" s="1">
        <f>duomenys[[#This Row],[0 prob]]-AD25</f>
        <v>1.0352785817828958E-6</v>
      </c>
      <c r="AK25" s="1">
        <f>duomenys[[#This Row],[1 prob]]-AE25</f>
        <v>7.3218651638418987E-4</v>
      </c>
      <c r="AL25" s="1">
        <f>duomenys[[#This Row],[2 prob]]-AF25</f>
        <v>-2.6533316152550501E-3</v>
      </c>
      <c r="AS25" s="5"/>
      <c r="AT25" s="5"/>
      <c r="AU25" s="5"/>
      <c r="AV25" s="5"/>
      <c r="AW25" s="5"/>
      <c r="AX25" s="5"/>
    </row>
    <row r="26" spans="1:50" x14ac:dyDescent="0.3">
      <c r="A26">
        <v>6.3</v>
      </c>
      <c r="B26">
        <v>2.9</v>
      </c>
      <c r="C26">
        <v>5.6</v>
      </c>
      <c r="D26" t="s">
        <v>2</v>
      </c>
      <c r="E26">
        <v>1.5999999999999999E-5</v>
      </c>
      <c r="F26">
        <v>6.7470000000000004E-3</v>
      </c>
      <c r="G26">
        <v>0.99323700000000004</v>
      </c>
      <c r="H26" t="s">
        <v>2</v>
      </c>
      <c r="J26" s="8">
        <f>(2*duomenys[[#This Row],[x1]]-MIN(duomenys[x1])-MAX(duomenys[x1]))/(MAX(duomenys[x1])-MIN(duomenys[x1]))</f>
        <v>0.18749999999999994</v>
      </c>
      <c r="K26" s="8">
        <f>(2*duomenys[[#This Row],[x2]]-MIN(duomenys[x2])-MAX(duomenys[x2]))/(MAX(duomenys[x2])-MIN(duomenys[x2]))</f>
        <v>-0.24999999999999994</v>
      </c>
      <c r="L26" s="8">
        <f>(2*duomenys[[#This Row],[x3]]-MIN(duomenys[x3])-MAX(duomenys[x3]))/(MAX(duomenys[x3])-MIN(duomenys[x3]))</f>
        <v>0.62264150943396213</v>
      </c>
      <c r="N26">
        <f t="shared" si="0"/>
        <v>5.6502215913392071</v>
      </c>
      <c r="O26">
        <f t="shared" si="6"/>
        <v>-5.5130020756939988</v>
      </c>
      <c r="P26">
        <f t="shared" si="7"/>
        <v>7.0442940248039267</v>
      </c>
      <c r="Q26">
        <f t="shared" si="8"/>
        <v>-8.0341706857110093</v>
      </c>
      <c r="R26">
        <f t="shared" si="9"/>
        <v>2.5887161106183463</v>
      </c>
      <c r="T26" s="2">
        <f t="shared" si="10"/>
        <v>0.99649558669136995</v>
      </c>
      <c r="U26" s="2">
        <f t="shared" si="11"/>
        <v>4.0177712726010024E-3</v>
      </c>
      <c r="V26" s="2">
        <f t="shared" si="12"/>
        <v>0.99912838785167057</v>
      </c>
      <c r="W26" s="2">
        <f t="shared" si="13"/>
        <v>3.2408820989980125E-4</v>
      </c>
      <c r="X26" s="2">
        <f t="shared" si="14"/>
        <v>0.93013182756636148</v>
      </c>
      <c r="Z26">
        <f t="shared" si="2"/>
        <v>-11.149941177508937</v>
      </c>
      <c r="AA26">
        <f t="shared" si="3"/>
        <v>-5.1431562284864976</v>
      </c>
      <c r="AB26">
        <f t="shared" si="4"/>
        <v>5.5504766745894258</v>
      </c>
      <c r="AD26" s="1">
        <f t="shared" si="15"/>
        <v>1.4375926034875416E-5</v>
      </c>
      <c r="AE26" s="1">
        <f t="shared" si="16"/>
        <v>5.805331979588233E-3</v>
      </c>
      <c r="AF26" s="1">
        <f t="shared" si="17"/>
        <v>0.99612943485289573</v>
      </c>
      <c r="AG26" t="s">
        <v>2</v>
      </c>
      <c r="AJ26" s="1">
        <f>duomenys[[#This Row],[0 prob]]-AD26</f>
        <v>1.624073965124583E-6</v>
      </c>
      <c r="AK26" s="1">
        <f>duomenys[[#This Row],[1 prob]]-AE26</f>
        <v>9.4166802041176743E-4</v>
      </c>
      <c r="AL26" s="1">
        <f>duomenys[[#This Row],[2 prob]]-AF26</f>
        <v>-2.8924348528956978E-3</v>
      </c>
      <c r="AS26" s="5"/>
      <c r="AT26" s="5"/>
      <c r="AU26" s="5"/>
      <c r="AV26" s="5"/>
      <c r="AW26" s="5"/>
      <c r="AX26" s="5"/>
    </row>
    <row r="27" spans="1:50" x14ac:dyDescent="0.3">
      <c r="A27">
        <v>6.5</v>
      </c>
      <c r="B27">
        <v>3</v>
      </c>
      <c r="C27">
        <v>5.8</v>
      </c>
      <c r="D27" t="s">
        <v>2</v>
      </c>
      <c r="E27">
        <v>1.4E-5</v>
      </c>
      <c r="F27">
        <v>5.8710000000000004E-3</v>
      </c>
      <c r="G27">
        <v>0.99411400000000005</v>
      </c>
      <c r="H27" t="s">
        <v>2</v>
      </c>
      <c r="J27" s="8">
        <f>(2*duomenys[[#This Row],[x1]]-MIN(duomenys[x1])-MAX(duomenys[x1]))/(MAX(duomenys[x1])-MIN(duomenys[x1]))</f>
        <v>0.31250000000000006</v>
      </c>
      <c r="K27" s="8">
        <f>(2*duomenys[[#This Row],[x2]]-MIN(duomenys[x2])-MAX(duomenys[x2]))/(MAX(duomenys[x2])-MIN(duomenys[x2]))</f>
        <v>-0.12499999999999983</v>
      </c>
      <c r="L27" s="8">
        <f>(2*duomenys[[#This Row],[x3]]-MIN(duomenys[x3])-MAX(duomenys[x3]))/(MAX(duomenys[x3])-MIN(duomenys[x3]))</f>
        <v>0.69811320754716966</v>
      </c>
      <c r="N27">
        <f t="shared" si="0"/>
        <v>6.2600580159193235</v>
      </c>
      <c r="O27">
        <f t="shared" si="6"/>
        <v>-6.0937761697186605</v>
      </c>
      <c r="P27">
        <f t="shared" si="7"/>
        <v>7.3626814247832977</v>
      </c>
      <c r="Q27">
        <f t="shared" si="8"/>
        <v>-8.4463995934082252</v>
      </c>
      <c r="R27">
        <f t="shared" si="9"/>
        <v>3.0241888754970025</v>
      </c>
      <c r="T27" s="2">
        <f t="shared" si="10"/>
        <v>0.99809251055252002</v>
      </c>
      <c r="U27" s="2">
        <f t="shared" si="11"/>
        <v>2.2517884827609668E-3</v>
      </c>
      <c r="V27" s="2">
        <f t="shared" si="12"/>
        <v>0.99936590750208454</v>
      </c>
      <c r="W27" s="2">
        <f t="shared" si="13"/>
        <v>2.1462585773877465E-4</v>
      </c>
      <c r="X27" s="2">
        <f t="shared" si="14"/>
        <v>0.95365501396640162</v>
      </c>
      <c r="Z27">
        <f t="shared" si="2"/>
        <v>-11.225889441782194</v>
      </c>
      <c r="AA27">
        <f t="shared" si="3"/>
        <v>-5.2366248626877052</v>
      </c>
      <c r="AB27">
        <f t="shared" si="4"/>
        <v>5.6574835961658962</v>
      </c>
      <c r="AD27" s="1">
        <f t="shared" si="15"/>
        <v>1.332454457922798E-5</v>
      </c>
      <c r="AE27" s="1">
        <f t="shared" si="16"/>
        <v>5.290042774216918E-3</v>
      </c>
      <c r="AF27" s="1">
        <f t="shared" si="17"/>
        <v>0.99652085535512114</v>
      </c>
      <c r="AG27" t="s">
        <v>2</v>
      </c>
      <c r="AJ27" s="1">
        <f>duomenys[[#This Row],[0 prob]]-AD27</f>
        <v>6.7545542077201992E-7</v>
      </c>
      <c r="AK27" s="1">
        <f>duomenys[[#This Row],[1 prob]]-AE27</f>
        <v>5.8095722578308234E-4</v>
      </c>
      <c r="AL27" s="1">
        <f>duomenys[[#This Row],[2 prob]]-AF27</f>
        <v>-2.4068553551210847E-3</v>
      </c>
      <c r="AS27" s="5"/>
      <c r="AT27" s="5"/>
      <c r="AU27" s="5"/>
      <c r="AV27" s="5"/>
      <c r="AW27" s="5"/>
      <c r="AX27" s="5"/>
    </row>
    <row r="28" spans="1:50" x14ac:dyDescent="0.3">
      <c r="A28">
        <v>7.6</v>
      </c>
      <c r="B28">
        <v>3</v>
      </c>
      <c r="C28">
        <v>6.6</v>
      </c>
      <c r="D28" t="s">
        <v>2</v>
      </c>
      <c r="E28">
        <v>1.2E-5</v>
      </c>
      <c r="F28">
        <v>4.7840000000000001E-3</v>
      </c>
      <c r="G28">
        <v>0.99520399999999998</v>
      </c>
      <c r="H28" t="s">
        <v>2</v>
      </c>
      <c r="J28" s="8">
        <f>(2*duomenys[[#This Row],[x1]]-MIN(duomenys[x1])-MAX(duomenys[x1]))/(MAX(duomenys[x1])-MIN(duomenys[x1]))</f>
        <v>1</v>
      </c>
      <c r="K28" s="8">
        <f>(2*duomenys[[#This Row],[x2]]-MIN(duomenys[x2])-MAX(duomenys[x2]))/(MAX(duomenys[x2])-MIN(duomenys[x2]))</f>
        <v>-0.12499999999999983</v>
      </c>
      <c r="L28" s="8">
        <f>(2*duomenys[[#This Row],[x3]]-MIN(duomenys[x3])-MAX(duomenys[x3]))/(MAX(duomenys[x3])-MIN(duomenys[x3]))</f>
        <v>0.99999999999999978</v>
      </c>
      <c r="N28">
        <f t="shared" si="0"/>
        <v>9.7402876935025269</v>
      </c>
      <c r="O28">
        <f t="shared" si="6"/>
        <v>-9.0008856598455438</v>
      </c>
      <c r="P28">
        <f t="shared" si="7"/>
        <v>10.068610504745907</v>
      </c>
      <c r="Q28">
        <f t="shared" si="8"/>
        <v>-11.666896732925261</v>
      </c>
      <c r="R28">
        <f t="shared" si="9"/>
        <v>4.4536265404948399</v>
      </c>
      <c r="T28" s="2">
        <f t="shared" si="10"/>
        <v>0.99994113986698863</v>
      </c>
      <c r="U28" s="2">
        <f t="shared" si="11"/>
        <v>1.2328535221313365E-4</v>
      </c>
      <c r="V28" s="2">
        <f t="shared" si="12"/>
        <v>0.99995761232378666</v>
      </c>
      <c r="W28" s="2">
        <f t="shared" si="13"/>
        <v>8.5728930303107214E-6</v>
      </c>
      <c r="X28" s="2">
        <f t="shared" si="14"/>
        <v>0.98849755491811997</v>
      </c>
      <c r="Z28">
        <f t="shared" si="2"/>
        <v>-11.338123901643645</v>
      </c>
      <c r="AA28">
        <f t="shared" si="3"/>
        <v>-5.3671071975989939</v>
      </c>
      <c r="AB28">
        <f t="shared" si="4"/>
        <v>5.8098873604870542</v>
      </c>
      <c r="AD28" s="1">
        <f t="shared" si="15"/>
        <v>1.1909956682525221E-5</v>
      </c>
      <c r="AE28" s="1">
        <f t="shared" si="16"/>
        <v>4.6459288808893898E-3</v>
      </c>
      <c r="AF28" s="1">
        <f t="shared" si="17"/>
        <v>0.9970111920316449</v>
      </c>
      <c r="AG28" t="s">
        <v>2</v>
      </c>
      <c r="AJ28" s="1">
        <f>duomenys[[#This Row],[0 prob]]-AD28</f>
        <v>9.0043317474779218E-8</v>
      </c>
      <c r="AK28" s="1">
        <f>duomenys[[#This Row],[1 prob]]-AE28</f>
        <v>1.3807111911061029E-4</v>
      </c>
      <c r="AL28" s="1">
        <f>duomenys[[#This Row],[2 prob]]-AF28</f>
        <v>-1.8071920316449219E-3</v>
      </c>
      <c r="AS28" s="5"/>
      <c r="AT28" s="5"/>
      <c r="AU28" s="5"/>
      <c r="AV28" s="5"/>
      <c r="AW28" s="5"/>
      <c r="AX28" s="5"/>
    </row>
    <row r="29" spans="1:50" x14ac:dyDescent="0.3">
      <c r="A29">
        <v>4.9000000000000004</v>
      </c>
      <c r="B29">
        <v>2.5</v>
      </c>
      <c r="C29">
        <v>4.5</v>
      </c>
      <c r="D29" t="s">
        <v>2</v>
      </c>
      <c r="E29">
        <v>9.0000000000000006E-5</v>
      </c>
      <c r="F29">
        <v>0.128556</v>
      </c>
      <c r="G29">
        <v>0.87135300000000004</v>
      </c>
      <c r="H29" t="s">
        <v>2</v>
      </c>
      <c r="J29" s="8">
        <f>(2*duomenys[[#This Row],[x1]]-MIN(duomenys[x1])-MAX(duomenys[x1]))/(MAX(duomenys[x1])-MIN(duomenys[x1]))</f>
        <v>-0.68749999999999989</v>
      </c>
      <c r="K29" s="8">
        <f>(2*duomenys[[#This Row],[x2]]-MIN(duomenys[x2])-MAX(duomenys[x2]))/(MAX(duomenys[x2])-MIN(duomenys[x2]))</f>
        <v>-0.74999999999999978</v>
      </c>
      <c r="L29" s="8">
        <f>(2*duomenys[[#This Row],[x3]]-MIN(duomenys[x3])-MAX(duomenys[x3]))/(MAX(duomenys[x3])-MIN(duomenys[x3]))</f>
        <v>0.20754716981132088</v>
      </c>
      <c r="N29">
        <f t="shared" si="0"/>
        <v>2.0714111332587537</v>
      </c>
      <c r="O29">
        <f t="shared" si="6"/>
        <v>-2.3355178589582906</v>
      </c>
      <c r="P29">
        <f t="shared" si="7"/>
        <v>4.5775126628790828</v>
      </c>
      <c r="Q29">
        <f t="shared" si="8"/>
        <v>-4.9539926942181065</v>
      </c>
      <c r="R29">
        <f t="shared" si="9"/>
        <v>0.51587352906910522</v>
      </c>
      <c r="T29" s="2">
        <f t="shared" si="10"/>
        <v>0.88809328177622537</v>
      </c>
      <c r="U29" s="2">
        <f t="shared" si="11"/>
        <v>8.8223795043506734E-2</v>
      </c>
      <c r="V29" s="2">
        <f t="shared" si="12"/>
        <v>0.98982417646709087</v>
      </c>
      <c r="W29" s="2">
        <f t="shared" si="13"/>
        <v>7.0057565311861265E-3</v>
      </c>
      <c r="X29" s="2">
        <f t="shared" si="14"/>
        <v>0.62618235424322177</v>
      </c>
      <c r="Z29">
        <f t="shared" si="2"/>
        <v>-9.8365663385318918</v>
      </c>
      <c r="AA29">
        <f t="shared" si="3"/>
        <v>-3.0887623044407446</v>
      </c>
      <c r="AB29">
        <f t="shared" si="4"/>
        <v>3.2261982818211323</v>
      </c>
      <c r="AD29" s="1">
        <f t="shared" si="15"/>
        <v>5.3457703920325051E-5</v>
      </c>
      <c r="AE29" s="1">
        <f t="shared" si="16"/>
        <v>4.3573186248878217E-2</v>
      </c>
      <c r="AF29" s="1">
        <f t="shared" si="17"/>
        <v>0.9618083491444237</v>
      </c>
      <c r="AG29" t="s">
        <v>2</v>
      </c>
      <c r="AJ29" s="1">
        <f>duomenys[[#This Row],[0 prob]]-AD29</f>
        <v>3.6542296079674955E-5</v>
      </c>
      <c r="AK29" s="1">
        <f>duomenys[[#This Row],[1 prob]]-AE29</f>
        <v>8.4982813751121794E-2</v>
      </c>
      <c r="AL29" s="1">
        <f>duomenys[[#This Row],[2 prob]]-AF29</f>
        <v>-9.0455349144423658E-2</v>
      </c>
      <c r="AS29" s="5"/>
      <c r="AT29" s="5"/>
      <c r="AU29" s="5"/>
      <c r="AV29" s="5"/>
      <c r="AW29" s="5"/>
      <c r="AX29" s="5"/>
    </row>
    <row r="30" spans="1:50" x14ac:dyDescent="0.3">
      <c r="A30">
        <v>7.3</v>
      </c>
      <c r="B30">
        <v>2.9</v>
      </c>
      <c r="C30">
        <v>6.3</v>
      </c>
      <c r="D30" t="s">
        <v>2</v>
      </c>
      <c r="E30">
        <v>1.2999999999999999E-5</v>
      </c>
      <c r="F30">
        <v>5.0590000000000001E-3</v>
      </c>
      <c r="G30">
        <v>0.99492899999999995</v>
      </c>
      <c r="H30" t="s">
        <v>2</v>
      </c>
      <c r="J30" s="8">
        <f>(2*duomenys[[#This Row],[x1]]-MIN(duomenys[x1])-MAX(duomenys[x1]))/(MAX(duomenys[x1])-MIN(duomenys[x1]))</f>
        <v>0.81250000000000011</v>
      </c>
      <c r="K30" s="8">
        <f>(2*duomenys[[#This Row],[x2]]-MIN(duomenys[x2])-MAX(duomenys[x2]))/(MAX(duomenys[x2])-MIN(duomenys[x2]))</f>
        <v>-0.24999999999999994</v>
      </c>
      <c r="L30" s="8">
        <f>(2*duomenys[[#This Row],[x3]]-MIN(duomenys[x3])-MAX(duomenys[x3]))/(MAX(duomenys[x3])-MIN(duomenys[x3]))</f>
        <v>0.88679245283018859</v>
      </c>
      <c r="N30">
        <f t="shared" si="0"/>
        <v>8.6622982853577675</v>
      </c>
      <c r="O30">
        <f t="shared" si="6"/>
        <v>-8.0095672359229155</v>
      </c>
      <c r="P30">
        <f t="shared" si="7"/>
        <v>9.4476836411754874</v>
      </c>
      <c r="Q30">
        <f t="shared" si="8"/>
        <v>-10.896820869465447</v>
      </c>
      <c r="R30">
        <f t="shared" si="9"/>
        <v>3.7984565470235401</v>
      </c>
      <c r="T30" s="2">
        <f t="shared" si="10"/>
        <v>0.99982704364121977</v>
      </c>
      <c r="U30" s="2">
        <f t="shared" si="11"/>
        <v>3.3215811606394159E-4</v>
      </c>
      <c r="V30" s="2">
        <f t="shared" si="12"/>
        <v>0.99992113417050055</v>
      </c>
      <c r="W30" s="2">
        <f>1/(1+EXP(-Q30))</f>
        <v>1.8516665634255648E-5</v>
      </c>
      <c r="X30" s="2">
        <f t="shared" si="14"/>
        <v>0.97808567095219701</v>
      </c>
      <c r="Z30">
        <f t="shared" si="2"/>
        <v>-11.307112839298377</v>
      </c>
      <c r="AA30">
        <f t="shared" si="3"/>
        <v>-5.3320474977454282</v>
      </c>
      <c r="AB30">
        <f t="shared" si="4"/>
        <v>5.77015799892005</v>
      </c>
      <c r="AD30" s="1">
        <f t="shared" si="15"/>
        <v>1.2285078962562156E-5</v>
      </c>
      <c r="AE30" s="1">
        <f t="shared" si="16"/>
        <v>4.8109052416626906E-3</v>
      </c>
      <c r="AF30" s="1">
        <f t="shared" si="17"/>
        <v>0.99689043492159357</v>
      </c>
      <c r="AG30" t="s">
        <v>2</v>
      </c>
      <c r="AJ30" s="1">
        <f>duomenys[[#This Row],[0 prob]]-AD30</f>
        <v>7.1492103743784287E-7</v>
      </c>
      <c r="AK30" s="1">
        <f>duomenys[[#This Row],[1 prob]]-AE30</f>
        <v>2.4809475833730953E-4</v>
      </c>
      <c r="AL30" s="1">
        <f>duomenys[[#This Row],[2 prob]]-AF30</f>
        <v>-1.9614349215936189E-3</v>
      </c>
      <c r="AS30" s="5"/>
      <c r="AT30" s="5"/>
      <c r="AU30" s="5"/>
      <c r="AV30" s="5"/>
      <c r="AW30" s="5"/>
      <c r="AX30" s="5"/>
    </row>
    <row r="31" spans="1:50" x14ac:dyDescent="0.3">
      <c r="A31">
        <v>6.7</v>
      </c>
      <c r="B31">
        <v>2.5</v>
      </c>
      <c r="C31">
        <v>5.8</v>
      </c>
      <c r="D31" t="s">
        <v>2</v>
      </c>
      <c r="E31">
        <v>1.5E-5</v>
      </c>
      <c r="F31">
        <v>5.9849999999999999E-3</v>
      </c>
      <c r="G31">
        <v>0.99399999999999999</v>
      </c>
      <c r="H31" t="s">
        <v>2</v>
      </c>
      <c r="J31" s="8">
        <f>(2*duomenys[[#This Row],[x1]]-MIN(duomenys[x1])-MAX(duomenys[x1]))/(MAX(duomenys[x1])-MIN(duomenys[x1]))</f>
        <v>0.43750000000000022</v>
      </c>
      <c r="K31" s="8">
        <f>(2*duomenys[[#This Row],[x2]]-MIN(duomenys[x2])-MAX(duomenys[x2]))/(MAX(duomenys[x2])-MIN(duomenys[x2]))</f>
        <v>-0.74999999999999978</v>
      </c>
      <c r="L31" s="8">
        <f>(2*duomenys[[#This Row],[x3]]-MIN(duomenys[x3])-MAX(duomenys[x3]))/(MAX(duomenys[x3])-MIN(duomenys[x3]))</f>
        <v>0.69811320754716966</v>
      </c>
      <c r="N31">
        <f t="shared" si="0"/>
        <v>7.7157429347092084</v>
      </c>
      <c r="O31">
        <f t="shared" si="6"/>
        <v>-7.0438522325371027</v>
      </c>
      <c r="P31">
        <f t="shared" si="7"/>
        <v>8.9865479749530817</v>
      </c>
      <c r="Q31">
        <f t="shared" si="8"/>
        <v>-10.202205608158964</v>
      </c>
      <c r="R31">
        <f t="shared" si="9"/>
        <v>2.8250372278679503</v>
      </c>
      <c r="T31" s="2">
        <f t="shared" si="10"/>
        <v>0.99955444443311203</v>
      </c>
      <c r="U31" s="2">
        <f t="shared" si="11"/>
        <v>8.719969690541441E-4</v>
      </c>
      <c r="V31" s="2">
        <f t="shared" si="12"/>
        <v>0.99987493451130094</v>
      </c>
      <c r="W31" s="2">
        <f t="shared" si="13"/>
        <v>3.7087050370574484E-5</v>
      </c>
      <c r="X31" s="2">
        <f t="shared" si="14"/>
        <v>0.94401388852557422</v>
      </c>
      <c r="Z31">
        <f t="shared" si="2"/>
        <v>-11.206504020408747</v>
      </c>
      <c r="AA31">
        <f t="shared" si="3"/>
        <v>-5.2181785813533068</v>
      </c>
      <c r="AB31">
        <f t="shared" si="4"/>
        <v>5.6418752526818015</v>
      </c>
      <c r="AD31" s="1">
        <f t="shared" si="15"/>
        <v>1.3585362849627709E-5</v>
      </c>
      <c r="AE31" s="1">
        <f t="shared" si="16"/>
        <v>5.3879993111487327E-3</v>
      </c>
      <c r="AF31" s="1">
        <f t="shared" si="17"/>
        <v>0.99646631905892158</v>
      </c>
      <c r="AG31" t="s">
        <v>2</v>
      </c>
      <c r="AJ31" s="1">
        <f>duomenys[[#This Row],[0 prob]]-AD31</f>
        <v>1.4146371503722916E-6</v>
      </c>
      <c r="AK31" s="1">
        <f>duomenys[[#This Row],[1 prob]]-AE31</f>
        <v>5.9700068885126713E-4</v>
      </c>
      <c r="AL31" s="1">
        <f>duomenys[[#This Row],[2 prob]]-AF31</f>
        <v>-2.4663190589215844E-3</v>
      </c>
      <c r="AS31" s="5"/>
      <c r="AT31" s="5"/>
      <c r="AU31" s="5"/>
      <c r="AV31" s="5"/>
      <c r="AW31" s="5"/>
      <c r="AX31" s="5"/>
    </row>
    <row r="32" spans="1:50" x14ac:dyDescent="0.3">
      <c r="A32">
        <v>7.2</v>
      </c>
      <c r="B32">
        <v>3.6</v>
      </c>
      <c r="C32">
        <v>6.1</v>
      </c>
      <c r="D32" t="s">
        <v>2</v>
      </c>
      <c r="E32">
        <v>1.4E-5</v>
      </c>
      <c r="F32">
        <v>5.7790000000000003E-3</v>
      </c>
      <c r="G32">
        <v>0.99420699999999995</v>
      </c>
      <c r="H32" t="s">
        <v>2</v>
      </c>
      <c r="J32" s="8">
        <f>(2*duomenys[[#This Row],[x1]]-MIN(duomenys[x1])-MAX(duomenys[x1]))/(MAX(duomenys[x1])-MIN(duomenys[x1]))</f>
        <v>0.75000000000000022</v>
      </c>
      <c r="K32" s="8">
        <f>(2*duomenys[[#This Row],[x2]]-MIN(duomenys[x2])-MAX(duomenys[x2]))/(MAX(duomenys[x2])-MIN(duomenys[x2]))</f>
        <v>0.62500000000000022</v>
      </c>
      <c r="L32" s="8">
        <f>(2*duomenys[[#This Row],[x3]]-MIN(duomenys[x3])-MAX(duomenys[x3]))/(MAX(duomenys[x3])-MIN(duomenys[x3]))</f>
        <v>0.81132075471698095</v>
      </c>
      <c r="N32">
        <f t="shared" si="0"/>
        <v>5.3523741234063031</v>
      </c>
      <c r="O32">
        <f t="shared" si="6"/>
        <v>-5.3805282327091621</v>
      </c>
      <c r="P32">
        <f t="shared" si="7"/>
        <v>6.9309684806523553</v>
      </c>
      <c r="Q32">
        <f t="shared" si="8"/>
        <v>-8.1761124289497822</v>
      </c>
      <c r="R32">
        <f t="shared" si="9"/>
        <v>3.2222301891107241</v>
      </c>
      <c r="T32" s="2">
        <f>1/(1+EXP(-N32))</f>
        <v>0.99528544068298441</v>
      </c>
      <c r="U32" s="2">
        <f t="shared" si="11"/>
        <v>4.5842761972751164E-3</v>
      </c>
      <c r="V32" s="2">
        <f t="shared" si="12"/>
        <v>0.99902389955100779</v>
      </c>
      <c r="W32" s="2">
        <f t="shared" si="13"/>
        <v>2.8121426149509251E-4</v>
      </c>
      <c r="X32" s="2">
        <f t="shared" si="14"/>
        <v>0.96166232159817588</v>
      </c>
      <c r="Z32">
        <f t="shared" si="2"/>
        <v>-11.237769229769546</v>
      </c>
      <c r="AA32">
        <f t="shared" si="3"/>
        <v>-5.2334635070951023</v>
      </c>
      <c r="AB32">
        <f t="shared" si="4"/>
        <v>5.6535536140957916</v>
      </c>
      <c r="AD32" s="1">
        <f t="shared" si="15"/>
        <v>1.3167190416519027E-5</v>
      </c>
      <c r="AE32" s="1">
        <f t="shared" si="16"/>
        <v>5.3067040550065095E-3</v>
      </c>
      <c r="AF32" s="1">
        <f t="shared" si="17"/>
        <v>0.9965072033274317</v>
      </c>
      <c r="AG32" t="s">
        <v>2</v>
      </c>
      <c r="AJ32" s="1">
        <f>duomenys[[#This Row],[0 prob]]-AD32</f>
        <v>8.3280958348097286E-7</v>
      </c>
      <c r="AK32" s="1">
        <f>duomenys[[#This Row],[1 prob]]-AE32</f>
        <v>4.7229594499349076E-4</v>
      </c>
      <c r="AL32" s="1">
        <f>duomenys[[#This Row],[2 prob]]-AF32</f>
        <v>-2.300203327431749E-3</v>
      </c>
      <c r="AS32" s="5"/>
      <c r="AT32" s="5"/>
      <c r="AU32" s="5"/>
      <c r="AV32" s="5"/>
      <c r="AW32" s="5"/>
      <c r="AX32" s="5"/>
    </row>
    <row r="33" spans="1:38" x14ac:dyDescent="0.3">
      <c r="AI33" t="s">
        <v>43</v>
      </c>
      <c r="AJ33" s="1">
        <f>AVERAGE(AJ3:AJ32)</f>
        <v>-1.0715154297519986E-3</v>
      </c>
      <c r="AK33" s="1">
        <f t="shared" ref="AK33:AL33" si="18">AVERAGE(AK3:AK32)</f>
        <v>1.4959692484962589E-2</v>
      </c>
      <c r="AL33" s="1">
        <f t="shared" si="18"/>
        <v>-1.3431773514426197E-2</v>
      </c>
    </row>
    <row r="35" spans="1:38" ht="26.4" customHeight="1" x14ac:dyDescent="0.3">
      <c r="A35" s="6" t="s">
        <v>40</v>
      </c>
      <c r="B35" s="6"/>
      <c r="C35" s="6"/>
      <c r="D35" s="6"/>
      <c r="E35" s="6"/>
      <c r="F35" s="6"/>
      <c r="G35" s="6"/>
    </row>
    <row r="36" spans="1:38" x14ac:dyDescent="0.3">
      <c r="B36" t="s">
        <v>16</v>
      </c>
      <c r="C36" t="s">
        <v>17</v>
      </c>
      <c r="D36" t="s">
        <v>18</v>
      </c>
      <c r="E36" t="s">
        <v>19</v>
      </c>
      <c r="F36" t="s">
        <v>20</v>
      </c>
      <c r="G36" t="s">
        <v>21</v>
      </c>
    </row>
    <row r="37" spans="1:38" x14ac:dyDescent="0.3">
      <c r="A37" t="s">
        <v>13</v>
      </c>
      <c r="B37" s="2">
        <v>-0.85232496858694096</v>
      </c>
      <c r="C37" s="2">
        <v>-2.2024124025727798</v>
      </c>
      <c r="D37" s="2">
        <v>1.29691571507213</v>
      </c>
      <c r="E37" s="2">
        <v>-5.4126425309492401</v>
      </c>
      <c r="F37" s="2">
        <v>4.8151157485175498</v>
      </c>
      <c r="G37" s="2">
        <v>-2.9047155646040101</v>
      </c>
      <c r="H37" s="1"/>
    </row>
    <row r="38" spans="1:38" x14ac:dyDescent="0.3">
      <c r="A38" t="s">
        <v>14</v>
      </c>
      <c r="B38" s="2">
        <v>-1.1295734191907001</v>
      </c>
      <c r="C38" s="2">
        <v>-7.1590346923722397</v>
      </c>
      <c r="D38" s="2">
        <v>4.9420183484879301</v>
      </c>
      <c r="E38" s="2">
        <v>6.1033613449548803</v>
      </c>
      <c r="F38" s="2">
        <v>-8.9221850715409907</v>
      </c>
      <c r="G38" s="2">
        <v>-3.2195890410865</v>
      </c>
      <c r="H38" s="1"/>
    </row>
    <row r="39" spans="1:38" x14ac:dyDescent="0.3">
      <c r="A39" t="s">
        <v>15</v>
      </c>
      <c r="B39" s="2">
        <v>-3.2884324542003198</v>
      </c>
      <c r="C39" s="2">
        <v>4.9454337234278301</v>
      </c>
      <c r="D39" s="2">
        <v>-7.8907639979191302</v>
      </c>
      <c r="E39" s="2">
        <v>0.59792803940133399</v>
      </c>
      <c r="F39" s="2">
        <v>-3.6909571276381201</v>
      </c>
      <c r="G39" s="2">
        <v>3.5976608395546599</v>
      </c>
      <c r="H39" s="1"/>
    </row>
    <row r="42" spans="1:38" ht="24.6" customHeight="1" x14ac:dyDescent="0.3">
      <c r="A42" s="6" t="s">
        <v>41</v>
      </c>
      <c r="B42" s="6"/>
      <c r="C42" s="6"/>
      <c r="D42" s="6"/>
      <c r="E42" s="6"/>
    </row>
    <row r="43" spans="1:38" x14ac:dyDescent="0.3">
      <c r="B43" t="s">
        <v>16</v>
      </c>
      <c r="C43" t="s">
        <v>22</v>
      </c>
      <c r="D43" t="s">
        <v>23</v>
      </c>
      <c r="E43" t="s">
        <v>24</v>
      </c>
    </row>
    <row r="44" spans="1:38" x14ac:dyDescent="0.3">
      <c r="A44" t="s">
        <v>17</v>
      </c>
      <c r="B44" s="2">
        <v>-3.9197155817785201</v>
      </c>
      <c r="C44" s="2">
        <v>-1.4133023516477199</v>
      </c>
      <c r="D44" s="2">
        <v>-2.6117563403933599</v>
      </c>
      <c r="E44" s="2">
        <v>14.7468360843796</v>
      </c>
      <c r="F44" s="1"/>
      <c r="H44" s="4"/>
      <c r="I44" s="4"/>
      <c r="J44" s="4"/>
      <c r="K44" s="4"/>
    </row>
    <row r="45" spans="1:38" x14ac:dyDescent="0.3">
      <c r="A45" t="s">
        <v>18</v>
      </c>
      <c r="B45" s="2">
        <v>3.43921166992076</v>
      </c>
      <c r="C45" s="2">
        <v>2.01197412830316</v>
      </c>
      <c r="D45" s="2">
        <v>1.92251652617014</v>
      </c>
      <c r="E45" s="2">
        <v>-14.211756892298199</v>
      </c>
      <c r="F45" s="1"/>
      <c r="H45" s="4"/>
      <c r="I45" s="4"/>
      <c r="J45" s="4"/>
      <c r="K45" s="4"/>
    </row>
    <row r="46" spans="1:38" x14ac:dyDescent="0.3">
      <c r="A46" t="s">
        <v>19</v>
      </c>
      <c r="B46" s="2">
        <v>2.7642699917000901</v>
      </c>
      <c r="C46" s="2">
        <v>1.52327131324912</v>
      </c>
      <c r="D46" s="2">
        <v>-2.2935322176218298</v>
      </c>
      <c r="E46" s="2">
        <v>5.4943776725939699</v>
      </c>
      <c r="F46" s="1"/>
      <c r="H46" s="4"/>
      <c r="I46" s="4"/>
      <c r="J46" s="4"/>
      <c r="K46" s="4"/>
    </row>
    <row r="47" spans="1:38" x14ac:dyDescent="0.3">
      <c r="A47" t="s">
        <v>20</v>
      </c>
      <c r="B47" s="2">
        <v>-3.1325126283452298</v>
      </c>
      <c r="C47" s="2">
        <v>-1.90784796488661</v>
      </c>
      <c r="D47" s="2">
        <v>2.4277200306238602</v>
      </c>
      <c r="E47" s="2">
        <v>-6.3230711358654403</v>
      </c>
      <c r="F47" s="1"/>
      <c r="H47" s="4"/>
      <c r="I47" s="4"/>
      <c r="J47" s="4"/>
      <c r="K47" s="4"/>
    </row>
    <row r="48" spans="1:38" x14ac:dyDescent="0.3">
      <c r="A48" t="s">
        <v>21</v>
      </c>
      <c r="B48" s="2">
        <v>-2.5207622826184601</v>
      </c>
      <c r="C48" s="2">
        <v>-1.75008087329768</v>
      </c>
      <c r="D48" s="2">
        <v>-3.1373538453053101E-2</v>
      </c>
      <c r="E48" s="2">
        <v>8.7205480041043497</v>
      </c>
      <c r="F48" s="1"/>
      <c r="H48" s="4"/>
      <c r="I48" s="4"/>
      <c r="J48" s="4"/>
      <c r="K48" s="4"/>
    </row>
  </sheetData>
  <mergeCells count="10">
    <mergeCell ref="A35:G35"/>
    <mergeCell ref="A42:E42"/>
    <mergeCell ref="AJ1:AL1"/>
    <mergeCell ref="J1:L1"/>
    <mergeCell ref="N1:R1"/>
    <mergeCell ref="T1:X1"/>
    <mergeCell ref="Z1:AB1"/>
    <mergeCell ref="AD1:AG1"/>
    <mergeCell ref="E1:H1"/>
    <mergeCell ref="A1:D1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E9FC1-6CD0-425D-A854-9C688FA8903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c D A A B Q S w M E F A A C A A g A 0 a h S V 1 i s Q J 2 i A A A A 9 g A A A B I A H A B D b 2 5 m a W c v U G F j a 2 F n Z S 5 4 b W w g o h g A K K A U A A A A A A A A A A A A A A A A A A A A A A A A A A A A h Y + 9 D o I w G E V f h X S n f y 6 G f J T B F R I T j X F t S o U G K I Y W y 7 s 5 + E i + g h h F 3 R z v u W e 4 9 3 6 9 Q T Z 1 b X T R g z O 9 T R H D F E X a q r 4 0 t k r R 6 E / x G m U C t l I 1 s t L R L F u X T K 5 M U e 3 9 O S E k h I D D C v d D R T i l j B y L f K d q 3 U n 0 k c 1 / O T b W e W m V R g I O r z G C Y 8 Y Z 5 p R j C m S B U B j 7 F e a e P t s f C J u x 9 e O g R e v j f A 9 k i U D e H 8 Q D U E s D B B Q A A g A I A N G o U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q F J X K O f 9 k + M A A A C l A Q A A E w A c A E Z v c m 1 1 b G F z L 1 N l Y 3 R p b 2 4 x L m 0 g o h g A K K A U A A A A A A A A A A A A A A A A A A A A A A A A A A A A d Y / B a s M w D I b v g b y D 8 S 4 J m E C 6 d Y G W n d w N d l 2 z n X J x E 6 0 N O N a w 5 C 2 l 9 N 3 n E Q J j L L o I / Z + k X y J o u U c n 9 l M u t 2 m S J n Q y H j r R B R z A n U k 8 C A u c J i L G H o N v I S q a P o s d t i F 2 c P b U W y g 0 O o 4 F Z V J v m l c C T 8 0 L U s + m 2 e G X s 2 g 6 a u a V B Y 8 s c 1 U p K d X j y N 6 8 G R u A i u e j Q w + q X K 2 r X E 2 O N 1 K f j D v G e + r z B 8 h o X Z t D t K u 9 c f S O f t B o w + B + I G X T e e p y k Z N a S i U 4 E u H C c A B / V W I m q 0 V y u 0 j u Z s I w 8 i 9 9 v T h x v 0 i q P + S a p 0 n v / n 1 5 + w 1 Q S w E C L Q A U A A I A C A D R q F J X W K x A n a I A A A D 2 A A A A E g A A A A A A A A A A A A A A A A A A A A A A Q 2 9 u Z m l n L 1 B h Y 2 t h Z 2 U u e G 1 s U E s B A i 0 A F A A C A A g A 0 a h S V w / K 6 a u k A A A A 6 Q A A A B M A A A A A A A A A A A A A A A A A 7 g A A A F t D b 2 5 0 Z W 5 0 X 1 R 5 c G V z X S 5 4 b W x Q S w E C L Q A U A A I A C A D R q F J X K O f 9 k + M A A A C l A Q A A E w A A A A A A A A A A A A A A A A D f A Q A A R m 9 y b X V s Y X M v U 2 V j d G l v b j E u b V B L B Q Y A A A A A A w A D A M I A A A A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j C w A A A A A A A A E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V v b W V u e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d W 9 t Z W 5 5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O F Q x O D o w N j o z N S 4 2 M z M 0 O T k 2 W i I g L z 4 8 R W 5 0 c n k g V H l w Z T 0 i R m l s b E N v b H V t b l R 5 c G V z I i B W Y W x 1 Z T 0 i c 0 J R V U Z C Z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H V v b W V u e X M v Q X V 0 b 1 J l b W 9 2 Z W R D b 2 x 1 b W 5 z M S 5 7 Q 2 9 s d W 1 u M S w w f S Z x d W 9 0 O y w m c X V v d D t T Z W N 0 a W 9 u M S 9 k d W 9 t Z W 5 5 c y 9 B d X R v U m V t b 3 Z l Z E N v b H V t b n M x L n t D b 2 x 1 b W 4 y L D F 9 J n F 1 b 3 Q 7 L C Z x d W 9 0 O 1 N l Y 3 R p b 2 4 x L 2 R 1 b 2 1 l b n l z L 0 F 1 d G 9 S Z W 1 v d m V k Q 2 9 s d W 1 u c z E u e 0 N v b H V t b j M s M n 0 m c X V v d D s s J n F 1 b 3 Q 7 U 2 V j d G l v b j E v Z H V v b W V u e X M v Q X V 0 b 1 J l b W 9 2 Z W R D b 2 x 1 b W 5 z M S 5 7 Q 2 9 s d W 1 u N C w z f S Z x d W 9 0 O y w m c X V v d D t T Z W N 0 a W 9 u M S 9 k d W 9 t Z W 5 5 c y 9 B d X R v U m V t b 3 Z l Z E N v b H V t b n M x L n t D b 2 x 1 b W 4 1 L D R 9 J n F 1 b 3 Q 7 L C Z x d W 9 0 O 1 N l Y 3 R p b 2 4 x L 2 R 1 b 2 1 l b n l z L 0 F 1 d G 9 S Z W 1 v d m V k Q 2 9 s d W 1 u c z E u e 0 N v b H V t b j Y s N X 0 m c X V v d D s s J n F 1 b 3 Q 7 U 2 V j d G l v b j E v Z H V v b W V u e X M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d W 9 t Z W 5 5 c y 9 B d X R v U m V t b 3 Z l Z E N v b H V t b n M x L n t D b 2 x 1 b W 4 x L D B 9 J n F 1 b 3 Q 7 L C Z x d W 9 0 O 1 N l Y 3 R p b 2 4 x L 2 R 1 b 2 1 l b n l z L 0 F 1 d G 9 S Z W 1 v d m V k Q 2 9 s d W 1 u c z E u e 0 N v b H V t b j I s M X 0 m c X V v d D s s J n F 1 b 3 Q 7 U 2 V j d G l v b j E v Z H V v b W V u e X M v Q X V 0 b 1 J l b W 9 2 Z W R D b 2 x 1 b W 5 z M S 5 7 Q 2 9 s d W 1 u M y w y f S Z x d W 9 0 O y w m c X V v d D t T Z W N 0 a W 9 u M S 9 k d W 9 t Z W 5 5 c y 9 B d X R v U m V t b 3 Z l Z E N v b H V t b n M x L n t D b 2 x 1 b W 4 0 L D N 9 J n F 1 b 3 Q 7 L C Z x d W 9 0 O 1 N l Y 3 R p b 2 4 x L 2 R 1 b 2 1 l b n l z L 0 F 1 d G 9 S Z W 1 v d m V k Q 2 9 s d W 1 u c z E u e 0 N v b H V t b j U s N H 0 m c X V v d D s s J n F 1 b 3 Q 7 U 2 V j d G l v b j E v Z H V v b W V u e X M v Q X V 0 b 1 J l b W 9 2 Z W R D b 2 x 1 b W 5 z M S 5 7 Q 2 9 s d W 1 u N i w 1 f S Z x d W 9 0 O y w m c X V v d D t T Z W N 0 a W 9 u M S 9 k d W 9 t Z W 5 5 c y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d W 9 t Z W 5 5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9 t Z W 5 5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Q 1 p R 6 q R k Z S r t F b 3 F s L 2 r 5 A A A A A A I A A A A A A B B m A A A A A Q A A I A A A A A y B H j U 6 C R U U 6 O p H g E M B d M A z 4 / x 6 O r e W O h / o V z o s f R p m A A A A A A 6 A A A A A A g A A I A A A A K N 1 l T W 9 d M k D W M K d q H m S a 5 i a e 8 e e L I e x o 2 D 0 B 8 X m V o K 8 U A A A A D X / f t U R + v a u J 6 M w G r g s y + + F 1 l 0 P d q u C 0 k r F W 0 K k T d U i L t + U / h G t B L q 2 Y q h v u y Y T 5 q d S Q 2 X l 6 M 3 o 0 T w d A 3 2 R j 8 h G e 0 X f + S x O C N T 5 S 9 b w h U E z Q A A A A J 9 I a Z A y D 9 j M 0 z C x G i x l x 8 3 d Q L l 3 6 z 5 D J u 8 r Z v i 8 A 3 X o R 8 Z T C / e 7 i 0 s v R e Q D 2 y q R w p 5 b G y x M 7 E 9 3 D a z d d b 6 G 1 K g = < / D a t a M a s h u p > 
</file>

<file path=customXml/itemProps1.xml><?xml version="1.0" encoding="utf-8"?>
<ds:datastoreItem xmlns:ds="http://schemas.openxmlformats.org/officeDocument/2006/customXml" ds:itemID="{32DA8C45-D82A-489E-951C-5D9017A274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duomenys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Rosita Raišuotytė</dc:creator>
  <cp:lastModifiedBy>Rosita Raišuotytė</cp:lastModifiedBy>
  <dcterms:created xsi:type="dcterms:W3CDTF">2023-10-18T18:02:44Z</dcterms:created>
  <dcterms:modified xsi:type="dcterms:W3CDTF">2023-10-24T16:27:02Z</dcterms:modified>
</cp:coreProperties>
</file>