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a\University_Work_Fourth_Year\Computational Intelligence\Comp Int Report\"/>
    </mc:Choice>
  </mc:AlternateContent>
  <bookViews>
    <workbookView xWindow="0" yWindow="0" windowWidth="11670" windowHeight="4455" firstSheet="3" activeTab="4"/>
  </bookViews>
  <sheets>
    <sheet name="All Permutations,initial weight" sheetId="1" r:id="rId1"/>
    <sheet name="Best Permutation" sheetId="2" r:id="rId2"/>
    <sheet name="Mutation Rate + Change" sheetId="3" r:id="rId3"/>
    <sheet name="Hidden Layers" sheetId="4" r:id="rId4"/>
    <sheet name="U-R-B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5" l="1"/>
  <c r="K24" i="5"/>
  <c r="L24" i="5"/>
  <c r="J13" i="5"/>
  <c r="K13" i="5"/>
  <c r="L13" i="5"/>
  <c r="I24" i="5"/>
  <c r="I13" i="5"/>
  <c r="H13" i="5"/>
  <c r="C24" i="5" l="1"/>
  <c r="D24" i="5"/>
  <c r="E24" i="5"/>
  <c r="F24" i="5"/>
  <c r="G24" i="5"/>
  <c r="H24" i="5"/>
  <c r="B24" i="5"/>
  <c r="C13" i="5"/>
  <c r="D13" i="5"/>
  <c r="E13" i="5"/>
  <c r="F13" i="5"/>
  <c r="G13" i="5"/>
  <c r="B13" i="5"/>
  <c r="C25" i="4" l="1"/>
  <c r="C26" i="4" s="1"/>
  <c r="D25" i="4"/>
  <c r="D26" i="4" s="1"/>
  <c r="E25" i="4"/>
  <c r="E26" i="4" s="1"/>
  <c r="F25" i="4"/>
  <c r="F26" i="4" s="1"/>
  <c r="G25" i="4"/>
  <c r="G26" i="4" s="1"/>
  <c r="H25" i="4"/>
  <c r="I25" i="4"/>
  <c r="J25" i="4"/>
  <c r="J26" i="4" s="1"/>
  <c r="K25" i="4"/>
  <c r="H26" i="4"/>
  <c r="I26" i="4"/>
  <c r="K26" i="4"/>
  <c r="C13" i="4"/>
  <c r="C14" i="4" s="1"/>
  <c r="D13" i="4"/>
  <c r="D14" i="4" s="1"/>
  <c r="E13" i="4"/>
  <c r="E14" i="4" s="1"/>
  <c r="F13" i="4"/>
  <c r="F14" i="4" s="1"/>
  <c r="G13" i="4"/>
  <c r="G14" i="4" s="1"/>
  <c r="H13" i="4"/>
  <c r="I13" i="4"/>
  <c r="J13" i="4"/>
  <c r="J14" i="4" s="1"/>
  <c r="K13" i="4"/>
  <c r="H14" i="4"/>
  <c r="I14" i="4"/>
  <c r="K14" i="4"/>
  <c r="B25" i="4"/>
  <c r="B26" i="4" s="1"/>
  <c r="B13" i="4"/>
  <c r="B14" i="4" s="1"/>
  <c r="G13" i="3"/>
  <c r="H13" i="3"/>
  <c r="I13" i="3"/>
  <c r="I14" i="3" s="1"/>
  <c r="J13" i="3"/>
  <c r="K13" i="3"/>
  <c r="G14" i="3"/>
  <c r="H14" i="3"/>
  <c r="J14" i="3"/>
  <c r="K14" i="3"/>
  <c r="C25" i="3"/>
  <c r="C26" i="3" s="1"/>
  <c r="D25" i="3"/>
  <c r="D26" i="3" s="1"/>
  <c r="E25" i="3"/>
  <c r="E26" i="3" s="1"/>
  <c r="F25" i="3"/>
  <c r="F26" i="3" s="1"/>
  <c r="G25" i="3"/>
  <c r="H25" i="3"/>
  <c r="G26" i="3"/>
  <c r="H26" i="3"/>
  <c r="C13" i="3"/>
  <c r="C14" i="3" s="1"/>
  <c r="D13" i="3"/>
  <c r="D14" i="3" s="1"/>
  <c r="E13" i="3"/>
  <c r="E14" i="3" s="1"/>
  <c r="F13" i="3"/>
  <c r="F14" i="3" s="1"/>
  <c r="B25" i="3"/>
  <c r="B26" i="3" s="1"/>
  <c r="B13" i="3"/>
  <c r="B14" i="3" s="1"/>
  <c r="C26" i="2"/>
  <c r="D26" i="2"/>
  <c r="B26" i="2"/>
  <c r="C14" i="2"/>
  <c r="B14" i="2"/>
  <c r="E25" i="2"/>
  <c r="E26" i="2" s="1"/>
  <c r="F25" i="2"/>
  <c r="F26" i="2" s="1"/>
  <c r="D25" i="2"/>
  <c r="C25" i="2"/>
  <c r="C13" i="2"/>
  <c r="D13" i="2"/>
  <c r="D14" i="2" s="1"/>
  <c r="E13" i="2"/>
  <c r="E14" i="2" s="1"/>
  <c r="F13" i="2"/>
  <c r="F14" i="2" s="1"/>
  <c r="B25" i="2"/>
  <c r="B13" i="2"/>
  <c r="S25" i="1"/>
  <c r="S1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M14" i="1"/>
  <c r="N14" i="1"/>
  <c r="O14" i="1"/>
  <c r="P14" i="1"/>
  <c r="Q14" i="1"/>
  <c r="D14" i="1"/>
  <c r="E14" i="1"/>
  <c r="F14" i="1"/>
  <c r="G14" i="1"/>
  <c r="H14" i="1"/>
  <c r="I14" i="1"/>
  <c r="J14" i="1"/>
  <c r="K14" i="1"/>
  <c r="L14" i="1"/>
  <c r="C14" i="1"/>
  <c r="B25" i="1"/>
  <c r="B14" i="1"/>
  <c r="R25" i="1" l="1"/>
  <c r="R14" i="1"/>
</calcChain>
</file>

<file path=xl/sharedStrings.xml><?xml version="1.0" encoding="utf-8"?>
<sst xmlns="http://schemas.openxmlformats.org/spreadsheetml/2006/main" count="153" uniqueCount="58">
  <si>
    <t>SP, R, Bound A</t>
  </si>
  <si>
    <t>SP, R, Bound B</t>
  </si>
  <si>
    <t>SP, T, Bound A, 2</t>
  </si>
  <si>
    <t>SP, T, Bound A, 5</t>
  </si>
  <si>
    <t>SP, T, Bound A, 10</t>
  </si>
  <si>
    <t>SP, T, Bound B, 2</t>
  </si>
  <si>
    <t>SP, T, Bound B, 5</t>
  </si>
  <si>
    <t>SP, T, Bound B, 10</t>
  </si>
  <si>
    <t>U, R, Bound A</t>
  </si>
  <si>
    <t>U, R, Bound B</t>
  </si>
  <si>
    <t>U, T, Bound A, 2</t>
  </si>
  <si>
    <t>U, T, Bound A, 5</t>
  </si>
  <si>
    <t>U, T, Bound A, 10</t>
  </si>
  <si>
    <t>U, T, Bound B, 2</t>
  </si>
  <si>
    <t>U, T, Bound B, 5</t>
  </si>
  <si>
    <t>U, T, Bound B, 10</t>
  </si>
  <si>
    <t>Fitness Train 1</t>
  </si>
  <si>
    <t>Fitness Train 2</t>
  </si>
  <si>
    <t>Fitness Train 3</t>
  </si>
  <si>
    <t>Fitness Train 4</t>
  </si>
  <si>
    <t>Fitness Train 5</t>
  </si>
  <si>
    <t>Fitness Train 6</t>
  </si>
  <si>
    <t>Fitness Train 7</t>
  </si>
  <si>
    <t>Fitness Train 8</t>
  </si>
  <si>
    <t>Fitness Train 9</t>
  </si>
  <si>
    <t>Fitness Train 10</t>
  </si>
  <si>
    <t>Fitness Test 1</t>
  </si>
  <si>
    <t>Fitness Test 2</t>
  </si>
  <si>
    <t>Fitness Test 3</t>
  </si>
  <si>
    <t>Fitness Test 4</t>
  </si>
  <si>
    <t>Fitness Test 5</t>
  </si>
  <si>
    <t>Fitness Test 6</t>
  </si>
  <si>
    <t>Fitness Test 7</t>
  </si>
  <si>
    <t>Fitness Test 8</t>
  </si>
  <si>
    <t>Fitness Test 9</t>
  </si>
  <si>
    <t>Fitness Test 10</t>
  </si>
  <si>
    <t>Average</t>
  </si>
  <si>
    <t>Bound -5, 5</t>
  </si>
  <si>
    <t>Bound -10, 10</t>
  </si>
  <si>
    <t>Bound -2.5, 2.5</t>
  </si>
  <si>
    <t>Difference from Base</t>
  </si>
  <si>
    <t>Bound -5.5, 5.5</t>
  </si>
  <si>
    <t>Bound -4.5, 4.5</t>
  </si>
  <si>
    <t>MR 0.05, MC 0.05</t>
  </si>
  <si>
    <t>MR 0.2, MC 0.05</t>
  </si>
  <si>
    <t>MR 0.1, MC 0.05</t>
  </si>
  <si>
    <t>MR 0.4, MC 0.05</t>
  </si>
  <si>
    <t>MR 0.02, MC 0.05</t>
  </si>
  <si>
    <t>MR 0.2, MC 0.5</t>
  </si>
  <si>
    <t>Bound -1, 1</t>
  </si>
  <si>
    <t>5 L, 200 P, MR 0.085, MC 1.03, 1.5 B, U, T, MM, TS 20</t>
  </si>
  <si>
    <t>5 L, 200 P, MR 0.085, MC 1.03, 1.5 B, U, T, MM, TS 40</t>
  </si>
  <si>
    <t>5 L, 200 P, MR 0.1, MC 1.03, 1.5 B, U, T, MM, TS 40</t>
  </si>
  <si>
    <t>5 L, 200 P, MR 0.085, MC 1.03, 1 B, U, T, MM, TS 40</t>
  </si>
  <si>
    <t>6 L, 80 P, MR 0.1, MC 1.03, 1 B, U, T, MM, TS 40</t>
  </si>
  <si>
    <t>10 L, 80 P, MR 0.1, MC 1.03, 1 B, U, T, MM, TS 40</t>
  </si>
  <si>
    <t>10 L, 200 P, MR 0.15, MC 1.05, 1B, U, T, MM, TS 100</t>
  </si>
  <si>
    <t>10 L, 200 P, MR 0.1, MC 1.03, 1B, U, T, MM, TS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</si>
</sst>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5"/>
  <sheetViews>
    <sheetView topLeftCell="A3" workbookViewId="0">
      <selection activeCell="A4" sqref="A4:A25"/>
    </sheetView>
  </sheetViews>
  <sheetFormatPr defaultRowHeight="15" x14ac:dyDescent="0.25"/>
  <cols>
    <col min="1" max="1" width="14.7109375" bestFit="1" customWidth="1"/>
    <col min="2" max="2" width="13.85546875" bestFit="1" customWidth="1"/>
    <col min="3" max="3" width="13.7109375" bestFit="1" customWidth="1"/>
    <col min="4" max="5" width="15.7109375" bestFit="1" customWidth="1"/>
    <col min="6" max="6" width="16.7109375" bestFit="1" customWidth="1"/>
    <col min="7" max="8" width="15.5703125" bestFit="1" customWidth="1"/>
    <col min="9" max="9" width="16.5703125" bestFit="1" customWidth="1"/>
    <col min="10" max="10" width="12.85546875" bestFit="1" customWidth="1"/>
    <col min="11" max="11" width="12.7109375" bestFit="1" customWidth="1"/>
    <col min="12" max="13" width="14.85546875" bestFit="1" customWidth="1"/>
    <col min="14" max="14" width="15.85546875" bestFit="1" customWidth="1"/>
    <col min="15" max="16" width="14.7109375" bestFit="1" customWidth="1"/>
    <col min="17" max="17" width="15.7109375" bestFit="1" customWidth="1"/>
    <col min="19" max="19" width="13.7109375" bestFit="1" customWidth="1"/>
  </cols>
  <sheetData>
    <row r="3" spans="1:19" s="3" customFormat="1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</row>
    <row r="4" spans="1:19" x14ac:dyDescent="0.25">
      <c r="A4" s="2" t="s">
        <v>16</v>
      </c>
      <c r="B4">
        <v>0.122609301252724</v>
      </c>
      <c r="C4">
        <v>0.10710228934199</v>
      </c>
      <c r="D4">
        <v>0.111333695712411</v>
      </c>
      <c r="E4">
        <v>0.118907839926905</v>
      </c>
      <c r="F4">
        <v>7.6008547311098601E-2</v>
      </c>
      <c r="G4">
        <v>0.116588919882699</v>
      </c>
      <c r="H4">
        <v>2.99593496687387E-2</v>
      </c>
      <c r="I4">
        <v>0.116049217163517</v>
      </c>
      <c r="J4">
        <v>9.7770468116830794E-2</v>
      </c>
      <c r="K4">
        <v>0.13394071277587599</v>
      </c>
      <c r="L4">
        <v>0.132277777840731</v>
      </c>
      <c r="M4">
        <v>0.14330379688699801</v>
      </c>
      <c r="N4">
        <v>0.24668111042597701</v>
      </c>
      <c r="O4">
        <v>0.109254445600659</v>
      </c>
      <c r="P4">
        <v>0.113739721098291</v>
      </c>
      <c r="Q4">
        <v>0.16567620442504899</v>
      </c>
    </row>
    <row r="5" spans="1:19" x14ac:dyDescent="0.25">
      <c r="A5" s="2" t="s">
        <v>17</v>
      </c>
      <c r="B5">
        <v>0.11451895896178001</v>
      </c>
      <c r="C5">
        <v>0.13047406827769201</v>
      </c>
      <c r="D5">
        <v>0.12739301512569101</v>
      </c>
      <c r="E5">
        <v>0.12518697748629101</v>
      </c>
      <c r="F5">
        <v>0.12289771659462</v>
      </c>
      <c r="G5">
        <v>0.112351343564612</v>
      </c>
      <c r="H5">
        <v>0.11528315446246599</v>
      </c>
      <c r="I5">
        <v>0.119242493713174</v>
      </c>
      <c r="J5">
        <v>0.157618280559014</v>
      </c>
      <c r="K5">
        <v>0.155799301297807</v>
      </c>
      <c r="L5">
        <v>0.135799087245597</v>
      </c>
      <c r="M5">
        <v>0.12641611825913299</v>
      </c>
      <c r="N5">
        <v>0.229800015536062</v>
      </c>
      <c r="O5">
        <v>0.13711203641713199</v>
      </c>
      <c r="P5">
        <v>0.129643291448233</v>
      </c>
      <c r="Q5">
        <v>0.111348274305896</v>
      </c>
    </row>
    <row r="6" spans="1:19" x14ac:dyDescent="0.25">
      <c r="A6" s="2" t="s">
        <v>18</v>
      </c>
      <c r="B6">
        <v>0.11115650026935001</v>
      </c>
      <c r="C6">
        <v>0.12530422405936401</v>
      </c>
      <c r="D6">
        <v>0.10725001280388401</v>
      </c>
      <c r="E6">
        <v>0.12593568385595899</v>
      </c>
      <c r="F6">
        <v>0.127917777927754</v>
      </c>
      <c r="G6">
        <v>0.10803272543208201</v>
      </c>
      <c r="H6">
        <v>0.127295829204291</v>
      </c>
      <c r="I6">
        <v>6.2904326217524398E-2</v>
      </c>
      <c r="J6">
        <v>0.13912054676150901</v>
      </c>
      <c r="K6">
        <v>0.15881350524637999</v>
      </c>
      <c r="L6">
        <v>0.12996318481704</v>
      </c>
      <c r="M6">
        <v>0.109958063857077</v>
      </c>
      <c r="N6">
        <v>0.133887860657394</v>
      </c>
      <c r="O6">
        <v>0.149712169291189</v>
      </c>
      <c r="P6">
        <v>0.12894197675274499</v>
      </c>
      <c r="Q6">
        <v>0.126160385585706</v>
      </c>
    </row>
    <row r="7" spans="1:19" x14ac:dyDescent="0.25">
      <c r="A7" s="2" t="s">
        <v>19</v>
      </c>
      <c r="B7">
        <v>0.122414055079497</v>
      </c>
      <c r="C7">
        <v>0.110503751346738</v>
      </c>
      <c r="D7">
        <v>0.113028889202343</v>
      </c>
      <c r="E7">
        <v>0.113316561179297</v>
      </c>
      <c r="F7">
        <v>0.107215022178171</v>
      </c>
      <c r="G7">
        <v>0.12559398531807101</v>
      </c>
      <c r="H7">
        <v>0.123574400527379</v>
      </c>
      <c r="I7">
        <v>0.109091670907123</v>
      </c>
      <c r="J7">
        <v>0.12948677837321601</v>
      </c>
      <c r="K7">
        <v>0.13323399045686499</v>
      </c>
      <c r="L7">
        <v>0.121219977618027</v>
      </c>
      <c r="M7">
        <v>0.124300290359595</v>
      </c>
      <c r="N7">
        <v>0.12776094161582999</v>
      </c>
      <c r="O7">
        <v>0.13818856791987399</v>
      </c>
      <c r="P7">
        <v>0.135381015632869</v>
      </c>
      <c r="Q7">
        <v>0.143028815038757</v>
      </c>
    </row>
    <row r="8" spans="1:19" x14ac:dyDescent="0.25">
      <c r="A8" s="2" t="s">
        <v>20</v>
      </c>
      <c r="B8">
        <v>0.120155616713796</v>
      </c>
      <c r="C8">
        <v>7.7726954482794999E-2</v>
      </c>
      <c r="D8">
        <v>8.1822693910718503E-2</v>
      </c>
      <c r="E8">
        <v>0.11841985044693</v>
      </c>
      <c r="F8">
        <v>0.12889445874681199</v>
      </c>
      <c r="G8">
        <v>0.114211472968337</v>
      </c>
      <c r="H8">
        <v>0.102915675257033</v>
      </c>
      <c r="I8">
        <v>6.0584456452296397E-2</v>
      </c>
      <c r="J8">
        <v>0.121944677665403</v>
      </c>
      <c r="K8">
        <v>0.13055589913503399</v>
      </c>
      <c r="L8">
        <v>4.9981969941976401E-2</v>
      </c>
      <c r="M8">
        <v>0.15078309487876501</v>
      </c>
      <c r="N8">
        <v>0.108026735936171</v>
      </c>
      <c r="O8">
        <v>0.12925257860181399</v>
      </c>
      <c r="P8">
        <v>0.146420062542194</v>
      </c>
      <c r="Q8">
        <v>0.121920176868168</v>
      </c>
    </row>
    <row r="9" spans="1:19" x14ac:dyDescent="0.25">
      <c r="A9" s="2" t="s">
        <v>21</v>
      </c>
      <c r="B9">
        <v>8.1262114963751103E-2</v>
      </c>
      <c r="C9">
        <v>3.8138420713354097E-2</v>
      </c>
      <c r="D9">
        <v>0.120707476891035</v>
      </c>
      <c r="E9">
        <v>0.118901468460769</v>
      </c>
      <c r="F9">
        <v>0.12614486214651799</v>
      </c>
      <c r="G9">
        <v>0.107400129556791</v>
      </c>
      <c r="H9">
        <v>0.118343770024864</v>
      </c>
      <c r="I9">
        <v>0.125709563064311</v>
      </c>
      <c r="J9">
        <v>0.14479946460096499</v>
      </c>
      <c r="K9">
        <v>0.13201387383199001</v>
      </c>
      <c r="L9">
        <v>0.13133691750125301</v>
      </c>
      <c r="M9">
        <v>9.3111119547163404E-2</v>
      </c>
      <c r="N9">
        <v>7.4759954462613104E-2</v>
      </c>
      <c r="O9">
        <v>0.116401423469258</v>
      </c>
      <c r="P9">
        <v>0.13645973406363901</v>
      </c>
      <c r="Q9">
        <v>6.6494566098949603E-2</v>
      </c>
    </row>
    <row r="10" spans="1:19" x14ac:dyDescent="0.25">
      <c r="A10" s="2" t="s">
        <v>22</v>
      </c>
      <c r="B10">
        <v>0.10854695117641699</v>
      </c>
      <c r="C10">
        <v>0.11161444510296099</v>
      </c>
      <c r="D10">
        <v>0.111599275174697</v>
      </c>
      <c r="E10">
        <v>8.2269554030866304E-2</v>
      </c>
      <c r="F10">
        <v>0.113496638475796</v>
      </c>
      <c r="G10">
        <v>7.6127045716665495E-2</v>
      </c>
      <c r="H10">
        <v>0.10462742805962</v>
      </c>
      <c r="I10">
        <v>0.120159077735863</v>
      </c>
      <c r="J10">
        <v>0.10577618950750101</v>
      </c>
      <c r="K10">
        <v>0.159295807914872</v>
      </c>
      <c r="L10">
        <v>0.10686552768388601</v>
      </c>
      <c r="M10">
        <v>0.126603155815211</v>
      </c>
      <c r="N10">
        <v>0.101669994122424</v>
      </c>
      <c r="O10">
        <v>9.9638888081841195E-2</v>
      </c>
      <c r="P10">
        <v>0.13487593257751501</v>
      </c>
      <c r="Q10">
        <v>0.15865002884377299</v>
      </c>
    </row>
    <row r="11" spans="1:19" x14ac:dyDescent="0.25">
      <c r="A11" s="2" t="s">
        <v>23</v>
      </c>
      <c r="B11">
        <v>0.101784784570756</v>
      </c>
      <c r="C11">
        <v>8.2670847578644402E-2</v>
      </c>
      <c r="D11">
        <v>0.10773767347025801</v>
      </c>
      <c r="E11">
        <v>0.12310924360332499</v>
      </c>
      <c r="F11">
        <v>0.11735869659720601</v>
      </c>
      <c r="G11">
        <v>0.12529064943561599</v>
      </c>
      <c r="H11">
        <v>0.13322551172459099</v>
      </c>
      <c r="I11">
        <v>0.11698500852930301</v>
      </c>
      <c r="J11">
        <v>0.153667668449572</v>
      </c>
      <c r="K11">
        <v>0.139523648020251</v>
      </c>
      <c r="L11">
        <v>0.12593522976958499</v>
      </c>
      <c r="M11">
        <v>8.07406013248331E-2</v>
      </c>
      <c r="N11">
        <v>0.132690968922407</v>
      </c>
      <c r="O11">
        <v>0.123769674036689</v>
      </c>
      <c r="P11">
        <v>0.12630722504608999</v>
      </c>
      <c r="Q11">
        <v>0.143015197396127</v>
      </c>
    </row>
    <row r="12" spans="1:19" x14ac:dyDescent="0.25">
      <c r="A12" s="2" t="s">
        <v>24</v>
      </c>
      <c r="B12">
        <v>0.107038314612472</v>
      </c>
      <c r="C12">
        <v>8.5470802833848905E-2</v>
      </c>
      <c r="D12">
        <v>0.101040595218634</v>
      </c>
      <c r="E12">
        <v>0.106778726274648</v>
      </c>
      <c r="F12">
        <v>0.118325104684252</v>
      </c>
      <c r="G12">
        <v>6.6970028466521503E-2</v>
      </c>
      <c r="H12">
        <v>0.103249076420622</v>
      </c>
      <c r="I12">
        <v>4.9171242439982298E-2</v>
      </c>
      <c r="J12">
        <v>0.127497985241665</v>
      </c>
      <c r="K12">
        <v>0.13035063057715399</v>
      </c>
      <c r="L12">
        <v>0.14676529788842199</v>
      </c>
      <c r="M12">
        <v>4.7739341167580003E-2</v>
      </c>
      <c r="N12">
        <v>0.11968923333630101</v>
      </c>
      <c r="O12">
        <v>0.15144587172540599</v>
      </c>
      <c r="P12">
        <v>0.119223681298828</v>
      </c>
      <c r="Q12">
        <v>0.147855654377367</v>
      </c>
    </row>
    <row r="13" spans="1:19" x14ac:dyDescent="0.25">
      <c r="A13" s="2" t="s">
        <v>25</v>
      </c>
      <c r="B13">
        <v>0.104728569112691</v>
      </c>
      <c r="C13">
        <v>7.7346287749382195E-2</v>
      </c>
      <c r="D13">
        <v>4.6200442970409102E-2</v>
      </c>
      <c r="E13">
        <v>0.13022664189817201</v>
      </c>
      <c r="F13">
        <v>0.123780178298563</v>
      </c>
      <c r="G13">
        <v>0.10903368933544499</v>
      </c>
      <c r="H13">
        <v>0.114183339025409</v>
      </c>
      <c r="I13">
        <v>0.147291299649813</v>
      </c>
      <c r="J13">
        <v>0.13458943841934401</v>
      </c>
      <c r="K13">
        <v>0.12585578669473799</v>
      </c>
      <c r="L13">
        <v>0.156279884441162</v>
      </c>
      <c r="M13">
        <v>0.14962346136735999</v>
      </c>
      <c r="N13">
        <v>0.115208892583892</v>
      </c>
      <c r="O13">
        <v>0.128432042736951</v>
      </c>
      <c r="P13">
        <v>0.13883299742763</v>
      </c>
      <c r="Q13">
        <v>9.26996276901422E-2</v>
      </c>
    </row>
    <row r="14" spans="1:19" s="1" customFormat="1" x14ac:dyDescent="0.25">
      <c r="A14" s="1" t="s">
        <v>36</v>
      </c>
      <c r="B14" s="1">
        <f>SUM(B4:B13)/10</f>
        <v>0.10942151667132342</v>
      </c>
      <c r="C14" s="1">
        <f>SUM(C4:C13)/10</f>
        <v>9.4635209148676971E-2</v>
      </c>
      <c r="D14" s="1">
        <f t="shared" ref="D14:L14" si="0">SUM(D4:D13)/10</f>
        <v>0.10281137704800805</v>
      </c>
      <c r="E14" s="1">
        <f t="shared" si="0"/>
        <v>0.11630525471631623</v>
      </c>
      <c r="F14" s="1">
        <f t="shared" si="0"/>
        <v>0.11620390029607905</v>
      </c>
      <c r="G14" s="1">
        <f t="shared" si="0"/>
        <v>0.10615999896768398</v>
      </c>
      <c r="H14" s="1">
        <f t="shared" si="0"/>
        <v>0.10726575343750136</v>
      </c>
      <c r="I14" s="1">
        <f t="shared" si="0"/>
        <v>0.10271883558729071</v>
      </c>
      <c r="J14" s="1">
        <f t="shared" si="0"/>
        <v>0.13122714976950198</v>
      </c>
      <c r="K14" s="1">
        <f t="shared" si="0"/>
        <v>0.1399383155950967</v>
      </c>
      <c r="L14" s="1">
        <f t="shared" si="0"/>
        <v>0.12364248547476793</v>
      </c>
      <c r="M14" s="1">
        <f>SUM(M4:M13)/10</f>
        <v>0.11525790434637154</v>
      </c>
      <c r="N14" s="1">
        <f t="shared" ref="N14" si="1">SUM(N4:N13)/10</f>
        <v>0.13901757075990712</v>
      </c>
      <c r="O14" s="1">
        <f t="shared" ref="O14" si="2">SUM(O4:O13)/10</f>
        <v>0.1283207697880813</v>
      </c>
      <c r="P14" s="1">
        <f t="shared" ref="P14" si="3">SUM(P4:P13)/10</f>
        <v>0.13098256378880341</v>
      </c>
      <c r="Q14" s="1">
        <f t="shared" ref="Q14" si="4">SUM(Q4:Q13)/10</f>
        <v>0.12768489306299349</v>
      </c>
      <c r="R14" s="1">
        <f>MIN(B14:Q14)</f>
        <v>9.4635209148676971E-2</v>
      </c>
      <c r="S14" s="1" t="str">
        <f>C3</f>
        <v>SP, R, Bound B</v>
      </c>
    </row>
    <row r="15" spans="1:19" x14ac:dyDescent="0.25">
      <c r="A15" s="2" t="s">
        <v>26</v>
      </c>
      <c r="B15">
        <v>0.263470888492984</v>
      </c>
      <c r="C15">
        <v>0.27408231557361501</v>
      </c>
      <c r="D15">
        <v>0.236521569104827</v>
      </c>
      <c r="E15">
        <v>0.28499985047920301</v>
      </c>
      <c r="F15">
        <v>0.21121769217650699</v>
      </c>
      <c r="G15">
        <v>0.21239234301246501</v>
      </c>
      <c r="H15">
        <v>0.16079626566511199</v>
      </c>
      <c r="I15">
        <v>0.33933070355804001</v>
      </c>
      <c r="J15">
        <v>0.140789996013053</v>
      </c>
      <c r="K15">
        <v>0.229871395726582</v>
      </c>
      <c r="L15">
        <v>0.31350357368142501</v>
      </c>
      <c r="M15">
        <v>0.30692277651611799</v>
      </c>
      <c r="N15">
        <v>0.36203667908890902</v>
      </c>
      <c r="O15">
        <v>0.25790543483295297</v>
      </c>
      <c r="P15">
        <v>0.20548192241805799</v>
      </c>
      <c r="Q15">
        <v>0.31982683489061697</v>
      </c>
    </row>
    <row r="16" spans="1:19" x14ac:dyDescent="0.25">
      <c r="A16" s="2" t="s">
        <v>27</v>
      </c>
      <c r="B16">
        <v>0.27409144904072802</v>
      </c>
      <c r="C16">
        <v>0.278374013462582</v>
      </c>
      <c r="D16">
        <v>0.254586201674185</v>
      </c>
      <c r="E16">
        <v>0.29017280941440698</v>
      </c>
      <c r="F16">
        <v>0.28387795935536198</v>
      </c>
      <c r="G16">
        <v>0.240448062391381</v>
      </c>
      <c r="H16">
        <v>0.247038835539898</v>
      </c>
      <c r="I16">
        <v>0.27145989693386202</v>
      </c>
      <c r="J16">
        <v>0.277361740781226</v>
      </c>
      <c r="K16">
        <v>0.27549592661039302</v>
      </c>
      <c r="L16">
        <v>0.28603462016159598</v>
      </c>
      <c r="M16">
        <v>0.29248248506162</v>
      </c>
      <c r="N16">
        <v>0.29251691122279</v>
      </c>
      <c r="O16">
        <v>0.28917689197670698</v>
      </c>
      <c r="P16">
        <v>0.29011145996902299</v>
      </c>
      <c r="Q16">
        <v>0.21292373025477801</v>
      </c>
    </row>
    <row r="17" spans="1:19" x14ac:dyDescent="0.25">
      <c r="A17" s="2" t="s">
        <v>28</v>
      </c>
      <c r="B17">
        <v>0.22930479276371199</v>
      </c>
      <c r="C17">
        <v>0.26664445276678</v>
      </c>
      <c r="D17">
        <v>0.20375504900371799</v>
      </c>
      <c r="E17">
        <v>0.238806202752533</v>
      </c>
      <c r="F17">
        <v>0.24909763431189999</v>
      </c>
      <c r="G17">
        <v>0.236328540003094</v>
      </c>
      <c r="H17">
        <v>0.23362800884375901</v>
      </c>
      <c r="I17">
        <v>0.15088354333816201</v>
      </c>
      <c r="J17">
        <v>0.231945192337289</v>
      </c>
      <c r="K17">
        <v>0.30354884602152699</v>
      </c>
      <c r="L17">
        <v>0.28565861750200999</v>
      </c>
      <c r="M17">
        <v>0.17774350038818401</v>
      </c>
      <c r="N17">
        <v>0.29813435570271801</v>
      </c>
      <c r="O17">
        <v>0.27094122901774798</v>
      </c>
      <c r="P17">
        <v>0.25622440817235498</v>
      </c>
      <c r="Q17">
        <v>0.29528207807015799</v>
      </c>
    </row>
    <row r="18" spans="1:19" x14ac:dyDescent="0.25">
      <c r="A18" s="2" t="s">
        <v>29</v>
      </c>
      <c r="B18">
        <v>0.28285736288935798</v>
      </c>
      <c r="C18">
        <v>0.215716069948509</v>
      </c>
      <c r="D18">
        <v>0.26887677365893498</v>
      </c>
      <c r="E18">
        <v>0.28877259652397902</v>
      </c>
      <c r="F18">
        <v>0.22318749929704701</v>
      </c>
      <c r="G18">
        <v>0.29419519341835698</v>
      </c>
      <c r="H18">
        <v>0.27952503526880501</v>
      </c>
      <c r="I18">
        <v>0.215779530855711</v>
      </c>
      <c r="J18">
        <v>0.25530009766172701</v>
      </c>
      <c r="K18">
        <v>0.32884641542423398</v>
      </c>
      <c r="L18">
        <v>0.27660100264324</v>
      </c>
      <c r="M18">
        <v>0.26288654429944203</v>
      </c>
      <c r="N18">
        <v>0.26770197693931702</v>
      </c>
      <c r="O18">
        <v>0.24974163661398299</v>
      </c>
      <c r="P18">
        <v>0.263313894853626</v>
      </c>
      <c r="Q18">
        <v>0.263512517341561</v>
      </c>
    </row>
    <row r="19" spans="1:19" x14ac:dyDescent="0.25">
      <c r="A19" s="2" t="s">
        <v>30</v>
      </c>
      <c r="B19">
        <v>0.27410639784588797</v>
      </c>
      <c r="C19">
        <v>0.19185378947357201</v>
      </c>
      <c r="D19">
        <v>0.214206535859742</v>
      </c>
      <c r="E19">
        <v>0.27006738853453699</v>
      </c>
      <c r="F19">
        <v>0.27685287497000399</v>
      </c>
      <c r="G19">
        <v>0.24875918405512601</v>
      </c>
      <c r="H19">
        <v>0.21912602189459099</v>
      </c>
      <c r="I19">
        <v>0.204438753221382</v>
      </c>
      <c r="J19">
        <v>0.26798817462167002</v>
      </c>
      <c r="K19">
        <v>0.25119815154921799</v>
      </c>
      <c r="L19">
        <v>0.100233163430372</v>
      </c>
      <c r="M19">
        <v>0.28012270152702101</v>
      </c>
      <c r="N19">
        <v>0.22647387250441001</v>
      </c>
      <c r="O19">
        <v>0.28423043248576602</v>
      </c>
      <c r="P19">
        <v>0.37228351873689403</v>
      </c>
      <c r="Q19">
        <v>0.26159911397922497</v>
      </c>
    </row>
    <row r="20" spans="1:19" x14ac:dyDescent="0.25">
      <c r="A20" s="2" t="s">
        <v>31</v>
      </c>
      <c r="B20">
        <v>0.17573315112865501</v>
      </c>
      <c r="C20">
        <v>6.3904158504369105E-2</v>
      </c>
      <c r="D20">
        <v>0.27114207446408001</v>
      </c>
      <c r="E20">
        <v>0.26010120740265402</v>
      </c>
      <c r="F20">
        <v>0.26766103774328698</v>
      </c>
      <c r="G20">
        <v>0.258946028690972</v>
      </c>
      <c r="H20">
        <v>0.25270662303150299</v>
      </c>
      <c r="I20">
        <v>0.27487383834775603</v>
      </c>
      <c r="J20">
        <v>0.24334609301999499</v>
      </c>
      <c r="K20">
        <v>0.20097365912773399</v>
      </c>
      <c r="L20">
        <v>0.25149333461492002</v>
      </c>
      <c r="M20">
        <v>0.269977000742955</v>
      </c>
      <c r="N20">
        <v>0.28553224959664902</v>
      </c>
      <c r="O20">
        <v>0.25295771172647202</v>
      </c>
      <c r="P20">
        <v>0.27262764991376598</v>
      </c>
      <c r="Q20">
        <v>0.25013779794379498</v>
      </c>
    </row>
    <row r="21" spans="1:19" x14ac:dyDescent="0.25">
      <c r="A21" s="2" t="s">
        <v>32</v>
      </c>
      <c r="B21">
        <v>0.22747842166770099</v>
      </c>
      <c r="C21">
        <v>0.19813778676254801</v>
      </c>
      <c r="D21">
        <v>0.31679558841516198</v>
      </c>
      <c r="E21">
        <v>0.19834029654768601</v>
      </c>
      <c r="F21">
        <v>0.24802827733795799</v>
      </c>
      <c r="G21">
        <v>0.17440764208461201</v>
      </c>
      <c r="H21">
        <v>0.23487120594164099</v>
      </c>
      <c r="I21">
        <v>0.230267571011608</v>
      </c>
      <c r="J21">
        <v>0.264459332331071</v>
      </c>
      <c r="K21">
        <v>0.301511021967933</v>
      </c>
      <c r="L21">
        <v>0.262711250653275</v>
      </c>
      <c r="M21">
        <v>0.26162475910197203</v>
      </c>
      <c r="N21">
        <v>0.24131209577901899</v>
      </c>
      <c r="O21">
        <v>0.28213450894421499</v>
      </c>
      <c r="P21">
        <v>0.27478553805669298</v>
      </c>
      <c r="Q21">
        <v>0.28329004020427501</v>
      </c>
    </row>
    <row r="22" spans="1:19" x14ac:dyDescent="0.25">
      <c r="A22" s="2" t="s">
        <v>33</v>
      </c>
      <c r="B22">
        <v>0.19674511578024101</v>
      </c>
      <c r="C22">
        <v>0.132971350358633</v>
      </c>
      <c r="D22">
        <v>0.17584030833637099</v>
      </c>
      <c r="E22">
        <v>0.25722281284584098</v>
      </c>
      <c r="F22">
        <v>0.246882344295697</v>
      </c>
      <c r="G22">
        <v>0.26133484404498603</v>
      </c>
      <c r="H22">
        <v>0.315751646209673</v>
      </c>
      <c r="I22">
        <v>0.223032312183846</v>
      </c>
      <c r="J22">
        <v>0.25295026736965998</v>
      </c>
      <c r="K22">
        <v>0.29066616089192199</v>
      </c>
      <c r="L22">
        <v>0.252044747708497</v>
      </c>
      <c r="M22">
        <v>0.16101721928412999</v>
      </c>
      <c r="N22">
        <v>0.25896937811100301</v>
      </c>
      <c r="O22">
        <v>0.26830355078243001</v>
      </c>
      <c r="P22">
        <v>0.25161601221826502</v>
      </c>
      <c r="Q22">
        <v>0.33096378652759301</v>
      </c>
    </row>
    <row r="23" spans="1:19" x14ac:dyDescent="0.25">
      <c r="A23" s="2" t="s">
        <v>34</v>
      </c>
      <c r="B23">
        <v>0.23688286193708399</v>
      </c>
      <c r="C23">
        <v>0.201405380231788</v>
      </c>
      <c r="D23">
        <v>0.22850459809236101</v>
      </c>
      <c r="E23">
        <v>0.25221820657646299</v>
      </c>
      <c r="F23">
        <v>0.26182240124891698</v>
      </c>
      <c r="G23">
        <v>0.16909400008067901</v>
      </c>
      <c r="H23">
        <v>0.20477139092601401</v>
      </c>
      <c r="I23">
        <v>6.8985497901803403E-2</v>
      </c>
      <c r="J23">
        <v>0.18212269926065</v>
      </c>
      <c r="K23">
        <v>0.223821663749388</v>
      </c>
      <c r="L23">
        <v>0.288496094256326</v>
      </c>
      <c r="M23">
        <v>0.163043918777073</v>
      </c>
      <c r="N23">
        <v>0.232020428043306</v>
      </c>
      <c r="O23">
        <v>0.19804590879204501</v>
      </c>
      <c r="P23">
        <v>0.188696051976079</v>
      </c>
      <c r="Q23">
        <v>0.27763168549136502</v>
      </c>
    </row>
    <row r="24" spans="1:19" x14ac:dyDescent="0.25">
      <c r="A24" s="2" t="s">
        <v>35</v>
      </c>
      <c r="B24">
        <v>0.21940902088338601</v>
      </c>
      <c r="C24">
        <v>0.31356936550953901</v>
      </c>
      <c r="D24">
        <v>0.15865391991479399</v>
      </c>
      <c r="E24">
        <v>0.279817520191741</v>
      </c>
      <c r="F24">
        <v>0.26088273021137498</v>
      </c>
      <c r="G24">
        <v>0.238397444659111</v>
      </c>
      <c r="H24">
        <v>0.25059364133242601</v>
      </c>
      <c r="I24">
        <v>0.25434379789810302</v>
      </c>
      <c r="J24">
        <v>0.25073861974864198</v>
      </c>
      <c r="K24">
        <v>0.29295607283964398</v>
      </c>
      <c r="L24">
        <v>0.33021634191706201</v>
      </c>
      <c r="M24">
        <v>0.315770484494871</v>
      </c>
      <c r="N24">
        <v>0.29567318880245702</v>
      </c>
      <c r="O24">
        <v>0.27441996997602602</v>
      </c>
      <c r="P24">
        <v>0.27497417815563002</v>
      </c>
      <c r="Q24">
        <v>0.204902529180294</v>
      </c>
    </row>
    <row r="25" spans="1:19" s="1" customFormat="1" x14ac:dyDescent="0.25">
      <c r="A25" s="1" t="s">
        <v>36</v>
      </c>
      <c r="B25" s="1">
        <f>SUM(B15:B24)/10</f>
        <v>0.23800794624297369</v>
      </c>
      <c r="C25" s="1">
        <f t="shared" ref="C25:Q25" si="5">SUM(C15:C24)/10</f>
        <v>0.21366586825919348</v>
      </c>
      <c r="D25" s="1">
        <f t="shared" si="5"/>
        <v>0.23288826185241751</v>
      </c>
      <c r="E25" s="1">
        <f t="shared" si="5"/>
        <v>0.26205188912690441</v>
      </c>
      <c r="F25" s="1">
        <f t="shared" si="5"/>
        <v>0.25295104509480548</v>
      </c>
      <c r="G25" s="1">
        <f t="shared" si="5"/>
        <v>0.23343032824407831</v>
      </c>
      <c r="H25" s="1">
        <f t="shared" si="5"/>
        <v>0.23988086746534218</v>
      </c>
      <c r="I25" s="1">
        <f t="shared" si="5"/>
        <v>0.22333954452502733</v>
      </c>
      <c r="J25" s="1">
        <f t="shared" si="5"/>
        <v>0.23670022131449828</v>
      </c>
      <c r="K25" s="1">
        <f t="shared" si="5"/>
        <v>0.26988893139085746</v>
      </c>
      <c r="L25" s="1">
        <f t="shared" si="5"/>
        <v>0.26469927465687226</v>
      </c>
      <c r="M25" s="1">
        <f t="shared" si="5"/>
        <v>0.24915913901933862</v>
      </c>
      <c r="N25" s="1">
        <f t="shared" si="5"/>
        <v>0.2760371135790578</v>
      </c>
      <c r="O25" s="1">
        <f t="shared" si="5"/>
        <v>0.26278572751483453</v>
      </c>
      <c r="P25" s="1">
        <f t="shared" si="5"/>
        <v>0.26501146344703891</v>
      </c>
      <c r="Q25" s="1">
        <f t="shared" si="5"/>
        <v>0.27000701138836608</v>
      </c>
      <c r="R25" s="1">
        <f>MIN(B25:Q25)</f>
        <v>0.21366586825919348</v>
      </c>
      <c r="S25" s="1" t="str">
        <f>C3</f>
        <v>SP, R, Bound B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C1" workbookViewId="0">
      <selection activeCell="G15" sqref="G15"/>
    </sheetView>
  </sheetViews>
  <sheetFormatPr defaultRowHeight="15" x14ac:dyDescent="0.25"/>
  <cols>
    <col min="1" max="1" width="20" bestFit="1" customWidth="1"/>
    <col min="2" max="2" width="14.28515625" bestFit="1" customWidth="1"/>
    <col min="3" max="3" width="13.5703125" bestFit="1" customWidth="1"/>
    <col min="4" max="6" width="14.7109375" bestFit="1" customWidth="1"/>
    <col min="7" max="7" width="11.42578125" bestFit="1" customWidth="1"/>
  </cols>
  <sheetData>
    <row r="2" spans="1:9" x14ac:dyDescent="0.25">
      <c r="B2" s="3" t="s">
        <v>37</v>
      </c>
      <c r="C2" s="3" t="s">
        <v>38</v>
      </c>
      <c r="D2" s="3" t="s">
        <v>39</v>
      </c>
      <c r="E2" s="3" t="s">
        <v>41</v>
      </c>
      <c r="F2" s="3" t="s">
        <v>42</v>
      </c>
      <c r="G2" s="3" t="s">
        <v>49</v>
      </c>
      <c r="H2" s="3"/>
      <c r="I2" s="3"/>
    </row>
    <row r="3" spans="1:9" x14ac:dyDescent="0.25">
      <c r="A3" s="2" t="s">
        <v>16</v>
      </c>
      <c r="B3">
        <v>0.10710228934199</v>
      </c>
      <c r="C3">
        <v>5.7725093153400402E-2</v>
      </c>
      <c r="D3">
        <v>9.9177795865632301E-2</v>
      </c>
      <c r="E3">
        <v>0.109723511357161</v>
      </c>
      <c r="F3">
        <v>0.136475193582974</v>
      </c>
      <c r="G3">
        <v>0.12786197771667401</v>
      </c>
    </row>
    <row r="4" spans="1:9" x14ac:dyDescent="0.25">
      <c r="A4" s="2" t="s">
        <v>17</v>
      </c>
      <c r="B4">
        <v>0.13047406827769201</v>
      </c>
      <c r="C4">
        <v>0.12633181665563201</v>
      </c>
      <c r="D4">
        <v>0.126047477094334</v>
      </c>
      <c r="E4">
        <v>1.41578883310175E-2</v>
      </c>
      <c r="F4">
        <v>0.11544058376854401</v>
      </c>
    </row>
    <row r="5" spans="1:9" x14ac:dyDescent="0.25">
      <c r="A5" s="2" t="s">
        <v>18</v>
      </c>
      <c r="B5">
        <v>0.12530422405936401</v>
      </c>
      <c r="C5">
        <v>0.114270942064121</v>
      </c>
      <c r="D5">
        <v>0.103135466496626</v>
      </c>
      <c r="E5">
        <v>0.11001802461533899</v>
      </c>
      <c r="F5">
        <v>0.119821297913382</v>
      </c>
    </row>
    <row r="6" spans="1:9" x14ac:dyDescent="0.25">
      <c r="A6" s="2" t="s">
        <v>19</v>
      </c>
      <c r="B6">
        <v>0.110503751346738</v>
      </c>
      <c r="C6">
        <v>0.11153724143102101</v>
      </c>
      <c r="D6">
        <v>0.114836527932444</v>
      </c>
      <c r="E6">
        <v>0.111123489658094</v>
      </c>
      <c r="F6">
        <v>0.12692504679494401</v>
      </c>
    </row>
    <row r="7" spans="1:9" x14ac:dyDescent="0.25">
      <c r="A7" s="2" t="s">
        <v>20</v>
      </c>
      <c r="B7">
        <v>7.7726954482794999E-2</v>
      </c>
      <c r="C7">
        <v>0.12446117021281</v>
      </c>
      <c r="D7">
        <v>0.10221104234954601</v>
      </c>
      <c r="E7">
        <v>0.12881535612075201</v>
      </c>
      <c r="F7">
        <v>0.12271756073766101</v>
      </c>
    </row>
    <row r="8" spans="1:9" x14ac:dyDescent="0.25">
      <c r="A8" s="2" t="s">
        <v>21</v>
      </c>
      <c r="B8">
        <v>3.8138420713354097E-2</v>
      </c>
      <c r="C8">
        <v>9.6470403845027697E-2</v>
      </c>
      <c r="D8">
        <v>0.11627683163803799</v>
      </c>
      <c r="E8">
        <v>9.9592546267335394E-2</v>
      </c>
      <c r="F8">
        <v>0.113733455326265</v>
      </c>
    </row>
    <row r="9" spans="1:9" x14ac:dyDescent="0.25">
      <c r="A9" s="2" t="s">
        <v>22</v>
      </c>
      <c r="B9">
        <v>0.11161444510296099</v>
      </c>
      <c r="C9">
        <v>8.3839814527523301E-2</v>
      </c>
      <c r="D9">
        <v>7.98103830936156E-2</v>
      </c>
      <c r="E9">
        <v>0.102292164191516</v>
      </c>
      <c r="F9">
        <v>0.11897815159860201</v>
      </c>
    </row>
    <row r="10" spans="1:9" x14ac:dyDescent="0.25">
      <c r="A10" s="2" t="s">
        <v>23</v>
      </c>
      <c r="B10">
        <v>8.2670847578644402E-2</v>
      </c>
      <c r="C10">
        <v>7.6885728514037605E-2</v>
      </c>
      <c r="D10">
        <v>0.10876132230192</v>
      </c>
      <c r="E10">
        <v>0.10533149541525499</v>
      </c>
      <c r="F10">
        <v>0.112772280208343</v>
      </c>
    </row>
    <row r="11" spans="1:9" x14ac:dyDescent="0.25">
      <c r="A11" s="2" t="s">
        <v>24</v>
      </c>
      <c r="B11">
        <v>8.5470802833848905E-2</v>
      </c>
      <c r="C11">
        <v>0.10545821508801</v>
      </c>
      <c r="D11">
        <v>0.103689002205286</v>
      </c>
      <c r="E11">
        <v>9.07174310187851E-2</v>
      </c>
      <c r="F11">
        <v>6.4310140796378604E-2</v>
      </c>
    </row>
    <row r="12" spans="1:9" x14ac:dyDescent="0.25">
      <c r="A12" s="2" t="s">
        <v>25</v>
      </c>
      <c r="B12">
        <v>7.7346287749382195E-2</v>
      </c>
      <c r="C12">
        <v>0.10313679574307499</v>
      </c>
      <c r="D12">
        <v>0.10883782196814</v>
      </c>
      <c r="E12">
        <v>0.127279850230855</v>
      </c>
      <c r="F12">
        <v>0.120532449191414</v>
      </c>
    </row>
    <row r="13" spans="1:9" x14ac:dyDescent="0.25">
      <c r="A13" s="1" t="s">
        <v>36</v>
      </c>
      <c r="B13" s="1">
        <f>SUM(B3:B12)/10</f>
        <v>9.4635209148676971E-2</v>
      </c>
      <c r="C13" s="1">
        <f t="shared" ref="C13:F13" si="0">SUM(C3:C12)/10</f>
        <v>0.1000117221234658</v>
      </c>
      <c r="D13" s="1">
        <f t="shared" si="0"/>
        <v>0.10627836709455821</v>
      </c>
      <c r="E13" s="1">
        <f t="shared" si="0"/>
        <v>9.9905175720611E-2</v>
      </c>
      <c r="F13" s="1">
        <f t="shared" si="0"/>
        <v>0.11517061599185074</v>
      </c>
      <c r="G13" s="1"/>
      <c r="H13" s="1"/>
      <c r="I13" s="1"/>
    </row>
    <row r="14" spans="1:9" x14ac:dyDescent="0.25">
      <c r="A14" s="1" t="s">
        <v>40</v>
      </c>
      <c r="B14" s="4">
        <f>(($B$13-B13)/$B$13)</f>
        <v>0</v>
      </c>
      <c r="C14" s="4">
        <f t="shared" ref="C14:F14" si="1">(($B$13-C13)/$B$13)</f>
        <v>-5.6813029982763011E-2</v>
      </c>
      <c r="D14" s="4">
        <f t="shared" si="1"/>
        <v>-0.12303198831197396</v>
      </c>
      <c r="E14" s="4">
        <f t="shared" si="1"/>
        <v>-5.5687165689618012E-2</v>
      </c>
      <c r="F14" s="4">
        <f t="shared" si="1"/>
        <v>-0.21699541880772463</v>
      </c>
      <c r="G14" s="4"/>
      <c r="H14" s="4"/>
      <c r="I14" s="4"/>
    </row>
    <row r="15" spans="1:9" x14ac:dyDescent="0.25">
      <c r="A15" s="2" t="s">
        <v>26</v>
      </c>
      <c r="B15">
        <v>0.27408231557361501</v>
      </c>
      <c r="C15">
        <v>0.14450617545390501</v>
      </c>
      <c r="D15">
        <v>0.28090480491352599</v>
      </c>
      <c r="E15">
        <v>0.24107595843935101</v>
      </c>
      <c r="F15">
        <v>0.243177197143189</v>
      </c>
    </row>
    <row r="16" spans="1:9" x14ac:dyDescent="0.25">
      <c r="A16" s="2" t="s">
        <v>27</v>
      </c>
      <c r="B16">
        <v>0.278374013462582</v>
      </c>
      <c r="C16">
        <v>0.25785615903216502</v>
      </c>
      <c r="D16">
        <v>0.296068418648678</v>
      </c>
      <c r="E16">
        <v>3.00005480078296E-2</v>
      </c>
      <c r="F16">
        <v>0.249454760570537</v>
      </c>
    </row>
    <row r="17" spans="1:9" x14ac:dyDescent="0.25">
      <c r="A17" s="2" t="s">
        <v>28</v>
      </c>
      <c r="B17">
        <v>0.26664445276678</v>
      </c>
      <c r="C17">
        <v>0.27437197574008898</v>
      </c>
      <c r="D17">
        <v>0.23692720174913701</v>
      </c>
      <c r="E17">
        <v>0.239989474441902</v>
      </c>
      <c r="F17">
        <v>0.26260820527708401</v>
      </c>
    </row>
    <row r="18" spans="1:9" x14ac:dyDescent="0.25">
      <c r="A18" s="2" t="s">
        <v>29</v>
      </c>
      <c r="B18">
        <v>0.215716069948509</v>
      </c>
      <c r="C18">
        <v>0.25586237931613498</v>
      </c>
      <c r="D18">
        <v>0.24748717999865499</v>
      </c>
      <c r="E18">
        <v>0.32280140324353801</v>
      </c>
      <c r="F18">
        <v>0.24019461853270699</v>
      </c>
    </row>
    <row r="19" spans="1:9" x14ac:dyDescent="0.25">
      <c r="A19" s="2" t="s">
        <v>30</v>
      </c>
      <c r="B19">
        <v>0.19185378947357201</v>
      </c>
      <c r="C19">
        <v>0.230137247604768</v>
      </c>
      <c r="D19">
        <v>0.23178128415705701</v>
      </c>
      <c r="E19">
        <v>0.26912355266332999</v>
      </c>
      <c r="F19">
        <v>0.339339991434841</v>
      </c>
    </row>
    <row r="20" spans="1:9" x14ac:dyDescent="0.25">
      <c r="A20" s="2" t="s">
        <v>31</v>
      </c>
      <c r="B20">
        <v>6.3904158504369105E-2</v>
      </c>
      <c r="C20">
        <v>0.30128696902005297</v>
      </c>
      <c r="D20">
        <v>0.22616298435257801</v>
      </c>
      <c r="E20">
        <v>0.247025045913179</v>
      </c>
      <c r="F20">
        <v>0.23066447464044801</v>
      </c>
    </row>
    <row r="21" spans="1:9" x14ac:dyDescent="0.25">
      <c r="A21" s="2" t="s">
        <v>32</v>
      </c>
      <c r="B21">
        <v>0.19813778676254801</v>
      </c>
      <c r="C21">
        <v>0.18324376411335</v>
      </c>
      <c r="D21">
        <v>0.229086465540557</v>
      </c>
      <c r="E21">
        <v>0.211377361634636</v>
      </c>
      <c r="F21">
        <v>0.24768557205738101</v>
      </c>
    </row>
    <row r="22" spans="1:9" x14ac:dyDescent="0.25">
      <c r="A22" s="2" t="s">
        <v>33</v>
      </c>
      <c r="B22">
        <v>0.132971350358633</v>
      </c>
      <c r="C22">
        <v>9.4634037928490594E-2</v>
      </c>
      <c r="D22">
        <v>0.24032357824195999</v>
      </c>
      <c r="E22">
        <v>0.38600423115340099</v>
      </c>
      <c r="F22">
        <v>0.25867350846811099</v>
      </c>
    </row>
    <row r="23" spans="1:9" x14ac:dyDescent="0.25">
      <c r="A23" s="2" t="s">
        <v>34</v>
      </c>
      <c r="B23">
        <v>0.201405380231788</v>
      </c>
      <c r="C23">
        <v>0.20189439291181199</v>
      </c>
      <c r="D23">
        <v>0.182408127328233</v>
      </c>
      <c r="E23">
        <v>0.28954418901096601</v>
      </c>
      <c r="F23">
        <v>0.13186276331701999</v>
      </c>
    </row>
    <row r="24" spans="1:9" x14ac:dyDescent="0.25">
      <c r="A24" s="2" t="s">
        <v>35</v>
      </c>
      <c r="B24">
        <v>0.31356936550953901</v>
      </c>
      <c r="C24">
        <v>0.20131928130391599</v>
      </c>
      <c r="D24">
        <v>0.30457934180747398</v>
      </c>
      <c r="E24">
        <v>0.311379994730271</v>
      </c>
      <c r="F24">
        <v>0.26198538143455102</v>
      </c>
    </row>
    <row r="25" spans="1:9" x14ac:dyDescent="0.25">
      <c r="A25" s="1" t="s">
        <v>36</v>
      </c>
      <c r="B25" s="1">
        <f t="shared" ref="B25" si="2">SUM(B15:B24)/10</f>
        <v>0.21366586825919348</v>
      </c>
      <c r="C25" s="1">
        <f t="shared" ref="C25" si="3">SUM(C15:C24)/10</f>
        <v>0.21451123824246837</v>
      </c>
      <c r="D25" s="1">
        <f>SUM(D15:D23)/10</f>
        <v>0.21711500449303817</v>
      </c>
      <c r="E25" s="1">
        <f t="shared" ref="E25:F25" si="4">SUM(E15:E23)/10</f>
        <v>0.2236941764508133</v>
      </c>
      <c r="F25" s="1">
        <f t="shared" si="4"/>
        <v>0.22036610914413185</v>
      </c>
      <c r="G25" s="1"/>
      <c r="H25" s="1"/>
      <c r="I25" s="1"/>
    </row>
    <row r="26" spans="1:9" x14ac:dyDescent="0.25">
      <c r="A26" s="1" t="s">
        <v>40</v>
      </c>
      <c r="B26" s="4">
        <f>(($B$25-B25)/$B$25)</f>
        <v>0</v>
      </c>
      <c r="C26" s="4">
        <f t="shared" ref="C26:F26" si="5">(($B$25-C25)/$B$25)</f>
        <v>-3.9565045655742754E-3</v>
      </c>
      <c r="D26" s="4">
        <f t="shared" si="5"/>
        <v>-1.6142663598757906E-2</v>
      </c>
      <c r="E26" s="4">
        <f t="shared" si="5"/>
        <v>-4.693453509127949E-2</v>
      </c>
      <c r="F26" s="4">
        <f t="shared" si="5"/>
        <v>-3.1358498853969741E-2</v>
      </c>
      <c r="G26" s="4"/>
      <c r="H26" s="4"/>
      <c r="I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A3" sqref="A3:B26"/>
    </sheetView>
  </sheetViews>
  <sheetFormatPr defaultRowHeight="15" x14ac:dyDescent="0.25"/>
  <cols>
    <col min="1" max="1" width="20" bestFit="1" customWidth="1"/>
    <col min="2" max="2" width="15.85546875" bestFit="1" customWidth="1"/>
    <col min="3" max="3" width="16.140625" bestFit="1" customWidth="1"/>
    <col min="4" max="5" width="15.140625" bestFit="1" customWidth="1"/>
    <col min="6" max="6" width="16.140625" bestFit="1" customWidth="1"/>
    <col min="7" max="7" width="14.140625" bestFit="1" customWidth="1"/>
  </cols>
  <sheetData>
    <row r="2" spans="1:11" x14ac:dyDescent="0.25">
      <c r="B2" s="1" t="s">
        <v>44</v>
      </c>
      <c r="C2" s="1" t="s">
        <v>43</v>
      </c>
      <c r="D2" s="1" t="s">
        <v>45</v>
      </c>
      <c r="E2" s="1" t="s">
        <v>46</v>
      </c>
      <c r="F2" s="1" t="s">
        <v>47</v>
      </c>
      <c r="G2" s="1" t="s">
        <v>48</v>
      </c>
      <c r="H2" s="1"/>
    </row>
    <row r="3" spans="1:11" x14ac:dyDescent="0.25">
      <c r="A3" s="2" t="s">
        <v>16</v>
      </c>
      <c r="B3">
        <v>0.10710228934199</v>
      </c>
      <c r="C3">
        <v>0.11751007539158</v>
      </c>
      <c r="D3">
        <v>9.8156717386105E-2</v>
      </c>
      <c r="E3">
        <v>9.3166189474807704E-2</v>
      </c>
      <c r="F3">
        <v>0.134082751782895</v>
      </c>
    </row>
    <row r="4" spans="1:11" x14ac:dyDescent="0.25">
      <c r="A4" s="2" t="s">
        <v>17</v>
      </c>
      <c r="B4">
        <v>0.13047406827769201</v>
      </c>
      <c r="C4">
        <v>7.0334035760212202E-2</v>
      </c>
      <c r="D4">
        <v>0.122072445559864</v>
      </c>
      <c r="E4">
        <v>0.108536620374191</v>
      </c>
      <c r="F4">
        <v>0.130316101267761</v>
      </c>
    </row>
    <row r="5" spans="1:11" x14ac:dyDescent="0.25">
      <c r="A5" s="2" t="s">
        <v>18</v>
      </c>
      <c r="B5">
        <v>0.12530422405936401</v>
      </c>
      <c r="C5">
        <v>0.11040793441135199</v>
      </c>
      <c r="D5">
        <v>0.11495075978269299</v>
      </c>
      <c r="E5">
        <v>0.10153502604469899</v>
      </c>
      <c r="F5">
        <v>0.124250501919961</v>
      </c>
    </row>
    <row r="6" spans="1:11" x14ac:dyDescent="0.25">
      <c r="A6" s="2" t="s">
        <v>19</v>
      </c>
      <c r="B6">
        <v>0.110503751346738</v>
      </c>
      <c r="C6">
        <v>0.13021879956565</v>
      </c>
      <c r="D6">
        <v>0.124415604492031</v>
      </c>
      <c r="E6">
        <v>6.2407661582838302E-2</v>
      </c>
      <c r="F6">
        <v>0.104542366234201</v>
      </c>
    </row>
    <row r="7" spans="1:11" x14ac:dyDescent="0.25">
      <c r="A7" s="2" t="s">
        <v>20</v>
      </c>
      <c r="B7">
        <v>7.7726954482794999E-2</v>
      </c>
      <c r="C7">
        <v>0.105315462213785</v>
      </c>
      <c r="D7">
        <v>9.14695189397116E-2</v>
      </c>
      <c r="E7">
        <v>0.10412625518905499</v>
      </c>
      <c r="F7">
        <v>0.121652610062134</v>
      </c>
    </row>
    <row r="8" spans="1:11" x14ac:dyDescent="0.25">
      <c r="A8" s="2" t="s">
        <v>21</v>
      </c>
      <c r="B8">
        <v>3.8138420713354097E-2</v>
      </c>
      <c r="C8">
        <v>0.11531136997941401</v>
      </c>
      <c r="D8">
        <v>2.47543807456161E-2</v>
      </c>
      <c r="E8">
        <v>0.118649406449508</v>
      </c>
      <c r="F8">
        <v>0.113740069162569</v>
      </c>
    </row>
    <row r="9" spans="1:11" x14ac:dyDescent="0.25">
      <c r="A9" s="2" t="s">
        <v>22</v>
      </c>
      <c r="B9">
        <v>0.11161444510296099</v>
      </c>
      <c r="C9">
        <v>0.12458337440138099</v>
      </c>
      <c r="D9">
        <v>0.11055256163589899</v>
      </c>
      <c r="E9">
        <v>0.11144060825574</v>
      </c>
      <c r="F9">
        <v>0.129540746561149</v>
      </c>
    </row>
    <row r="10" spans="1:11" x14ac:dyDescent="0.25">
      <c r="A10" s="2" t="s">
        <v>23</v>
      </c>
      <c r="B10">
        <v>8.2670847578644402E-2</v>
      </c>
      <c r="C10">
        <v>0.107283998788662</v>
      </c>
      <c r="D10">
        <v>0.10845548573505</v>
      </c>
      <c r="E10">
        <v>0.10508537382764301</v>
      </c>
      <c r="F10">
        <v>0.12351088184437101</v>
      </c>
    </row>
    <row r="11" spans="1:11" x14ac:dyDescent="0.25">
      <c r="A11" s="2" t="s">
        <v>24</v>
      </c>
      <c r="B11">
        <v>8.5470802833848905E-2</v>
      </c>
      <c r="C11">
        <v>0.113899136279245</v>
      </c>
      <c r="D11">
        <v>0.116717393295665</v>
      </c>
      <c r="E11">
        <v>9.0896666195942E-2</v>
      </c>
      <c r="F11">
        <v>0.114062056937256</v>
      </c>
    </row>
    <row r="12" spans="1:11" x14ac:dyDescent="0.25">
      <c r="A12" s="2" t="s">
        <v>25</v>
      </c>
      <c r="B12">
        <v>7.7346287749382195E-2</v>
      </c>
      <c r="C12">
        <v>0.11049060179117499</v>
      </c>
      <c r="D12">
        <v>8.9762110093216302E-2</v>
      </c>
      <c r="E12">
        <v>0.122818336120201</v>
      </c>
      <c r="F12">
        <v>4.2016827595127301E-2</v>
      </c>
    </row>
    <row r="13" spans="1:11" x14ac:dyDescent="0.25">
      <c r="A13" s="1" t="s">
        <v>36</v>
      </c>
      <c r="B13" s="1">
        <f>SUM(B3:B12)/10</f>
        <v>9.4635209148676971E-2</v>
      </c>
      <c r="C13" s="1">
        <f t="shared" ref="C13:F13" si="0">SUM(C3:C12)/10</f>
        <v>0.11053547885824562</v>
      </c>
      <c r="D13" s="1">
        <f t="shared" si="0"/>
        <v>0.10013069776658509</v>
      </c>
      <c r="E13" s="1">
        <f t="shared" si="0"/>
        <v>0.10186621435146251</v>
      </c>
      <c r="F13" s="1">
        <f t="shared" si="0"/>
        <v>0.11377149133674243</v>
      </c>
      <c r="G13" s="1">
        <f t="shared" ref="G13" si="1">SUM(G3:G12)/10</f>
        <v>0</v>
      </c>
      <c r="H13" s="1">
        <f t="shared" ref="H13" si="2">SUM(H3:H12)/10</f>
        <v>0</v>
      </c>
      <c r="I13" s="1">
        <f t="shared" ref="I13" si="3">SUM(I3:I12)/10</f>
        <v>0</v>
      </c>
      <c r="J13" s="1">
        <f t="shared" ref="J13" si="4">SUM(J3:J12)/10</f>
        <v>0</v>
      </c>
      <c r="K13" s="1">
        <f t="shared" ref="K13" si="5">SUM(K3:K12)/10</f>
        <v>0</v>
      </c>
    </row>
    <row r="14" spans="1:11" x14ac:dyDescent="0.25">
      <c r="A14" s="1" t="s">
        <v>40</v>
      </c>
      <c r="B14" s="4">
        <f>(($B$13-B13)/$B$13)</f>
        <v>0</v>
      </c>
      <c r="C14" s="4">
        <f t="shared" ref="C14:F14" si="6">(($B$13-C13)/$B$13)</f>
        <v>-0.16801642700010813</v>
      </c>
      <c r="D14" s="4">
        <f t="shared" si="6"/>
        <v>-5.8070232710897417E-2</v>
      </c>
      <c r="E14" s="4">
        <f t="shared" si="6"/>
        <v>-7.6409248395332877E-2</v>
      </c>
      <c r="F14" s="4">
        <f t="shared" si="6"/>
        <v>-0.20221102019229792</v>
      </c>
      <c r="G14" s="4">
        <f t="shared" ref="G14" si="7">(($B$13-G13)/$B$13)</f>
        <v>1</v>
      </c>
      <c r="H14" s="4">
        <f t="shared" ref="H14" si="8">(($B$13-H13)/$B$13)</f>
        <v>1</v>
      </c>
      <c r="I14" s="4">
        <f t="shared" ref="I14" si="9">(($B$13-I13)/$B$13)</f>
        <v>1</v>
      </c>
      <c r="J14" s="4">
        <f t="shared" ref="J14" si="10">(($B$13-J13)/$B$13)</f>
        <v>1</v>
      </c>
      <c r="K14" s="4">
        <f t="shared" ref="K14" si="11">(($B$13-K13)/$B$13)</f>
        <v>1</v>
      </c>
    </row>
    <row r="15" spans="1:11" x14ac:dyDescent="0.25">
      <c r="A15" s="2" t="s">
        <v>26</v>
      </c>
      <c r="B15">
        <v>0.27408231557361501</v>
      </c>
      <c r="C15">
        <v>0.29363995187695502</v>
      </c>
      <c r="D15">
        <v>0.287591245917802</v>
      </c>
      <c r="E15">
        <v>0.218683015397165</v>
      </c>
      <c r="F15">
        <v>0.26358610826233198</v>
      </c>
    </row>
    <row r="16" spans="1:11" x14ac:dyDescent="0.25">
      <c r="A16" s="2" t="s">
        <v>27</v>
      </c>
      <c r="B16">
        <v>0.278374013462582</v>
      </c>
      <c r="C16">
        <v>0.240899654810455</v>
      </c>
      <c r="D16">
        <v>0.30904075392411201</v>
      </c>
      <c r="E16">
        <v>0.227829463456828</v>
      </c>
      <c r="F16">
        <v>0.24205791181682501</v>
      </c>
    </row>
    <row r="17" spans="1:8" x14ac:dyDescent="0.25">
      <c r="A17" s="2" t="s">
        <v>28</v>
      </c>
      <c r="B17">
        <v>0.26664445276678</v>
      </c>
      <c r="C17">
        <v>0.25193395320884499</v>
      </c>
      <c r="D17">
        <v>0.208906003297573</v>
      </c>
      <c r="E17">
        <v>0.16379651723305</v>
      </c>
      <c r="F17">
        <v>0.27224213480047799</v>
      </c>
    </row>
    <row r="18" spans="1:8" x14ac:dyDescent="0.25">
      <c r="A18" s="2" t="s">
        <v>29</v>
      </c>
      <c r="B18">
        <v>0.215716069948509</v>
      </c>
      <c r="C18">
        <v>0.281303057055174</v>
      </c>
      <c r="D18">
        <v>0.31883469409458998</v>
      </c>
      <c r="E18">
        <v>0.121171469025629</v>
      </c>
      <c r="F18">
        <v>0.19267997886645899</v>
      </c>
    </row>
    <row r="19" spans="1:8" x14ac:dyDescent="0.25">
      <c r="A19" s="2" t="s">
        <v>30</v>
      </c>
      <c r="B19">
        <v>0.19185378947357201</v>
      </c>
      <c r="C19">
        <v>0.238143225616083</v>
      </c>
      <c r="D19">
        <v>0.269929672797945</v>
      </c>
      <c r="E19">
        <v>0.202743515097844</v>
      </c>
      <c r="F19">
        <v>0.32250356847992301</v>
      </c>
    </row>
    <row r="20" spans="1:8" x14ac:dyDescent="0.25">
      <c r="A20" s="2" t="s">
        <v>31</v>
      </c>
      <c r="B20">
        <v>6.3904158504369105E-2</v>
      </c>
      <c r="C20">
        <v>0.17732557816455299</v>
      </c>
      <c r="D20">
        <v>0.167223574475103</v>
      </c>
      <c r="E20">
        <v>0.224305015470326</v>
      </c>
      <c r="F20">
        <v>0.240005826145479</v>
      </c>
    </row>
    <row r="21" spans="1:8" x14ac:dyDescent="0.25">
      <c r="A21" s="2" t="s">
        <v>32</v>
      </c>
      <c r="B21">
        <v>0.19813778676254801</v>
      </c>
      <c r="C21">
        <v>0.229171597493776</v>
      </c>
      <c r="D21">
        <v>0.25261990233994502</v>
      </c>
      <c r="E21">
        <v>0.22610371226001599</v>
      </c>
      <c r="F21">
        <v>0.28212908073264698</v>
      </c>
    </row>
    <row r="22" spans="1:8" x14ac:dyDescent="0.25">
      <c r="A22" s="2" t="s">
        <v>33</v>
      </c>
      <c r="B22">
        <v>0.132971350358633</v>
      </c>
      <c r="C22">
        <v>0.26478976024163497</v>
      </c>
      <c r="D22">
        <v>0.219035968794104</v>
      </c>
      <c r="E22">
        <v>0.26135680461760302</v>
      </c>
      <c r="F22">
        <v>0.24973773117435699</v>
      </c>
    </row>
    <row r="23" spans="1:8" x14ac:dyDescent="0.25">
      <c r="A23" s="2" t="s">
        <v>34</v>
      </c>
      <c r="B23">
        <v>0.201405380231788</v>
      </c>
      <c r="C23">
        <v>0.27783511137695599</v>
      </c>
      <c r="D23">
        <v>0.289457373417004</v>
      </c>
      <c r="E23">
        <v>0.14008600089220299</v>
      </c>
      <c r="F23">
        <v>0.23569739929195699</v>
      </c>
    </row>
    <row r="24" spans="1:8" x14ac:dyDescent="0.25">
      <c r="A24" s="2" t="s">
        <v>35</v>
      </c>
      <c r="B24">
        <v>0.31356936550953901</v>
      </c>
      <c r="C24">
        <v>0.21586750747914599</v>
      </c>
      <c r="D24">
        <v>0.216837387963183</v>
      </c>
      <c r="E24">
        <v>0.22076896976361701</v>
      </c>
      <c r="F24">
        <v>0.13945080868599599</v>
      </c>
    </row>
    <row r="25" spans="1:8" x14ac:dyDescent="0.25">
      <c r="A25" s="1" t="s">
        <v>36</v>
      </c>
      <c r="B25" s="1">
        <f t="shared" ref="B25" si="12">SUM(B15:B24)/10</f>
        <v>0.21366586825919348</v>
      </c>
      <c r="C25" s="1">
        <f t="shared" ref="C25" si="13">SUM(C15:C24)/10</f>
        <v>0.24709093973235779</v>
      </c>
      <c r="D25" s="1">
        <f t="shared" ref="D25" si="14">SUM(D15:D24)/10</f>
        <v>0.25394765770213612</v>
      </c>
      <c r="E25" s="1">
        <f t="shared" ref="E25" si="15">SUM(E15:E24)/10</f>
        <v>0.20068444832142812</v>
      </c>
      <c r="F25" s="1">
        <f t="shared" ref="F25" si="16">SUM(F15:F24)/10</f>
        <v>0.24400905482564528</v>
      </c>
      <c r="G25" s="1">
        <f t="shared" ref="G25" si="17">SUM(G15:G24)/10</f>
        <v>0</v>
      </c>
      <c r="H25" s="1">
        <f t="shared" ref="H25" si="18">SUM(H15:H24)/10</f>
        <v>0</v>
      </c>
    </row>
    <row r="26" spans="1:8" x14ac:dyDescent="0.25">
      <c r="A26" s="1" t="s">
        <v>40</v>
      </c>
      <c r="B26" s="4">
        <f>(($B$25-B25)/$B$25)</f>
        <v>0</v>
      </c>
      <c r="C26" s="4">
        <f t="shared" ref="C26:H26" si="19">(($B$25-C25)/$B$25)</f>
        <v>-0.15643617647258978</v>
      </c>
      <c r="D26" s="4">
        <f t="shared" si="19"/>
        <v>-0.18852702011384273</v>
      </c>
      <c r="E26" s="4">
        <f t="shared" si="19"/>
        <v>6.0755702553380579E-2</v>
      </c>
      <c r="F26" s="4">
        <f t="shared" si="19"/>
        <v>-0.14201232425968535</v>
      </c>
      <c r="G26" s="4">
        <f t="shared" si="19"/>
        <v>1</v>
      </c>
      <c r="H26" s="4">
        <f t="shared" si="19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opLeftCell="A5" workbookViewId="0">
      <selection activeCell="G24" sqref="G24"/>
    </sheetView>
  </sheetViews>
  <sheetFormatPr defaultRowHeight="15" x14ac:dyDescent="0.25"/>
  <cols>
    <col min="1" max="1" width="20" bestFit="1" customWidth="1"/>
    <col min="2" max="7" width="12" bestFit="1" customWidth="1"/>
  </cols>
  <sheetData>
    <row r="2" spans="1:11" x14ac:dyDescent="0.25">
      <c r="B2" s="1">
        <v>5</v>
      </c>
      <c r="C2" s="1">
        <v>10</v>
      </c>
      <c r="D2" s="1">
        <v>2</v>
      </c>
      <c r="E2" s="1">
        <v>3</v>
      </c>
      <c r="F2" s="1">
        <v>4</v>
      </c>
      <c r="G2" s="1">
        <v>6</v>
      </c>
      <c r="H2" s="1"/>
      <c r="I2" s="1"/>
      <c r="J2" s="1"/>
      <c r="K2" s="1"/>
    </row>
    <row r="3" spans="1:11" x14ac:dyDescent="0.25">
      <c r="A3" s="2" t="s">
        <v>16</v>
      </c>
      <c r="B3">
        <v>0.10710228934199</v>
      </c>
      <c r="C3">
        <v>0.105323032336541</v>
      </c>
      <c r="D3">
        <v>0.110371667177539</v>
      </c>
      <c r="E3">
        <v>0.11338503149877301</v>
      </c>
      <c r="F3">
        <v>0.122209263614748</v>
      </c>
      <c r="G3">
        <v>7.2126886551162298E-2</v>
      </c>
    </row>
    <row r="4" spans="1:11" x14ac:dyDescent="0.25">
      <c r="A4" s="2" t="s">
        <v>17</v>
      </c>
      <c r="B4">
        <v>0.13047406827769201</v>
      </c>
      <c r="C4">
        <v>0.11590106024425199</v>
      </c>
      <c r="D4">
        <v>0.107071810565094</v>
      </c>
      <c r="E4">
        <v>0.12347698947975</v>
      </c>
      <c r="F4">
        <v>0.107808824143593</v>
      </c>
      <c r="G4">
        <v>0.101999626741524</v>
      </c>
    </row>
    <row r="5" spans="1:11" x14ac:dyDescent="0.25">
      <c r="A5" s="2" t="s">
        <v>18</v>
      </c>
      <c r="B5">
        <v>0.12530422405936401</v>
      </c>
      <c r="C5">
        <v>0.120716448668793</v>
      </c>
      <c r="D5">
        <v>9.2652233811828105E-2</v>
      </c>
      <c r="E5">
        <v>0.118458085130909</v>
      </c>
      <c r="F5">
        <v>0.12701760534609599</v>
      </c>
      <c r="G5">
        <v>0.105577203970873</v>
      </c>
    </row>
    <row r="6" spans="1:11" x14ac:dyDescent="0.25">
      <c r="A6" s="2" t="s">
        <v>19</v>
      </c>
      <c r="B6">
        <v>0.110503751346738</v>
      </c>
      <c r="C6">
        <v>0.116347998559291</v>
      </c>
      <c r="D6">
        <v>0.11603147795911101</v>
      </c>
      <c r="E6">
        <v>0.12833254487571</v>
      </c>
      <c r="F6">
        <v>0.104268080879191</v>
      </c>
      <c r="G6">
        <v>0.13269057137513099</v>
      </c>
    </row>
    <row r="7" spans="1:11" x14ac:dyDescent="0.25">
      <c r="A7" s="2" t="s">
        <v>20</v>
      </c>
      <c r="B7">
        <v>7.7726954482794999E-2</v>
      </c>
      <c r="C7">
        <v>5.6065230527427901E-2</v>
      </c>
      <c r="D7">
        <v>0.13342076233974901</v>
      </c>
      <c r="E7">
        <v>0.102546281787738</v>
      </c>
      <c r="F7">
        <v>0.10823767265126299</v>
      </c>
      <c r="G7">
        <v>0.118282057572438</v>
      </c>
    </row>
    <row r="8" spans="1:11" x14ac:dyDescent="0.25">
      <c r="A8" s="2" t="s">
        <v>21</v>
      </c>
      <c r="B8">
        <v>3.8138420713354097E-2</v>
      </c>
      <c r="C8">
        <v>0.12676938799543899</v>
      </c>
      <c r="D8">
        <v>0.12278270051455099</v>
      </c>
      <c r="E8">
        <v>9.7944866815465798E-2</v>
      </c>
      <c r="F8">
        <v>0.114291327005751</v>
      </c>
      <c r="G8">
        <v>0.12467338390022201</v>
      </c>
    </row>
    <row r="9" spans="1:11" x14ac:dyDescent="0.25">
      <c r="A9" s="2" t="s">
        <v>22</v>
      </c>
      <c r="B9">
        <v>0.11161444510296099</v>
      </c>
      <c r="C9">
        <v>0.112929560353712</v>
      </c>
      <c r="D9">
        <v>5.3672262265855003E-2</v>
      </c>
      <c r="E9">
        <v>0.130140816326551</v>
      </c>
      <c r="F9">
        <v>0.10396851359901001</v>
      </c>
      <c r="G9">
        <v>0.12643184218919201</v>
      </c>
    </row>
    <row r="10" spans="1:11" x14ac:dyDescent="0.25">
      <c r="A10" s="2" t="s">
        <v>23</v>
      </c>
      <c r="B10">
        <v>8.2670847578644402E-2</v>
      </c>
      <c r="C10">
        <v>0.11488703140077</v>
      </c>
      <c r="D10">
        <v>2.2152646680184799E-2</v>
      </c>
      <c r="E10">
        <v>0.10436972321819001</v>
      </c>
      <c r="F10">
        <v>0.12820527489907599</v>
      </c>
      <c r="G10">
        <v>0.121717085975344</v>
      </c>
    </row>
    <row r="11" spans="1:11" x14ac:dyDescent="0.25">
      <c r="A11" s="2" t="s">
        <v>24</v>
      </c>
      <c r="B11">
        <v>8.5470802833848905E-2</v>
      </c>
      <c r="C11">
        <v>6.98114845415575E-2</v>
      </c>
      <c r="D11">
        <v>0.1094395881449</v>
      </c>
      <c r="E11">
        <v>0.11128673451467901</v>
      </c>
      <c r="F11">
        <v>0.107910829146614</v>
      </c>
      <c r="G11">
        <v>0.121955063786598</v>
      </c>
    </row>
    <row r="12" spans="1:11" x14ac:dyDescent="0.25">
      <c r="A12" s="2" t="s">
        <v>25</v>
      </c>
      <c r="B12">
        <v>7.7346287749382195E-2</v>
      </c>
      <c r="C12">
        <v>0.12584114591336801</v>
      </c>
      <c r="D12">
        <v>0.121397692310682</v>
      </c>
      <c r="E12">
        <v>1.8665792790159699E-2</v>
      </c>
      <c r="F12">
        <v>0.100094268688956</v>
      </c>
      <c r="G12">
        <v>0.129411817047903</v>
      </c>
    </row>
    <row r="13" spans="1:11" x14ac:dyDescent="0.25">
      <c r="A13" s="1" t="s">
        <v>36</v>
      </c>
      <c r="B13" s="1">
        <f>SUM(B3:B12)/10</f>
        <v>9.4635209148676971E-2</v>
      </c>
      <c r="C13" s="1">
        <f t="shared" ref="C13:K13" si="0">SUM(C3:C12)/10</f>
        <v>0.10645923805411514</v>
      </c>
      <c r="D13" s="1">
        <f t="shared" si="0"/>
        <v>9.889928417694939E-2</v>
      </c>
      <c r="E13" s="1">
        <f t="shared" si="0"/>
        <v>0.10486068664379256</v>
      </c>
      <c r="F13" s="1">
        <f t="shared" si="0"/>
        <v>0.1124011659974298</v>
      </c>
      <c r="G13" s="1">
        <f t="shared" si="0"/>
        <v>0.11548655391103875</v>
      </c>
      <c r="H13" s="1">
        <f t="shared" si="0"/>
        <v>0</v>
      </c>
      <c r="I13" s="1">
        <f t="shared" si="0"/>
        <v>0</v>
      </c>
      <c r="J13" s="1">
        <f t="shared" si="0"/>
        <v>0</v>
      </c>
      <c r="K13" s="1">
        <f t="shared" si="0"/>
        <v>0</v>
      </c>
    </row>
    <row r="14" spans="1:11" x14ac:dyDescent="0.25">
      <c r="A14" s="1" t="s">
        <v>40</v>
      </c>
      <c r="B14" s="4">
        <f>(($B$13-B13)/$B$13)</f>
        <v>0</v>
      </c>
      <c r="C14" s="4">
        <f t="shared" ref="C14:K14" si="1">(($B$13-C13)/$B$13)</f>
        <v>-0.12494323214166503</v>
      </c>
      <c r="D14" s="4">
        <f t="shared" si="1"/>
        <v>-4.5058018750434928E-2</v>
      </c>
      <c r="E14" s="4">
        <f t="shared" si="1"/>
        <v>-0.10805151261462119</v>
      </c>
      <c r="F14" s="4">
        <f t="shared" si="1"/>
        <v>-0.18773094082606784</v>
      </c>
      <c r="G14" s="4">
        <f t="shared" si="1"/>
        <v>-0.2203339005634066</v>
      </c>
      <c r="H14" s="4">
        <f t="shared" si="1"/>
        <v>1</v>
      </c>
      <c r="I14" s="4">
        <f t="shared" si="1"/>
        <v>1</v>
      </c>
      <c r="J14" s="4">
        <f t="shared" si="1"/>
        <v>1</v>
      </c>
      <c r="K14" s="4">
        <f t="shared" si="1"/>
        <v>1</v>
      </c>
    </row>
    <row r="15" spans="1:11" x14ac:dyDescent="0.25">
      <c r="A15" s="2" t="s">
        <v>26</v>
      </c>
      <c r="B15">
        <v>0.27408231557361501</v>
      </c>
      <c r="C15">
        <v>0.20039427069198601</v>
      </c>
      <c r="D15">
        <v>0.19538042688157201</v>
      </c>
      <c r="E15">
        <v>0.25226210427656298</v>
      </c>
      <c r="F15">
        <v>0.30397661400975301</v>
      </c>
      <c r="G15">
        <v>0.16209964543566499</v>
      </c>
    </row>
    <row r="16" spans="1:11" x14ac:dyDescent="0.25">
      <c r="A16" s="2" t="s">
        <v>27</v>
      </c>
      <c r="B16">
        <v>0.278374013462582</v>
      </c>
      <c r="C16">
        <v>0.23690478155046099</v>
      </c>
      <c r="D16">
        <v>0.13774309629173601</v>
      </c>
      <c r="E16">
        <v>0.25876064450622799</v>
      </c>
      <c r="F16">
        <v>0.31304679111037997</v>
      </c>
      <c r="G16">
        <v>0.200951485667174</v>
      </c>
    </row>
    <row r="17" spans="1:11" x14ac:dyDescent="0.25">
      <c r="A17" s="2" t="s">
        <v>28</v>
      </c>
      <c r="B17">
        <v>0.26664445276678</v>
      </c>
      <c r="C17">
        <v>0.26187167185293397</v>
      </c>
      <c r="D17">
        <v>0.18286590981362399</v>
      </c>
      <c r="E17">
        <v>0.246366591915885</v>
      </c>
      <c r="F17">
        <v>0.23549107692225599</v>
      </c>
      <c r="G17">
        <v>0.245317221769591</v>
      </c>
    </row>
    <row r="18" spans="1:11" x14ac:dyDescent="0.25">
      <c r="A18" s="2" t="s">
        <v>29</v>
      </c>
      <c r="B18">
        <v>0.215716069948509</v>
      </c>
      <c r="C18">
        <v>0.27604074745587298</v>
      </c>
      <c r="D18">
        <v>0.24190532181587401</v>
      </c>
      <c r="E18">
        <v>0.2397123873368</v>
      </c>
      <c r="F18">
        <v>0.201446175230789</v>
      </c>
      <c r="G18">
        <v>0.21903625826430401</v>
      </c>
    </row>
    <row r="19" spans="1:11" x14ac:dyDescent="0.25">
      <c r="A19" s="2" t="s">
        <v>30</v>
      </c>
      <c r="B19">
        <v>0.19185378947357201</v>
      </c>
      <c r="C19">
        <v>8.71436209492292E-2</v>
      </c>
      <c r="D19">
        <v>0.28061436910721499</v>
      </c>
      <c r="E19">
        <v>0.193240541942413</v>
      </c>
      <c r="F19">
        <v>0.24211223244778601</v>
      </c>
      <c r="G19">
        <v>0.28489050349084999</v>
      </c>
    </row>
    <row r="20" spans="1:11" x14ac:dyDescent="0.25">
      <c r="A20" s="2" t="s">
        <v>31</v>
      </c>
      <c r="B20">
        <v>6.3904158504369105E-2</v>
      </c>
      <c r="C20">
        <v>0.28337419989402002</v>
      </c>
      <c r="D20">
        <v>0.24539376056498499</v>
      </c>
      <c r="E20">
        <v>0.24400123830246701</v>
      </c>
      <c r="F20">
        <v>0.208113133034772</v>
      </c>
      <c r="G20">
        <v>0.23807911835935799</v>
      </c>
    </row>
    <row r="21" spans="1:11" x14ac:dyDescent="0.25">
      <c r="A21" s="2" t="s">
        <v>32</v>
      </c>
      <c r="B21">
        <v>0.19813778676254801</v>
      </c>
      <c r="C21">
        <v>0.223716226496605</v>
      </c>
      <c r="D21">
        <v>6.6992712313977895E-2</v>
      </c>
      <c r="E21">
        <v>0.30124532256167402</v>
      </c>
      <c r="F21">
        <v>0.19199033087563599</v>
      </c>
      <c r="G21">
        <v>0.29482704372549501</v>
      </c>
    </row>
    <row r="22" spans="1:11" x14ac:dyDescent="0.25">
      <c r="A22" s="2" t="s">
        <v>33</v>
      </c>
      <c r="B22">
        <v>0.132971350358633</v>
      </c>
      <c r="C22">
        <v>0.28053621660650002</v>
      </c>
      <c r="D22">
        <v>8.3302112156251801E-2</v>
      </c>
      <c r="E22">
        <v>0.22429399557166699</v>
      </c>
      <c r="F22">
        <v>0.25199827812026498</v>
      </c>
      <c r="G22">
        <v>0.24953096114467899</v>
      </c>
    </row>
    <row r="23" spans="1:11" x14ac:dyDescent="0.25">
      <c r="A23" s="2" t="s">
        <v>34</v>
      </c>
      <c r="B23">
        <v>0.201405380231788</v>
      </c>
      <c r="C23">
        <v>0.14808166864893699</v>
      </c>
      <c r="D23">
        <v>0.213540030055169</v>
      </c>
      <c r="E23">
        <v>0.184124497848279</v>
      </c>
      <c r="F23">
        <v>0.23189026592921999</v>
      </c>
      <c r="G23">
        <v>0.233050058930758</v>
      </c>
    </row>
    <row r="24" spans="1:11" x14ac:dyDescent="0.25">
      <c r="A24" s="2" t="s">
        <v>35</v>
      </c>
      <c r="B24">
        <v>0.31356936550953901</v>
      </c>
      <c r="C24">
        <v>0.25150529409760097</v>
      </c>
      <c r="D24">
        <v>0.31846650974736801</v>
      </c>
      <c r="E24">
        <v>0.124790138201953</v>
      </c>
      <c r="F24">
        <v>0.214173570175967</v>
      </c>
      <c r="G24">
        <v>0.25214761613651598</v>
      </c>
    </row>
    <row r="25" spans="1:11" x14ac:dyDescent="0.25">
      <c r="A25" s="1" t="s">
        <v>36</v>
      </c>
      <c r="B25" s="1">
        <f t="shared" ref="B25" si="2">SUM(B15:B24)/10</f>
        <v>0.21366586825919348</v>
      </c>
      <c r="C25" s="1">
        <f t="shared" ref="C25" si="3">SUM(C15:C24)/10</f>
        <v>0.2249568698244146</v>
      </c>
      <c r="D25" s="1">
        <f t="shared" ref="D25" si="4">SUM(D15:D24)/10</f>
        <v>0.19662042487477729</v>
      </c>
      <c r="E25" s="1">
        <f t="shared" ref="E25" si="5">SUM(E15:E24)/10</f>
        <v>0.22687974624639287</v>
      </c>
      <c r="F25" s="1">
        <f t="shared" ref="F25" si="6">SUM(F15:F24)/10</f>
        <v>0.2394238467856824</v>
      </c>
      <c r="G25" s="1">
        <f t="shared" ref="G25" si="7">SUM(G15:G24)/10</f>
        <v>0.23799299129243895</v>
      </c>
      <c r="H25" s="1">
        <f t="shared" ref="H25" si="8">SUM(H15:H24)/10</f>
        <v>0</v>
      </c>
      <c r="I25" s="1">
        <f t="shared" ref="I25" si="9">SUM(I15:I24)/10</f>
        <v>0</v>
      </c>
      <c r="J25" s="1">
        <f t="shared" ref="J25" si="10">SUM(J15:J24)/10</f>
        <v>0</v>
      </c>
      <c r="K25" s="1">
        <f t="shared" ref="K25" si="11">SUM(K15:K24)/10</f>
        <v>0</v>
      </c>
    </row>
    <row r="26" spans="1:11" x14ac:dyDescent="0.25">
      <c r="A26" s="1" t="s">
        <v>40</v>
      </c>
      <c r="B26" s="4">
        <f>(($B$25-B25)/$B$25)</f>
        <v>0</v>
      </c>
      <c r="C26" s="4">
        <f t="shared" ref="C26:K26" si="12">(($B$25-C25)/$B$25)</f>
        <v>-5.284419854800694E-2</v>
      </c>
      <c r="D26" s="4">
        <f t="shared" si="12"/>
        <v>7.9776164173019554E-2</v>
      </c>
      <c r="E26" s="4">
        <f t="shared" si="12"/>
        <v>-6.1843653807962994E-2</v>
      </c>
      <c r="F26" s="4">
        <f t="shared" si="12"/>
        <v>-0.12055261205894838</v>
      </c>
      <c r="G26" s="4">
        <f t="shared" si="12"/>
        <v>-0.11385591546018364</v>
      </c>
      <c r="H26" s="4">
        <f t="shared" si="12"/>
        <v>1</v>
      </c>
      <c r="I26" s="4">
        <f t="shared" si="12"/>
        <v>1</v>
      </c>
      <c r="J26" s="4">
        <f t="shared" si="12"/>
        <v>1</v>
      </c>
      <c r="K26" s="4">
        <f t="shared" si="12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topLeftCell="J1" workbookViewId="0">
      <selection activeCell="I2" sqref="I2"/>
    </sheetView>
  </sheetViews>
  <sheetFormatPr defaultRowHeight="15" x14ac:dyDescent="0.25"/>
  <cols>
    <col min="1" max="1" width="15" bestFit="1" customWidth="1"/>
    <col min="2" max="3" width="45" bestFit="1" customWidth="1"/>
    <col min="4" max="4" width="46" bestFit="1" customWidth="1"/>
    <col min="5" max="5" width="45" bestFit="1" customWidth="1"/>
    <col min="6" max="6" width="43" bestFit="1" customWidth="1"/>
    <col min="7" max="8" width="41.28515625" bestFit="1" customWidth="1"/>
    <col min="9" max="10" width="43" bestFit="1" customWidth="1"/>
  </cols>
  <sheetData>
    <row r="2" spans="1:12" x14ac:dyDescent="0.25">
      <c r="B2" t="s">
        <v>50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57</v>
      </c>
      <c r="J2" t="s">
        <v>56</v>
      </c>
    </row>
    <row r="3" spans="1:12" x14ac:dyDescent="0.25">
      <c r="A3" s="2" t="s">
        <v>16</v>
      </c>
      <c r="B3">
        <v>1.8448958522437098E-2</v>
      </c>
      <c r="C3">
        <v>2.5400598984586201E-2</v>
      </c>
      <c r="D3">
        <v>8.8830658985836905E-2</v>
      </c>
      <c r="E3">
        <v>7.1162641998232204E-2</v>
      </c>
      <c r="F3">
        <v>4.88181077743318E-2</v>
      </c>
      <c r="G3">
        <v>6.5215227535312101E-2</v>
      </c>
      <c r="H3">
        <v>3.4734372136812498E-2</v>
      </c>
      <c r="I3">
        <v>4.8297395184051399E-2</v>
      </c>
    </row>
    <row r="4" spans="1:12" x14ac:dyDescent="0.25">
      <c r="A4" s="2" t="s">
        <v>17</v>
      </c>
      <c r="B4">
        <v>5.3146994221677797E-2</v>
      </c>
      <c r="C4">
        <v>4.5530257478257702E-2</v>
      </c>
      <c r="D4">
        <v>9.3202815634529396E-2</v>
      </c>
      <c r="E4">
        <v>6.7293876570999001E-2</v>
      </c>
      <c r="F4">
        <v>9.7948943059156204E-2</v>
      </c>
      <c r="G4">
        <v>5.91455539630878E-2</v>
      </c>
      <c r="H4">
        <v>4.7157949640473699E-2</v>
      </c>
      <c r="I4">
        <v>2.2353670635668801E-2</v>
      </c>
    </row>
    <row r="5" spans="1:12" x14ac:dyDescent="0.25">
      <c r="A5" s="2" t="s">
        <v>18</v>
      </c>
      <c r="B5">
        <v>6.0715057011706097E-2</v>
      </c>
      <c r="C5">
        <v>7.8116730402077394E-2</v>
      </c>
      <c r="D5">
        <v>2.6439824718711601E-2</v>
      </c>
      <c r="E5">
        <v>1.3195647226609699E-2</v>
      </c>
      <c r="F5">
        <v>7.8010256157927907E-2</v>
      </c>
      <c r="H5">
        <v>2.0667424166192001E-2</v>
      </c>
      <c r="I5">
        <v>1.9132980533019199E-2</v>
      </c>
    </row>
    <row r="6" spans="1:12" x14ac:dyDescent="0.25">
      <c r="A6" s="2" t="s">
        <v>19</v>
      </c>
      <c r="B6">
        <v>0.118160526385896</v>
      </c>
      <c r="C6">
        <v>4.5551617871417698E-2</v>
      </c>
      <c r="D6">
        <v>5.1774667805565201E-2</v>
      </c>
      <c r="E6">
        <v>6.4113256819364098E-2</v>
      </c>
      <c r="F6">
        <v>3.9556998534261298E-2</v>
      </c>
      <c r="H6">
        <v>3.43440433643636E-2</v>
      </c>
      <c r="I6">
        <v>4.1168255637094302E-2</v>
      </c>
    </row>
    <row r="7" spans="1:12" x14ac:dyDescent="0.25">
      <c r="A7" s="2" t="s">
        <v>20</v>
      </c>
      <c r="B7">
        <v>4.1070438641174302E-2</v>
      </c>
      <c r="C7">
        <v>7.0906905145906807E-2</v>
      </c>
      <c r="D7">
        <v>3.4077479089814601E-2</v>
      </c>
      <c r="E7">
        <v>2.2283582507905901E-2</v>
      </c>
      <c r="F7">
        <v>5.8687660147565102E-2</v>
      </c>
      <c r="H7">
        <v>0.104021285745867</v>
      </c>
      <c r="I7">
        <v>2.46391440019899E-2</v>
      </c>
    </row>
    <row r="8" spans="1:12" x14ac:dyDescent="0.25">
      <c r="A8" s="2" t="s">
        <v>21</v>
      </c>
      <c r="B8">
        <v>3.9183229092567801E-2</v>
      </c>
      <c r="C8">
        <v>2.6452143732452998E-2</v>
      </c>
      <c r="D8">
        <v>5.4484502854665898E-2</v>
      </c>
      <c r="E8">
        <v>0.127001872926154</v>
      </c>
      <c r="F8">
        <v>6.2726113901063807E-2</v>
      </c>
      <c r="H8">
        <v>3.9838759759506098E-2</v>
      </c>
      <c r="I8">
        <v>1.15127745166188E-2</v>
      </c>
    </row>
    <row r="9" spans="1:12" x14ac:dyDescent="0.25">
      <c r="A9" s="2" t="s">
        <v>22</v>
      </c>
      <c r="B9">
        <v>0.110373119612226</v>
      </c>
      <c r="C9">
        <v>0.10228949529452</v>
      </c>
      <c r="D9">
        <v>4.6096008407671897E-2</v>
      </c>
      <c r="E9">
        <v>6.0283148352783297E-2</v>
      </c>
      <c r="F9">
        <v>2.3873623288709199E-2</v>
      </c>
      <c r="H9">
        <v>3.9679921844934303E-2</v>
      </c>
      <c r="I9">
        <v>4.3233439442188E-2</v>
      </c>
    </row>
    <row r="10" spans="1:12" x14ac:dyDescent="0.25">
      <c r="A10" s="2" t="s">
        <v>23</v>
      </c>
      <c r="B10">
        <v>9.7138351644410301E-2</v>
      </c>
      <c r="C10">
        <v>0.10494767284445899</v>
      </c>
      <c r="D10">
        <v>5.03467862673194E-2</v>
      </c>
      <c r="E10">
        <v>5.02629547801028E-2</v>
      </c>
      <c r="F10">
        <v>6.8511794755148903E-2</v>
      </c>
      <c r="H10">
        <v>1.9798855688438501E-2</v>
      </c>
      <c r="I10">
        <v>4.4369412653087602E-2</v>
      </c>
    </row>
    <row r="11" spans="1:12" x14ac:dyDescent="0.25">
      <c r="A11" s="2" t="s">
        <v>24</v>
      </c>
      <c r="B11">
        <v>8.87613955906532E-2</v>
      </c>
      <c r="C11">
        <v>0.100056116758379</v>
      </c>
      <c r="D11">
        <v>6.8692840252109102E-2</v>
      </c>
      <c r="E11">
        <v>5.19806736783174E-2</v>
      </c>
      <c r="F11">
        <v>6.4836587478437097E-2</v>
      </c>
      <c r="H11">
        <v>1.9309034762565E-2</v>
      </c>
      <c r="I11">
        <v>5.0305564264008298E-2</v>
      </c>
    </row>
    <row r="12" spans="1:12" x14ac:dyDescent="0.25">
      <c r="A12" s="2" t="s">
        <v>25</v>
      </c>
      <c r="B12">
        <v>2.15752520110159E-2</v>
      </c>
      <c r="C12">
        <v>5.3521347212742897E-2</v>
      </c>
      <c r="D12">
        <v>1.6206259104558699E-2</v>
      </c>
      <c r="E12">
        <v>9.2894448553123801E-2</v>
      </c>
      <c r="F12">
        <v>5.5433159947090797E-2</v>
      </c>
      <c r="H12">
        <v>1.1778529248880201E-2</v>
      </c>
      <c r="I12">
        <v>5.6402544378752202E-2</v>
      </c>
    </row>
    <row r="13" spans="1:12" x14ac:dyDescent="0.25">
      <c r="A13" s="1" t="s">
        <v>36</v>
      </c>
      <c r="B13" s="1">
        <f>SUM(B3:B12)/10</f>
        <v>6.485733227337645E-2</v>
      </c>
      <c r="C13" s="1">
        <f t="shared" ref="C13:L13" si="0">SUM(C3:C12)/10</f>
        <v>6.5277288572479983E-2</v>
      </c>
      <c r="D13" s="1">
        <f t="shared" si="0"/>
        <v>5.301518431207828E-2</v>
      </c>
      <c r="E13" s="1">
        <f t="shared" si="0"/>
        <v>6.2047210341359217E-2</v>
      </c>
      <c r="F13" s="1">
        <f t="shared" si="0"/>
        <v>5.9840324504369199E-2</v>
      </c>
      <c r="G13" s="1">
        <f t="shared" si="0"/>
        <v>1.2436078149839991E-2</v>
      </c>
      <c r="H13" s="1">
        <f t="shared" si="0"/>
        <v>3.7133017635803282E-2</v>
      </c>
      <c r="I13" s="1">
        <f t="shared" si="0"/>
        <v>3.6141518124647845E-2</v>
      </c>
      <c r="J13" s="1">
        <f t="shared" si="0"/>
        <v>0</v>
      </c>
      <c r="K13" s="1">
        <f t="shared" si="0"/>
        <v>0</v>
      </c>
      <c r="L13" s="1">
        <f t="shared" si="0"/>
        <v>0</v>
      </c>
    </row>
    <row r="14" spans="1:12" x14ac:dyDescent="0.25">
      <c r="A14" s="2" t="s">
        <v>26</v>
      </c>
      <c r="B14">
        <v>3.7120195375204897E-2</v>
      </c>
      <c r="C14">
        <v>0.13486102425906099</v>
      </c>
      <c r="D14">
        <v>0.24082342847048499</v>
      </c>
      <c r="E14">
        <v>0.13063843128783001</v>
      </c>
      <c r="F14">
        <v>8.7569988677640806E-2</v>
      </c>
      <c r="G14">
        <v>0.16723780217697601</v>
      </c>
      <c r="H14">
        <v>0.12453552917803801</v>
      </c>
      <c r="I14">
        <v>8.4830002899349805E-2</v>
      </c>
    </row>
    <row r="15" spans="1:12" x14ac:dyDescent="0.25">
      <c r="A15" s="2" t="s">
        <v>27</v>
      </c>
      <c r="B15">
        <v>0.13302564564081401</v>
      </c>
      <c r="C15">
        <v>9.3404340801820696E-2</v>
      </c>
      <c r="D15">
        <v>0.22964205217158401</v>
      </c>
      <c r="E15">
        <v>0.122911054802745</v>
      </c>
      <c r="F15">
        <v>0.20124991905364101</v>
      </c>
      <c r="G15">
        <v>0.113921700913183</v>
      </c>
      <c r="H15">
        <v>0.13830494182974601</v>
      </c>
      <c r="I15">
        <v>6.0448279384155097E-2</v>
      </c>
    </row>
    <row r="16" spans="1:12" x14ac:dyDescent="0.25">
      <c r="A16" s="2" t="s">
        <v>28</v>
      </c>
      <c r="B16">
        <v>9.2321599596660905E-2</v>
      </c>
      <c r="C16">
        <v>9.5711428605484497E-2</v>
      </c>
      <c r="D16">
        <v>0.10864921581539801</v>
      </c>
      <c r="E16">
        <v>2.0286304579862399E-2</v>
      </c>
      <c r="F16">
        <v>0.158044471354466</v>
      </c>
      <c r="H16">
        <v>3.9606850592967001E-2</v>
      </c>
      <c r="I16">
        <v>9.1737582746821103E-2</v>
      </c>
    </row>
    <row r="17" spans="1:12" x14ac:dyDescent="0.25">
      <c r="A17" s="2" t="s">
        <v>29</v>
      </c>
      <c r="B17">
        <v>0.26578282124488201</v>
      </c>
      <c r="C17">
        <v>5.17897770888084E-2</v>
      </c>
      <c r="D17">
        <v>0.13671846736194401</v>
      </c>
      <c r="E17">
        <v>0.23374023638882599</v>
      </c>
      <c r="F17">
        <v>6.6516874783178706E-2</v>
      </c>
      <c r="H17">
        <v>0.14379442561462299</v>
      </c>
      <c r="I17">
        <v>6.06926649217156E-2</v>
      </c>
    </row>
    <row r="18" spans="1:12" x14ac:dyDescent="0.25">
      <c r="A18" s="2" t="s">
        <v>30</v>
      </c>
      <c r="B18">
        <v>6.8045597190145898E-2</v>
      </c>
      <c r="C18">
        <v>0.183744124619525</v>
      </c>
      <c r="D18">
        <v>8.4868648144526104E-2</v>
      </c>
      <c r="E18">
        <v>0.18931857217286799</v>
      </c>
      <c r="F18">
        <v>0.20337883120081801</v>
      </c>
      <c r="H18">
        <v>0.21991637088370999</v>
      </c>
      <c r="I18">
        <v>2.8057730446269601E-2</v>
      </c>
    </row>
    <row r="19" spans="1:12" x14ac:dyDescent="0.25">
      <c r="A19" s="2" t="s">
        <v>31</v>
      </c>
      <c r="B19">
        <v>0.115016561403445</v>
      </c>
      <c r="C19">
        <v>0.143629020005695</v>
      </c>
      <c r="D19">
        <v>0.243381179453458</v>
      </c>
      <c r="E19">
        <v>0.29389805342398401</v>
      </c>
      <c r="F19">
        <v>0.190294276118984</v>
      </c>
      <c r="H19">
        <v>0.21734780854119101</v>
      </c>
      <c r="I19">
        <v>1.2678621455846001E-2</v>
      </c>
    </row>
    <row r="20" spans="1:12" x14ac:dyDescent="0.25">
      <c r="A20" s="2" t="s">
        <v>32</v>
      </c>
      <c r="B20">
        <v>0.258440505413573</v>
      </c>
      <c r="C20">
        <v>0.28964607803838299</v>
      </c>
      <c r="D20">
        <v>0.13048944680434699</v>
      </c>
      <c r="E20">
        <v>0.18588822637695199</v>
      </c>
      <c r="F20">
        <v>5.2068521068177498E-2</v>
      </c>
      <c r="H20">
        <v>4.1652001040237099E-2</v>
      </c>
      <c r="I20">
        <v>7.5635218231927107E-2</v>
      </c>
    </row>
    <row r="21" spans="1:12" x14ac:dyDescent="0.25">
      <c r="A21" s="2" t="s">
        <v>33</v>
      </c>
      <c r="B21">
        <v>0.18683399182624699</v>
      </c>
      <c r="C21">
        <v>0.21304089521844999</v>
      </c>
      <c r="D21">
        <v>0.142329557003982</v>
      </c>
      <c r="E21">
        <v>0.16775580424098599</v>
      </c>
      <c r="F21">
        <v>0.15547400420750801</v>
      </c>
      <c r="H21">
        <v>8.5181500851967004E-2</v>
      </c>
      <c r="I21">
        <v>0.13128160966951499</v>
      </c>
    </row>
    <row r="22" spans="1:12" x14ac:dyDescent="0.25">
      <c r="A22" s="2" t="s">
        <v>34</v>
      </c>
      <c r="B22">
        <v>0.22328579006062799</v>
      </c>
      <c r="C22">
        <v>0.19547067704065399</v>
      </c>
      <c r="D22">
        <v>0.14511732241734099</v>
      </c>
      <c r="E22">
        <v>5.3973323605312103E-2</v>
      </c>
      <c r="F22">
        <v>0.14722870926951601</v>
      </c>
      <c r="H22">
        <v>2.9762733443890899E-2</v>
      </c>
      <c r="I22">
        <v>0.11521189581253199</v>
      </c>
    </row>
    <row r="23" spans="1:12" x14ac:dyDescent="0.25">
      <c r="A23" s="2" t="s">
        <v>35</v>
      </c>
      <c r="B23">
        <v>0.125533328714759</v>
      </c>
      <c r="C23">
        <v>0.118441532599976</v>
      </c>
      <c r="D23">
        <v>5.9532011805678499E-2</v>
      </c>
      <c r="E23">
        <v>0.23212614138378401</v>
      </c>
      <c r="F23">
        <v>0.13665522794867199</v>
      </c>
      <c r="H23">
        <v>2.0848362499032099E-2</v>
      </c>
      <c r="I23">
        <v>9.3703241780715402E-2</v>
      </c>
    </row>
    <row r="24" spans="1:12" x14ac:dyDescent="0.25">
      <c r="A24" s="1" t="s">
        <v>36</v>
      </c>
      <c r="B24" s="1">
        <f>SUM(B14:B23)/10</f>
        <v>0.15054060364663596</v>
      </c>
      <c r="C24" s="1">
        <f t="shared" ref="C24:L24" si="1">SUM(C14:C23)/10</f>
        <v>0.15197388982778576</v>
      </c>
      <c r="D24" s="1">
        <f t="shared" si="1"/>
        <v>0.15215513294487437</v>
      </c>
      <c r="E24" s="1">
        <f t="shared" si="1"/>
        <v>0.16305361482631495</v>
      </c>
      <c r="F24" s="1">
        <f t="shared" si="1"/>
        <v>0.13984808236826018</v>
      </c>
      <c r="G24" s="1">
        <f t="shared" si="1"/>
        <v>2.8115950309015904E-2</v>
      </c>
      <c r="H24" s="1">
        <f t="shared" si="1"/>
        <v>0.10609505244754021</v>
      </c>
      <c r="I24" s="1">
        <f t="shared" si="1"/>
        <v>7.5427684734884676E-2</v>
      </c>
      <c r="J24" s="1">
        <f t="shared" si="1"/>
        <v>0</v>
      </c>
      <c r="K24" s="1">
        <f t="shared" si="1"/>
        <v>0</v>
      </c>
      <c r="L24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Permutations,initial weight</vt:lpstr>
      <vt:lpstr>Best Permutation</vt:lpstr>
      <vt:lpstr>Mutation Rate + Change</vt:lpstr>
      <vt:lpstr>Hidden Layers</vt:lpstr>
      <vt:lpstr>U-R-B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Mclaren</dc:creator>
  <cp:lastModifiedBy>Ross Mclaren</cp:lastModifiedBy>
  <dcterms:created xsi:type="dcterms:W3CDTF">2018-04-13T16:35:39Z</dcterms:created>
  <dcterms:modified xsi:type="dcterms:W3CDTF">2018-04-15T20:48:16Z</dcterms:modified>
</cp:coreProperties>
</file>