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s" sheetId="1" r:id="rId4"/>
    <sheet state="visible" name="Provider" sheetId="2" r:id="rId5"/>
    <sheet state="visible" name="Country" sheetId="3" r:id="rId6"/>
    <sheet state="visible" name="Mining Pool" sheetId="4" r:id="rId7"/>
  </sheets>
  <definedNames>
    <definedName hidden="1" localSheetId="0" name="_xlnm._FilterDatabase">Figures!$V$3:$W$59</definedName>
    <definedName hidden="1" localSheetId="1" name="_xlnm._FilterDatabase">Provider!$V$2:$W$47</definedName>
    <definedName hidden="1" localSheetId="3" name="_xlnm._FilterDatabase">'Mining Pool'!$F$2:$G$37</definedName>
  </definedNames>
  <calcPr/>
</workbook>
</file>

<file path=xl/sharedStrings.xml><?xml version="1.0" encoding="utf-8"?>
<sst xmlns="http://schemas.openxmlformats.org/spreadsheetml/2006/main" count="603" uniqueCount="180">
  <si>
    <t>solar flare</t>
  </si>
  <si>
    <t>Geomagnetic latitude</t>
  </si>
  <si>
    <t>before blackout</t>
  </si>
  <si>
    <t>Number of mining pools</t>
  </si>
  <si>
    <t>Hashrate for coin (based on total mining pools)</t>
  </si>
  <si>
    <t>Hashrate reduction</t>
  </si>
  <si>
    <t>Largest pool's % of total hashrate</t>
  </si>
  <si>
    <t>Number of pools needed to collude</t>
  </si>
  <si>
    <t>largest country removed</t>
  </si>
  <si>
    <t>Countries removed</t>
  </si>
  <si>
    <t>Before</t>
  </si>
  <si>
    <t>largest provider removed</t>
  </si>
  <si>
    <t>Providers removed</t>
  </si>
  <si>
    <t>find out average amount of mining done per coin most likely 99% of all</t>
  </si>
  <si>
    <t>https://insights.braiins.com/en/</t>
  </si>
  <si>
    <t>All providers</t>
  </si>
  <si>
    <t>All Pools</t>
  </si>
  <si>
    <t>1 provider removed</t>
  </si>
  <si>
    <t>2 providers removed</t>
  </si>
  <si>
    <t>3 providers removed</t>
  </si>
  <si>
    <t>Provider</t>
  </si>
  <si>
    <t>Hashrate</t>
  </si>
  <si>
    <t>Percentage</t>
  </si>
  <si>
    <t>Cumulative Total</t>
  </si>
  <si>
    <t>Cloudflare</t>
  </si>
  <si>
    <t>ethermine.org</t>
  </si>
  <si>
    <t>eth.2miners.com</t>
  </si>
  <si>
    <t>flexpool.io</t>
  </si>
  <si>
    <t>richpool.net</t>
  </si>
  <si>
    <t>OVH</t>
  </si>
  <si>
    <t>www.f2pool.com</t>
  </si>
  <si>
    <t>ethereum.miningpoolhub.com</t>
  </si>
  <si>
    <t>gpumine.org</t>
  </si>
  <si>
    <t>Amazon</t>
  </si>
  <si>
    <t>www.poolin.com</t>
  </si>
  <si>
    <t>eth.nanopool.org</t>
  </si>
  <si>
    <t>Google</t>
  </si>
  <si>
    <t>hiveon.net</t>
  </si>
  <si>
    <t>ezil.me</t>
  </si>
  <si>
    <t>hashcity.org</t>
  </si>
  <si>
    <t>The Constant Company</t>
  </si>
  <si>
    <t>jniupool.com</t>
  </si>
  <si>
    <t>IT7 Networks</t>
  </si>
  <si>
    <t>www.spiderpool.com</t>
  </si>
  <si>
    <t>Hetzner</t>
  </si>
  <si>
    <t>sbicrypto.com</t>
  </si>
  <si>
    <t>mining.luxor.tech</t>
  </si>
  <si>
    <t>Microsoft</t>
  </si>
  <si>
    <t>richpool.pro</t>
  </si>
  <si>
    <t>Alibaba</t>
  </si>
  <si>
    <t>www.666pool.com</t>
  </si>
  <si>
    <t>Constant Company</t>
  </si>
  <si>
    <t>antpool.com</t>
  </si>
  <si>
    <t>www.x-pool.io</t>
  </si>
  <si>
    <t>eth.crazypool.org</t>
  </si>
  <si>
    <t>Online SAS</t>
  </si>
  <si>
    <t>pool.binance.com</t>
  </si>
  <si>
    <t>emcd.io/pool</t>
  </si>
  <si>
    <t>Linode</t>
  </si>
  <si>
    <t>ukrpool.com</t>
  </si>
  <si>
    <t>www.kryptex.org</t>
  </si>
  <si>
    <t>Starcloud Global</t>
  </si>
  <si>
    <t>pool.btc.com</t>
  </si>
  <si>
    <t>k1pool.com/pool/ethsolo</t>
  </si>
  <si>
    <t>Layerstack</t>
  </si>
  <si>
    <t>lhpool.com</t>
  </si>
  <si>
    <t>e4pool.com/eth</t>
  </si>
  <si>
    <t>SmartApe</t>
  </si>
  <si>
    <t>zetpool.org/eth/</t>
  </si>
  <si>
    <t>G-Core Labs</t>
  </si>
  <si>
    <t>www.xnpool.com</t>
  </si>
  <si>
    <t>eth.solopool.org</t>
  </si>
  <si>
    <t>Selectel</t>
  </si>
  <si>
    <t>www.kelepool.com</t>
  </si>
  <si>
    <t>baikalmine.com</t>
  </si>
  <si>
    <t>PS Internet Company</t>
  </si>
  <si>
    <t>solo-eth.2miners.com</t>
  </si>
  <si>
    <t>zetpool.org/eth-pps</t>
  </si>
  <si>
    <t>Saba Hour Yeganeh</t>
  </si>
  <si>
    <t>ethereum.herominers.com</t>
  </si>
  <si>
    <t>Domain names registrar REG.RU</t>
  </si>
  <si>
    <t>hellominer.com/ETH/EthHome.aspx</t>
  </si>
  <si>
    <t>Comcast</t>
  </si>
  <si>
    <t>prohashing.com</t>
  </si>
  <si>
    <t>DigitalOcean</t>
  </si>
  <si>
    <t>www.viabtc.net</t>
  </si>
  <si>
    <t>pool.ms</t>
  </si>
  <si>
    <t>Tencent</t>
  </si>
  <si>
    <t>ztyj0000.com/eth</t>
  </si>
  <si>
    <t>Obyedinennye Nakhabinskie Seti</t>
  </si>
  <si>
    <t>cruxpool.com/eth</t>
  </si>
  <si>
    <t>www.kucoin.com/mining-pool</t>
  </si>
  <si>
    <t>trustpool.cc</t>
  </si>
  <si>
    <t>Vultr</t>
  </si>
  <si>
    <t>woolypooly.com</t>
  </si>
  <si>
    <t>Aerotek</t>
  </si>
  <si>
    <t>ethereum.pool-moscow.ru</t>
  </si>
  <si>
    <t>Daou</t>
  </si>
  <si>
    <t>www.hkwebstore.com</t>
  </si>
  <si>
    <t>Elada</t>
  </si>
  <si>
    <t>hkwebstore.com</t>
  </si>
  <si>
    <t>Networld</t>
  </si>
  <si>
    <t>hash.express/eth/#eth</t>
  </si>
  <si>
    <t>Hornostay Mykhaylo Ivanovych</t>
  </si>
  <si>
    <t>comining.io</t>
  </si>
  <si>
    <t>Smart Ape</t>
  </si>
  <si>
    <t>simpleminer.app</t>
  </si>
  <si>
    <t>minerall.io</t>
  </si>
  <si>
    <t>Sparten</t>
  </si>
  <si>
    <t>pool2mine.net</t>
  </si>
  <si>
    <t>Kyiv Optic Networks</t>
  </si>
  <si>
    <t>k1pool.com/pool/eth</t>
  </si>
  <si>
    <t>PJSC</t>
  </si>
  <si>
    <t>pool.imzlabs.net</t>
  </si>
  <si>
    <t>Skynet</t>
  </si>
  <si>
    <t>e4pool.com/solo-eth</t>
  </si>
  <si>
    <t>myLoc managed IT</t>
  </si>
  <si>
    <t>eth.molepool.com</t>
  </si>
  <si>
    <t>Telenet</t>
  </si>
  <si>
    <t>miningmadness.com</t>
  </si>
  <si>
    <t>eth.digipools.org</t>
  </si>
  <si>
    <t>Telecom Italia</t>
  </si>
  <si>
    <t>solo-eth.ua-mining.com</t>
  </si>
  <si>
    <t>eth.solomine.org</t>
  </si>
  <si>
    <t>ethcore.ru/pool/ethpool</t>
  </si>
  <si>
    <t>moneroocean.stream</t>
  </si>
  <si>
    <t>solo-eth.myminers.org</t>
  </si>
  <si>
    <t>www.okx.com/pool</t>
  </si>
  <si>
    <t>e4pool.com/eth-solo</t>
  </si>
  <si>
    <t>eu-ethpool.ddns.net</t>
  </si>
  <si>
    <t>eth.cominers.org</t>
  </si>
  <si>
    <t>eth.ua-mining.com</t>
  </si>
  <si>
    <t>whalesburg.com</t>
  </si>
  <si>
    <t>www.tweth.tw</t>
  </si>
  <si>
    <t>solo-eth.poolbe.eu</t>
  </si>
  <si>
    <t>zergpool.com</t>
  </si>
  <si>
    <t>miningdao.io</t>
  </si>
  <si>
    <t>ethpool.org</t>
  </si>
  <si>
    <t>All pools</t>
  </si>
  <si>
    <t>All Countries</t>
  </si>
  <si>
    <t>1 Country removed</t>
  </si>
  <si>
    <t>2 Countries removed</t>
  </si>
  <si>
    <t>Pool</t>
  </si>
  <si>
    <t>country</t>
  </si>
  <si>
    <t>hashrate</t>
  </si>
  <si>
    <t>United States</t>
  </si>
  <si>
    <t>Singapore</t>
  </si>
  <si>
    <t>France</t>
  </si>
  <si>
    <t>Germany</t>
  </si>
  <si>
    <t>Hong Kong</t>
  </si>
  <si>
    <t>South Korea</t>
  </si>
  <si>
    <t>Japan</t>
  </si>
  <si>
    <t>Taiwan</t>
  </si>
  <si>
    <t>Australia</t>
  </si>
  <si>
    <t>Brazil</t>
  </si>
  <si>
    <t>Canada</t>
  </si>
  <si>
    <t>Sweden</t>
  </si>
  <si>
    <t>UK</t>
  </si>
  <si>
    <t>Netherlands</t>
  </si>
  <si>
    <t>South Africa</t>
  </si>
  <si>
    <t>Russia</t>
  </si>
  <si>
    <t>Finland</t>
  </si>
  <si>
    <t>Belgium</t>
  </si>
  <si>
    <t>Other</t>
  </si>
  <si>
    <t>Kazakhstan</t>
  </si>
  <si>
    <t>Iran</t>
  </si>
  <si>
    <t>Turkey</t>
  </si>
  <si>
    <t>India</t>
  </si>
  <si>
    <t>Ukraine</t>
  </si>
  <si>
    <t>Italy</t>
  </si>
  <si>
    <t>Mining pool total hashrate (Hashes/s)</t>
  </si>
  <si>
    <t>Coin hashrate (Hashes/s)</t>
  </si>
  <si>
    <t>Over-estimate</t>
  </si>
  <si>
    <t>week 1</t>
  </si>
  <si>
    <t>pool</t>
  </si>
  <si>
    <t>week 2</t>
  </si>
  <si>
    <t>week 3</t>
  </si>
  <si>
    <t>week 4</t>
  </si>
  <si>
    <t>week 5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</si>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</sst>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&quot;Arial&quot;"/>
    </font>
    <font>
      <sz val="11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/>
    </xf>
    <xf borderId="0" fillId="0" fontId="1" numFmtId="10" xfId="0" applyFont="1" applyNumberFormat="1"/>
    <xf borderId="0" fillId="0" fontId="1" numFmtId="10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11" xfId="0" applyFont="1" applyNumberForma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Cumulative Distribution of Top 30 Mining Pools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Provider!$O$2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Provider!$J$4:$J$32</c:f>
            </c:strRef>
          </c:cat>
          <c:val>
            <c:numRef>
              <c:f>Provider!$O$3:$O$68</c:f>
              <c:numCache/>
            </c:numRef>
          </c:val>
          <c:smooth val="0"/>
        </c:ser>
        <c:ser>
          <c:idx val="1"/>
          <c:order val="1"/>
          <c:tx>
            <c:strRef>
              <c:f>Provider!$T$2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Provider!$J$4:$J$32</c:f>
            </c:strRef>
          </c:cat>
          <c:val>
            <c:numRef>
              <c:f>Provider!$T$3:$T$58</c:f>
              <c:numCache/>
            </c:numRef>
          </c:val>
          <c:smooth val="0"/>
        </c:ser>
        <c:ser>
          <c:idx val="2"/>
          <c:order val="2"/>
          <c:tx>
            <c:strRef>
              <c:f>Provider!$Y$2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Provider!$J$4:$J$32</c:f>
            </c:strRef>
          </c:cat>
          <c:val>
            <c:numRef>
              <c:f>Provider!$Y$3:$Y$47</c:f>
              <c:numCache/>
            </c:numRef>
          </c:val>
          <c:smooth val="0"/>
        </c:ser>
        <c:ser>
          <c:idx val="3"/>
          <c:order val="3"/>
          <c:tx>
            <c:strRef>
              <c:f>Provider!$I$2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Provider!$J$4:$J$32</c:f>
            </c:strRef>
          </c:cat>
          <c:val>
            <c:numRef>
              <c:f>Provider!$I$3:$I$78</c:f>
              <c:numCache/>
            </c:numRef>
          </c:val>
          <c:smooth val="0"/>
        </c:ser>
        <c:axId val="1074477140"/>
        <c:axId val="451316825"/>
      </c:lineChart>
      <c:catAx>
        <c:axId val="1074477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1316825"/>
      </c:catAx>
      <c:valAx>
        <c:axId val="451316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477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Cumulative Distribution of Top 30 Mining Pools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Country!$D$2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Country!$E$3:$E$33</c:f>
            </c:strRef>
          </c:cat>
          <c:val>
            <c:numRef>
              <c:f>Country!$D$3:$D$33</c:f>
              <c:numCache/>
            </c:numRef>
          </c:val>
          <c:smooth val="0"/>
        </c:ser>
        <c:ser>
          <c:idx val="1"/>
          <c:order val="1"/>
          <c:tx>
            <c:strRef>
              <c:f>Country!$O$2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Country!$E$3:$E$33</c:f>
            </c:strRef>
          </c:cat>
          <c:val>
            <c:numRef>
              <c:f>Country!$O$3:$O$39</c:f>
              <c:numCache/>
            </c:numRef>
          </c:val>
          <c:smooth val="0"/>
        </c:ser>
        <c:ser>
          <c:idx val="2"/>
          <c:order val="2"/>
          <c:tx>
            <c:strRef>
              <c:f>Country!$T$2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Country!$E$3:$E$33</c:f>
            </c:strRef>
          </c:cat>
          <c:val>
            <c:numRef>
              <c:f>Country!$T$3:$T$46</c:f>
              <c:numCache/>
            </c:numRef>
          </c:val>
          <c:smooth val="0"/>
        </c:ser>
        <c:axId val="805458442"/>
        <c:axId val="450254009"/>
      </c:lineChart>
      <c:catAx>
        <c:axId val="8054584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254009"/>
      </c:catAx>
      <c:valAx>
        <c:axId val="450254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All Pools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4584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Mining Pool Hashrate per Country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Country!$H$1:$H$2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Country!$G$3:$G$21</c:f>
            </c:strRef>
          </c:cat>
          <c:val>
            <c:numRef>
              <c:f>Country!$H$3:$H$21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333375</xdr:colOff>
      <xdr:row>3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942975</xdr:colOff>
      <xdr:row>2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ights.braiins.com/en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36.13"/>
    <col customWidth="1" min="4" max="4" width="15.13"/>
    <col customWidth="1" min="5" max="5" width="17.13"/>
    <col customWidth="1" min="6" max="6" width="15.63"/>
    <col customWidth="1" min="7" max="7" width="15.75"/>
    <col customWidth="1" min="8" max="8" width="15.88"/>
    <col customWidth="1" min="9" max="9" width="16.13"/>
    <col customWidth="1" min="10" max="12" width="12.88"/>
  </cols>
  <sheetData>
    <row r="1">
      <c r="C1" s="1"/>
    </row>
    <row r="2">
      <c r="B2" s="2" t="s">
        <v>0</v>
      </c>
      <c r="C2" s="3" t="s">
        <v>1</v>
      </c>
      <c r="D2" s="1" t="s">
        <v>2</v>
      </c>
      <c r="E2" s="1">
        <v>60.0</v>
      </c>
      <c r="F2" s="1">
        <v>50.0</v>
      </c>
      <c r="G2" s="1">
        <v>45.0</v>
      </c>
      <c r="H2" s="1">
        <v>40.0</v>
      </c>
    </row>
    <row r="3">
      <c r="C3" s="4" t="s">
        <v>3</v>
      </c>
      <c r="D3" s="1">
        <v>76.0</v>
      </c>
      <c r="E3" s="1">
        <v>76.0</v>
      </c>
      <c r="F3" s="1">
        <v>62.0</v>
      </c>
      <c r="G3" s="1">
        <v>44.0</v>
      </c>
      <c r="H3" s="1">
        <v>34.0</v>
      </c>
      <c r="J3" s="2"/>
      <c r="K3" s="2"/>
      <c r="N3" s="2"/>
      <c r="O3" s="2"/>
      <c r="R3" s="2"/>
      <c r="S3" s="2"/>
    </row>
    <row r="4">
      <c r="C4" s="4" t="s">
        <v>4</v>
      </c>
      <c r="D4" s="5">
        <v>9.37820686532447E14</v>
      </c>
      <c r="E4" s="5">
        <v>9.37820686532447E14</v>
      </c>
      <c r="F4" s="5">
        <v>9.12922113844612E14</v>
      </c>
      <c r="G4" s="5">
        <v>6.84461046482156E14</v>
      </c>
      <c r="H4" s="5">
        <v>1.21341449764736E14</v>
      </c>
      <c r="L4" s="6"/>
      <c r="P4" s="6"/>
      <c r="T4" s="6"/>
      <c r="X4" s="6"/>
    </row>
    <row r="5">
      <c r="C5" s="4" t="s">
        <v>5</v>
      </c>
      <c r="D5" s="7">
        <v>0.0</v>
      </c>
      <c r="E5" s="7">
        <v>0.0</v>
      </c>
      <c r="F5" s="6">
        <f t="shared" ref="F5:G5" si="1">1 - F4/D4</f>
        <v>0.0265493959</v>
      </c>
      <c r="G5" s="6">
        <f t="shared" si="1"/>
        <v>0.270157871</v>
      </c>
      <c r="H5" s="6">
        <f>1-(H4/E4)</f>
        <v>0.870613379</v>
      </c>
      <c r="L5" s="6"/>
      <c r="P5" s="6"/>
      <c r="T5" s="6"/>
      <c r="X5" s="6"/>
    </row>
    <row r="6">
      <c r="C6" s="1" t="s">
        <v>6</v>
      </c>
      <c r="D6" s="8">
        <v>0.279060096994921</v>
      </c>
      <c r="E6" s="8">
        <v>0.279060096994921</v>
      </c>
      <c r="F6" s="8">
        <v>0.286671039926341</v>
      </c>
      <c r="G6" s="8">
        <v>0.382356794579706</v>
      </c>
      <c r="H6" s="8">
        <v>0.200219761110887</v>
      </c>
      <c r="L6" s="6"/>
      <c r="P6" s="6"/>
      <c r="T6" s="6"/>
      <c r="X6" s="6"/>
    </row>
    <row r="7">
      <c r="C7" s="4" t="s">
        <v>7</v>
      </c>
      <c r="D7" s="1">
        <v>3.0</v>
      </c>
      <c r="E7" s="1">
        <v>3.0</v>
      </c>
      <c r="F7" s="1">
        <v>3.0</v>
      </c>
      <c r="G7" s="1">
        <v>2.0</v>
      </c>
      <c r="H7" s="1">
        <v>4.0</v>
      </c>
      <c r="L7" s="6"/>
      <c r="P7" s="6"/>
      <c r="T7" s="6"/>
      <c r="X7" s="6"/>
    </row>
    <row r="8">
      <c r="L8" s="6"/>
      <c r="P8" s="6"/>
      <c r="T8" s="6"/>
      <c r="X8" s="6"/>
    </row>
    <row r="9">
      <c r="B9" s="9"/>
      <c r="L9" s="6"/>
      <c r="P9" s="6"/>
      <c r="T9" s="6"/>
      <c r="X9" s="6"/>
    </row>
    <row r="10">
      <c r="B10" s="2" t="s">
        <v>8</v>
      </c>
      <c r="C10" s="1" t="s">
        <v>9</v>
      </c>
      <c r="D10" s="1" t="s">
        <v>10</v>
      </c>
      <c r="E10" s="1">
        <v>1.0</v>
      </c>
      <c r="F10" s="1">
        <v>2.0</v>
      </c>
      <c r="L10" s="6"/>
      <c r="P10" s="6"/>
      <c r="T10" s="6"/>
      <c r="X10" s="6"/>
    </row>
    <row r="11">
      <c r="C11" s="4" t="s">
        <v>3</v>
      </c>
      <c r="D11" s="1">
        <v>76.0</v>
      </c>
      <c r="E11" s="1">
        <v>58.0</v>
      </c>
      <c r="F11" s="1">
        <v>56.0</v>
      </c>
      <c r="H11" s="6"/>
      <c r="L11" s="6"/>
      <c r="P11" s="6"/>
      <c r="T11" s="6"/>
      <c r="X11" s="6"/>
    </row>
    <row r="12">
      <c r="C12" s="4" t="s">
        <v>4</v>
      </c>
      <c r="D12" s="5">
        <v>9.37820686532448E14</v>
      </c>
      <c r="E12" s="10">
        <v>2.1623853986776494E14</v>
      </c>
      <c r="F12" s="10">
        <v>1.717134123939886E14</v>
      </c>
      <c r="H12" s="6"/>
      <c r="L12" s="6"/>
      <c r="P12" s="6"/>
      <c r="T12" s="6"/>
      <c r="X12" s="6"/>
    </row>
    <row r="13">
      <c r="C13" s="4" t="s">
        <v>5</v>
      </c>
      <c r="D13" s="1">
        <v>0.0</v>
      </c>
      <c r="E13" s="6">
        <f>1 - E12/D12</f>
        <v>0.7694244295</v>
      </c>
      <c r="F13" s="6">
        <v>0.8169016584301508</v>
      </c>
      <c r="L13" s="6"/>
      <c r="P13" s="6"/>
      <c r="T13" s="6"/>
      <c r="X13" s="6"/>
    </row>
    <row r="14">
      <c r="B14" s="4"/>
      <c r="C14" s="1" t="s">
        <v>6</v>
      </c>
      <c r="D14" s="6">
        <f>Country!C3</f>
        <v>0.279060097</v>
      </c>
      <c r="E14" s="6">
        <f>Country!N3</f>
        <v>0.1985054528</v>
      </c>
      <c r="F14" s="6">
        <v>0.19807968430911363</v>
      </c>
      <c r="G14" s="6"/>
      <c r="L14" s="6"/>
      <c r="P14" s="6"/>
      <c r="T14" s="6"/>
      <c r="X14" s="6"/>
    </row>
    <row r="15">
      <c r="C15" s="4" t="s">
        <v>7</v>
      </c>
      <c r="D15" s="1">
        <v>3.0</v>
      </c>
      <c r="E15" s="1">
        <v>4.0</v>
      </c>
      <c r="F15" s="1">
        <v>4.0</v>
      </c>
      <c r="L15" s="6"/>
      <c r="P15" s="6"/>
      <c r="T15" s="6"/>
      <c r="X15" s="6"/>
    </row>
    <row r="16">
      <c r="C16" s="4"/>
      <c r="L16" s="6"/>
      <c r="P16" s="6"/>
      <c r="T16" s="6"/>
      <c r="X16" s="6"/>
    </row>
    <row r="17">
      <c r="B17" s="4"/>
      <c r="L17" s="6"/>
      <c r="P17" s="6"/>
      <c r="T17" s="6"/>
      <c r="X17" s="6"/>
    </row>
    <row r="18">
      <c r="B18" s="11" t="s">
        <v>11</v>
      </c>
      <c r="C18" s="1" t="s">
        <v>12</v>
      </c>
      <c r="D18" s="1">
        <v>0.0</v>
      </c>
      <c r="E18" s="1">
        <v>1.0</v>
      </c>
      <c r="F18" s="1">
        <v>2.0</v>
      </c>
      <c r="G18" s="1">
        <v>3.0</v>
      </c>
      <c r="L18" s="6"/>
      <c r="P18" s="6"/>
      <c r="T18" s="6"/>
      <c r="X18" s="6"/>
    </row>
    <row r="19">
      <c r="C19" s="4" t="s">
        <v>3</v>
      </c>
      <c r="D19" s="1">
        <v>76.0</v>
      </c>
      <c r="E19" s="1">
        <v>66.0</v>
      </c>
      <c r="F19" s="1">
        <v>56.0</v>
      </c>
      <c r="G19" s="1">
        <v>45.0</v>
      </c>
      <c r="H19" s="6"/>
      <c r="L19" s="6"/>
      <c r="P19" s="6"/>
      <c r="T19" s="6"/>
      <c r="X19" s="6"/>
    </row>
    <row r="20">
      <c r="C20" s="4" t="s">
        <v>4</v>
      </c>
      <c r="D20" s="10">
        <v>9.378206865324479E14</v>
      </c>
      <c r="E20" s="10">
        <v>2.892997240957049E14</v>
      </c>
      <c r="F20" s="10">
        <v>1.783336175200638E14</v>
      </c>
      <c r="G20" s="10">
        <v>7.597500654068173E13</v>
      </c>
      <c r="H20" s="6"/>
      <c r="L20" s="6"/>
      <c r="P20" s="6"/>
      <c r="T20" s="6"/>
      <c r="X20" s="6"/>
    </row>
    <row r="21">
      <c r="B21" s="4"/>
      <c r="C21" s="4" t="s">
        <v>5</v>
      </c>
      <c r="E21" s="6">
        <f>1 - E20/D20</f>
        <v>0.6915191483</v>
      </c>
      <c r="F21" s="6">
        <f>1 - F20/D20</f>
        <v>0.809842521</v>
      </c>
      <c r="G21" s="6">
        <f>1 - G20/D20</f>
        <v>0.9189877045</v>
      </c>
      <c r="L21" s="6"/>
      <c r="P21" s="6"/>
      <c r="T21" s="6"/>
      <c r="X21" s="6"/>
    </row>
    <row r="22">
      <c r="B22" s="4"/>
      <c r="C22" s="1" t="s">
        <v>6</v>
      </c>
      <c r="D22" s="7">
        <v>0.279060096994921</v>
      </c>
      <c r="E22" s="6">
        <v>0.22256085487767271</v>
      </c>
      <c r="F22" s="6">
        <v>0.27246636301773935</v>
      </c>
      <c r="G22" s="6">
        <v>0.1990716370359987</v>
      </c>
      <c r="L22" s="6"/>
      <c r="P22" s="6"/>
      <c r="T22" s="6"/>
      <c r="X22" s="6"/>
    </row>
    <row r="23">
      <c r="C23" s="4" t="s">
        <v>7</v>
      </c>
      <c r="D23" s="1">
        <v>3.0</v>
      </c>
      <c r="E23" s="1">
        <v>4.0</v>
      </c>
      <c r="F23" s="1">
        <v>4.0</v>
      </c>
      <c r="G23" s="1">
        <v>3.0</v>
      </c>
      <c r="L23" s="6"/>
      <c r="P23" s="6"/>
      <c r="T23" s="6"/>
      <c r="X23" s="6"/>
    </row>
    <row r="24">
      <c r="C24" s="4"/>
      <c r="L24" s="6"/>
      <c r="P24" s="6"/>
      <c r="T24" s="6"/>
      <c r="X24" s="6"/>
    </row>
    <row r="25">
      <c r="B25" s="4" t="s">
        <v>13</v>
      </c>
      <c r="L25" s="6"/>
      <c r="P25" s="6"/>
      <c r="T25" s="6"/>
      <c r="X25" s="6"/>
    </row>
    <row r="26">
      <c r="B26" s="12" t="s">
        <v>14</v>
      </c>
      <c r="L26" s="6"/>
      <c r="P26" s="6"/>
      <c r="T26" s="6"/>
      <c r="X26" s="6"/>
    </row>
    <row r="27">
      <c r="L27" s="6"/>
      <c r="P27" s="6"/>
      <c r="T27" s="6"/>
      <c r="X27" s="6"/>
    </row>
    <row r="28">
      <c r="L28" s="6"/>
      <c r="T28" s="6"/>
      <c r="X28" s="6"/>
    </row>
    <row r="29">
      <c r="L29" s="6"/>
      <c r="T29" s="6"/>
      <c r="X29" s="6"/>
    </row>
    <row r="30">
      <c r="L30" s="6"/>
      <c r="T30" s="6"/>
      <c r="X30" s="6"/>
    </row>
    <row r="31">
      <c r="L31" s="6"/>
      <c r="T31" s="6"/>
      <c r="X31" s="6"/>
    </row>
    <row r="32">
      <c r="L32" s="6"/>
      <c r="T32" s="6"/>
      <c r="X32" s="6"/>
    </row>
    <row r="33">
      <c r="L33" s="6"/>
      <c r="T33" s="6"/>
      <c r="X33" s="6"/>
    </row>
    <row r="34">
      <c r="L34" s="6"/>
      <c r="T34" s="6"/>
      <c r="X34" s="6"/>
    </row>
    <row r="35">
      <c r="L35" s="6"/>
      <c r="T35" s="6"/>
      <c r="X35" s="6"/>
    </row>
    <row r="36">
      <c r="L36" s="6"/>
      <c r="T36" s="6"/>
      <c r="X36" s="6"/>
    </row>
    <row r="37">
      <c r="L37" s="6"/>
      <c r="T37" s="6"/>
      <c r="X37" s="6"/>
    </row>
    <row r="38">
      <c r="L38" s="6"/>
      <c r="T38" s="6"/>
      <c r="X38" s="6"/>
    </row>
    <row r="39">
      <c r="L39" s="6"/>
      <c r="T39" s="6"/>
      <c r="X39" s="6"/>
    </row>
    <row r="40">
      <c r="L40" s="6"/>
      <c r="T40" s="6"/>
      <c r="X40" s="6"/>
    </row>
    <row r="41">
      <c r="L41" s="6"/>
      <c r="T41" s="6"/>
      <c r="X41" s="6"/>
    </row>
    <row r="42">
      <c r="L42" s="6"/>
      <c r="T42" s="6"/>
      <c r="X42" s="6"/>
    </row>
    <row r="43">
      <c r="L43" s="6"/>
      <c r="T43" s="6"/>
      <c r="X43" s="6"/>
    </row>
    <row r="44">
      <c r="L44" s="6"/>
      <c r="T44" s="6"/>
      <c r="X44" s="6"/>
    </row>
    <row r="45">
      <c r="L45" s="6"/>
      <c r="T45" s="6"/>
      <c r="X45" s="6"/>
    </row>
    <row r="46">
      <c r="L46" s="6"/>
      <c r="T46" s="6"/>
      <c r="X46" s="6"/>
    </row>
    <row r="47">
      <c r="L47" s="6"/>
      <c r="T47" s="6"/>
      <c r="X47" s="6"/>
    </row>
    <row r="48">
      <c r="L48" s="6"/>
      <c r="T48" s="6"/>
      <c r="X48" s="6"/>
    </row>
    <row r="49">
      <c r="L49" s="6"/>
      <c r="T49" s="6"/>
      <c r="X49" s="6"/>
    </row>
    <row r="50">
      <c r="L50" s="6"/>
      <c r="T50" s="6"/>
      <c r="X50" s="6"/>
    </row>
    <row r="51">
      <c r="L51" s="6"/>
      <c r="T51" s="6"/>
      <c r="X51" s="6"/>
    </row>
    <row r="52">
      <c r="L52" s="6"/>
      <c r="T52" s="6"/>
      <c r="X52" s="6"/>
    </row>
    <row r="53">
      <c r="L53" s="6"/>
      <c r="T53" s="6"/>
      <c r="X53" s="6"/>
    </row>
    <row r="54">
      <c r="L54" s="6"/>
      <c r="T54" s="6"/>
      <c r="X54" s="6"/>
    </row>
    <row r="55">
      <c r="L55" s="6"/>
      <c r="T55" s="6"/>
      <c r="X55" s="6"/>
    </row>
    <row r="56">
      <c r="L56" s="6"/>
      <c r="T56" s="6"/>
      <c r="X56" s="6"/>
    </row>
    <row r="57">
      <c r="L57" s="6"/>
      <c r="T57" s="6"/>
      <c r="X57" s="6"/>
    </row>
    <row r="58">
      <c r="L58" s="6"/>
      <c r="T58" s="6"/>
      <c r="X58" s="6"/>
    </row>
    <row r="59">
      <c r="L59" s="6"/>
      <c r="T59" s="6"/>
      <c r="X59" s="6"/>
    </row>
    <row r="60">
      <c r="L60" s="6"/>
      <c r="T60" s="6"/>
    </row>
    <row r="61">
      <c r="L61" s="6"/>
      <c r="T61" s="6"/>
    </row>
    <row r="62">
      <c r="L62" s="6"/>
    </row>
    <row r="63">
      <c r="L63" s="6"/>
    </row>
    <row r="64">
      <c r="L64" s="6"/>
    </row>
    <row r="65">
      <c r="L65" s="6"/>
    </row>
    <row r="66">
      <c r="L66" s="6"/>
    </row>
    <row r="67">
      <c r="L67" s="6"/>
    </row>
    <row r="68">
      <c r="L68" s="6"/>
    </row>
    <row r="69">
      <c r="L69" s="6"/>
    </row>
    <row r="70">
      <c r="L70" s="6"/>
    </row>
    <row r="71">
      <c r="L71" s="6"/>
    </row>
    <row r="72">
      <c r="L72" s="6"/>
    </row>
    <row r="73">
      <c r="L73" s="6"/>
    </row>
    <row r="74">
      <c r="L74" s="6"/>
    </row>
    <row r="75">
      <c r="L75" s="6"/>
    </row>
    <row r="76">
      <c r="L76" s="6"/>
    </row>
    <row r="77">
      <c r="L77" s="6"/>
    </row>
    <row r="78">
      <c r="L78" s="6"/>
    </row>
    <row r="79">
      <c r="L79" s="6"/>
    </row>
  </sheetData>
  <autoFilter ref="$V$3:$W$59"/>
  <hyperlinks>
    <hyperlink r:id="rId1" ref="B2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5.13"/>
    <col customWidth="1" min="4" max="4" width="13.25"/>
  </cols>
  <sheetData>
    <row r="1">
      <c r="A1" s="1" t="s">
        <v>15</v>
      </c>
      <c r="B1" s="2"/>
      <c r="C1" s="6"/>
      <c r="F1" s="1" t="s">
        <v>16</v>
      </c>
      <c r="G1" s="1"/>
      <c r="H1" s="7"/>
      <c r="I1" s="1"/>
      <c r="J1" s="1"/>
      <c r="K1" s="1"/>
      <c r="L1" s="1" t="s">
        <v>17</v>
      </c>
      <c r="N1" s="6"/>
      <c r="Q1" s="1" t="s">
        <v>18</v>
      </c>
      <c r="U1" s="1"/>
      <c r="V1" s="1" t="s">
        <v>19</v>
      </c>
    </row>
    <row r="2">
      <c r="A2" s="2" t="s">
        <v>20</v>
      </c>
      <c r="B2" s="2" t="s">
        <v>21</v>
      </c>
      <c r="C2" s="1" t="s">
        <v>22</v>
      </c>
      <c r="D2" s="1" t="s">
        <v>23</v>
      </c>
      <c r="F2" s="2" t="s">
        <v>20</v>
      </c>
      <c r="G2" s="2" t="s">
        <v>21</v>
      </c>
      <c r="H2" s="13"/>
      <c r="I2" s="2" t="s">
        <v>16</v>
      </c>
      <c r="J2" s="2"/>
      <c r="K2" s="2"/>
      <c r="L2" s="2" t="s">
        <v>20</v>
      </c>
      <c r="M2" s="2" t="s">
        <v>21</v>
      </c>
      <c r="N2" s="6"/>
      <c r="O2" s="1" t="s">
        <v>17</v>
      </c>
      <c r="Q2" s="2" t="s">
        <v>20</v>
      </c>
      <c r="R2" s="2" t="s">
        <v>21</v>
      </c>
      <c r="T2" s="1" t="s">
        <v>18</v>
      </c>
      <c r="U2" s="2"/>
      <c r="V2" s="2" t="s">
        <v>20</v>
      </c>
      <c r="W2" s="2" t="s">
        <v>21</v>
      </c>
      <c r="Y2" s="1" t="s">
        <v>19</v>
      </c>
    </row>
    <row r="3">
      <c r="A3" s="1" t="s">
        <v>24</v>
      </c>
      <c r="B3" s="1">
        <v>6.48520962436743E14</v>
      </c>
      <c r="C3" s="6">
        <f t="shared" ref="C3:C40" si="1">B3/sum(B$3:B$40)</f>
        <v>0.6915191483</v>
      </c>
      <c r="D3" s="6">
        <f>C3</f>
        <v>0.6915191483</v>
      </c>
      <c r="F3" s="1" t="s">
        <v>25</v>
      </c>
      <c r="G3" s="1">
        <v>2.61708331747588E14</v>
      </c>
      <c r="H3" s="7">
        <f t="shared" ref="H3:H78" si="2">G3/sum(G$3:G$78)</f>
        <v>0.279060097</v>
      </c>
      <c r="I3" s="6">
        <f>H3</f>
        <v>0.279060097</v>
      </c>
      <c r="J3" s="1">
        <v>1.0</v>
      </c>
      <c r="K3" s="1"/>
      <c r="L3" s="1" t="s">
        <v>26</v>
      </c>
      <c r="M3" s="1">
        <v>6.43867939106149E13</v>
      </c>
      <c r="N3" s="6">
        <f t="shared" ref="N3:N68" si="3">M3/sum(M$3:M$78)</f>
        <v>0.2225608549</v>
      </c>
      <c r="O3" s="6">
        <f>N3</f>
        <v>0.2225608549</v>
      </c>
      <c r="Q3" s="1" t="s">
        <v>27</v>
      </c>
      <c r="R3" s="1">
        <v>4.85899121694884E13</v>
      </c>
      <c r="S3" s="6">
        <f t="shared" ref="S3:S58" si="4">R3/sum(R$3:R$78)</f>
        <v>0.272466363</v>
      </c>
      <c r="T3" s="6">
        <f>S3</f>
        <v>0.272466363</v>
      </c>
      <c r="U3" s="1"/>
      <c r="V3" s="1" t="s">
        <v>28</v>
      </c>
      <c r="W3" s="1">
        <v>1.51244689258742E13</v>
      </c>
      <c r="X3" s="6">
        <f t="shared" ref="X3:X47" si="5">W3/sum(W$3:W$78)</f>
        <v>0.199071637</v>
      </c>
      <c r="Y3" s="6">
        <f>X3</f>
        <v>0.199071637</v>
      </c>
    </row>
    <row r="4">
      <c r="A4" s="1" t="s">
        <v>29</v>
      </c>
      <c r="B4" s="1">
        <v>1.10966106575641E14</v>
      </c>
      <c r="C4" s="6">
        <f t="shared" si="1"/>
        <v>0.1183233727</v>
      </c>
      <c r="D4" s="6">
        <f t="shared" ref="D4:D40" si="6">C4+D3</f>
        <v>0.809842521</v>
      </c>
      <c r="F4" s="1" t="s">
        <v>30</v>
      </c>
      <c r="G4" s="1">
        <v>1.30794550798059E14</v>
      </c>
      <c r="H4" s="7">
        <f t="shared" si="2"/>
        <v>0.1394664808</v>
      </c>
      <c r="I4" s="6">
        <f t="shared" ref="I4:I78" si="7">H4+I3</f>
        <v>0.4185265778</v>
      </c>
      <c r="J4" s="1">
        <v>2.0</v>
      </c>
      <c r="K4" s="1"/>
      <c r="L4" s="1" t="s">
        <v>27</v>
      </c>
      <c r="M4" s="1">
        <v>4.85899121694884E13</v>
      </c>
      <c r="N4" s="6">
        <f t="shared" si="3"/>
        <v>0.1679569945</v>
      </c>
      <c r="O4" s="6">
        <f t="shared" ref="O4:O68" si="8">N4+O3</f>
        <v>0.3905178494</v>
      </c>
      <c r="Q4" s="1" t="s">
        <v>31</v>
      </c>
      <c r="R4" s="1">
        <v>2.06875697830485E13</v>
      </c>
      <c r="S4" s="6">
        <f t="shared" si="4"/>
        <v>0.1160048793</v>
      </c>
      <c r="T4" s="6">
        <f t="shared" ref="T4:T58" si="9">S4+T3</f>
        <v>0.3884712424</v>
      </c>
      <c r="U4" s="1"/>
      <c r="V4" s="1" t="s">
        <v>32</v>
      </c>
      <c r="W4" s="1">
        <v>1.15937343263995E13</v>
      </c>
      <c r="X4" s="6">
        <f t="shared" si="5"/>
        <v>0.1525993199</v>
      </c>
      <c r="Y4" s="6">
        <f t="shared" ref="Y4:Y47" si="10">X4+Y3</f>
        <v>0.3516709569</v>
      </c>
    </row>
    <row r="5">
      <c r="A5" s="1" t="s">
        <v>33</v>
      </c>
      <c r="B5" s="1">
        <v>1.02358610979382E14</v>
      </c>
      <c r="C5" s="6">
        <f t="shared" si="1"/>
        <v>0.1091451836</v>
      </c>
      <c r="D5" s="6">
        <f t="shared" si="6"/>
        <v>0.9189877045</v>
      </c>
      <c r="F5" s="1" t="s">
        <v>34</v>
      </c>
      <c r="G5" s="1">
        <v>1.05519854687195E14</v>
      </c>
      <c r="H5" s="7">
        <f t="shared" si="2"/>
        <v>0.1125160238</v>
      </c>
      <c r="I5" s="6">
        <f t="shared" si="7"/>
        <v>0.5310426016</v>
      </c>
      <c r="J5" s="1">
        <v>3.0</v>
      </c>
      <c r="K5" s="1"/>
      <c r="L5" s="1" t="s">
        <v>35</v>
      </c>
      <c r="M5" s="1">
        <v>2.69924053855666E13</v>
      </c>
      <c r="N5" s="6">
        <f t="shared" si="3"/>
        <v>0.0933025618</v>
      </c>
      <c r="O5" s="6">
        <f t="shared" si="8"/>
        <v>0.4838204112</v>
      </c>
      <c r="Q5" s="1" t="s">
        <v>28</v>
      </c>
      <c r="R5" s="1">
        <v>1.51244689258742E13</v>
      </c>
      <c r="S5" s="6">
        <f t="shared" si="4"/>
        <v>0.08480997098</v>
      </c>
      <c r="T5" s="6">
        <f t="shared" si="9"/>
        <v>0.4732812133</v>
      </c>
      <c r="U5" s="1"/>
      <c r="V5" s="1" t="s">
        <v>35</v>
      </c>
      <c r="W5" s="1">
        <v>1.15681737366714E13</v>
      </c>
      <c r="X5" s="6">
        <f t="shared" si="5"/>
        <v>0.1522628857</v>
      </c>
      <c r="Y5" s="6">
        <f t="shared" si="10"/>
        <v>0.5039338426</v>
      </c>
    </row>
    <row r="6">
      <c r="A6" s="1" t="s">
        <v>36</v>
      </c>
      <c r="B6" s="1">
        <v>1.7640574348481E13</v>
      </c>
      <c r="C6" s="6">
        <f t="shared" si="1"/>
        <v>0.01881017832</v>
      </c>
      <c r="D6" s="6">
        <f t="shared" si="6"/>
        <v>0.9377978829</v>
      </c>
      <c r="F6" s="1" t="s">
        <v>37</v>
      </c>
      <c r="G6" s="1">
        <v>9.67539670783731E13</v>
      </c>
      <c r="H6" s="7">
        <f t="shared" si="2"/>
        <v>0.103168941</v>
      </c>
      <c r="I6" s="6">
        <f t="shared" si="7"/>
        <v>0.6342115426</v>
      </c>
      <c r="J6" s="1">
        <v>4.0</v>
      </c>
      <c r="K6" s="1"/>
      <c r="L6" s="1" t="s">
        <v>38</v>
      </c>
      <c r="M6" s="1">
        <v>2.41645714648119E13</v>
      </c>
      <c r="N6" s="6">
        <f t="shared" si="3"/>
        <v>0.08352780681</v>
      </c>
      <c r="O6" s="6">
        <f t="shared" si="8"/>
        <v>0.567348218</v>
      </c>
      <c r="Q6" s="1" t="s">
        <v>32</v>
      </c>
      <c r="R6" s="1">
        <v>1.15937343263995E13</v>
      </c>
      <c r="S6" s="6">
        <f t="shared" si="4"/>
        <v>0.06501149075</v>
      </c>
      <c r="T6" s="6">
        <f t="shared" si="9"/>
        <v>0.5382927041</v>
      </c>
      <c r="U6" s="1"/>
      <c r="V6" s="1" t="s">
        <v>39</v>
      </c>
      <c r="W6" s="1">
        <v>6.32813661630081E12</v>
      </c>
      <c r="X6" s="6">
        <f t="shared" si="5"/>
        <v>0.08329234711</v>
      </c>
      <c r="Y6" s="6">
        <f t="shared" si="10"/>
        <v>0.5872261897</v>
      </c>
    </row>
    <row r="7">
      <c r="A7" s="1" t="s">
        <v>40</v>
      </c>
      <c r="B7" s="1">
        <v>9.75206066400098E12</v>
      </c>
      <c r="C7" s="6">
        <f t="shared" si="1"/>
        <v>0.01039864102</v>
      </c>
      <c r="D7" s="6">
        <f t="shared" si="6"/>
        <v>0.9481965239</v>
      </c>
      <c r="F7" s="1" t="s">
        <v>26</v>
      </c>
      <c r="G7" s="1">
        <v>6.43867939106149E13</v>
      </c>
      <c r="H7" s="7">
        <f t="shared" si="2"/>
        <v>0.06865576206</v>
      </c>
      <c r="I7" s="6">
        <f t="shared" si="7"/>
        <v>0.7028673047</v>
      </c>
      <c r="J7" s="1">
        <v>5.0</v>
      </c>
      <c r="K7" s="1"/>
      <c r="L7" s="1" t="s">
        <v>31</v>
      </c>
      <c r="M7" s="1">
        <v>2.06875697830485E13</v>
      </c>
      <c r="N7" s="6">
        <f t="shared" si="3"/>
        <v>0.07150912379</v>
      </c>
      <c r="O7" s="6">
        <f t="shared" si="8"/>
        <v>0.6388573418</v>
      </c>
      <c r="Q7" s="1" t="s">
        <v>35</v>
      </c>
      <c r="R7" s="1">
        <v>1.15681737366714E13</v>
      </c>
      <c r="S7" s="6">
        <f t="shared" si="4"/>
        <v>0.06486816057</v>
      </c>
      <c r="T7" s="6">
        <f t="shared" si="9"/>
        <v>0.6031608647</v>
      </c>
      <c r="U7" s="1"/>
      <c r="V7" s="1" t="s">
        <v>41</v>
      </c>
      <c r="W7" s="1">
        <v>6.31214626210255E12</v>
      </c>
      <c r="X7" s="6">
        <f t="shared" si="5"/>
        <v>0.0830818785</v>
      </c>
      <c r="Y7" s="6">
        <f t="shared" si="10"/>
        <v>0.6703080682</v>
      </c>
    </row>
    <row r="8">
      <c r="A8" s="1" t="s">
        <v>42</v>
      </c>
      <c r="B8" s="1">
        <v>9.46882312265737E12</v>
      </c>
      <c r="C8" s="6">
        <f t="shared" si="1"/>
        <v>0.01009662429</v>
      </c>
      <c r="D8" s="6">
        <f t="shared" si="6"/>
        <v>0.9582931482</v>
      </c>
      <c r="F8" s="1" t="s">
        <v>27</v>
      </c>
      <c r="G8" s="1">
        <v>4.85899121694884E13</v>
      </c>
      <c r="H8" s="7">
        <f t="shared" si="2"/>
        <v>0.05181151671</v>
      </c>
      <c r="I8" s="6">
        <f t="shared" si="7"/>
        <v>0.7546788214</v>
      </c>
      <c r="J8" s="1">
        <v>6.0</v>
      </c>
      <c r="K8" s="1"/>
      <c r="L8" s="1" t="s">
        <v>28</v>
      </c>
      <c r="M8" s="1">
        <v>1.51244689258742E13</v>
      </c>
      <c r="N8" s="6">
        <f t="shared" si="3"/>
        <v>0.05227958296</v>
      </c>
      <c r="O8" s="6">
        <f t="shared" si="8"/>
        <v>0.6911369247</v>
      </c>
      <c r="Q8" s="1" t="s">
        <v>43</v>
      </c>
      <c r="R8" s="1">
        <v>1.08188875377292E13</v>
      </c>
      <c r="S8" s="6">
        <f t="shared" si="4"/>
        <v>0.06066656241</v>
      </c>
      <c r="T8" s="6">
        <f t="shared" si="9"/>
        <v>0.6638274271</v>
      </c>
      <c r="U8" s="1"/>
      <c r="V8" s="1" t="s">
        <v>27</v>
      </c>
      <c r="W8" s="1">
        <v>4.85899121694884E12</v>
      </c>
      <c r="X8" s="6">
        <f t="shared" si="5"/>
        <v>0.06395512733</v>
      </c>
      <c r="Y8" s="6">
        <f t="shared" si="10"/>
        <v>0.7342631955</v>
      </c>
    </row>
    <row r="9">
      <c r="A9" s="1" t="s">
        <v>44</v>
      </c>
      <c r="B9" s="1">
        <v>8.46280101233138E12</v>
      </c>
      <c r="C9" s="6">
        <f t="shared" si="1"/>
        <v>0.00902390098</v>
      </c>
      <c r="D9" s="6">
        <f t="shared" si="6"/>
        <v>0.9673170492</v>
      </c>
      <c r="F9" s="1" t="s">
        <v>35</v>
      </c>
      <c r="G9" s="1">
        <v>2.69924053855666E13</v>
      </c>
      <c r="H9" s="7">
        <f t="shared" si="2"/>
        <v>0.02878205373</v>
      </c>
      <c r="I9" s="6">
        <f t="shared" si="7"/>
        <v>0.7834608751</v>
      </c>
      <c r="J9" s="1">
        <v>7.0</v>
      </c>
      <c r="K9" s="1"/>
      <c r="L9" s="1" t="s">
        <v>32</v>
      </c>
      <c r="M9" s="1">
        <v>1.15937343263995E13</v>
      </c>
      <c r="N9" s="6">
        <f t="shared" si="3"/>
        <v>0.04007516551</v>
      </c>
      <c r="O9" s="6">
        <f t="shared" si="8"/>
        <v>0.7312120903</v>
      </c>
      <c r="Q9" s="1" t="s">
        <v>45</v>
      </c>
      <c r="R9" s="1">
        <v>8.56373064879091E12</v>
      </c>
      <c r="S9" s="6">
        <f t="shared" si="4"/>
        <v>0.048020843</v>
      </c>
      <c r="T9" s="6">
        <f t="shared" si="9"/>
        <v>0.7118482701</v>
      </c>
      <c r="U9" s="1"/>
      <c r="V9" s="1" t="s">
        <v>46</v>
      </c>
      <c r="W9" s="1">
        <v>4.00144431390803E12</v>
      </c>
      <c r="X9" s="6">
        <f t="shared" si="5"/>
        <v>0.05266790351</v>
      </c>
      <c r="Y9" s="6">
        <f t="shared" si="10"/>
        <v>0.7869310991</v>
      </c>
    </row>
    <row r="10">
      <c r="A10" s="1" t="s">
        <v>47</v>
      </c>
      <c r="B10" s="1">
        <v>6.49301981413803E12</v>
      </c>
      <c r="C10" s="6">
        <f t="shared" si="1"/>
        <v>0.006923519504</v>
      </c>
      <c r="D10" s="6">
        <f t="shared" si="6"/>
        <v>0.9742405687</v>
      </c>
      <c r="F10" s="1" t="s">
        <v>38</v>
      </c>
      <c r="G10" s="1">
        <v>2.41645714648119E13</v>
      </c>
      <c r="H10" s="7">
        <f t="shared" si="2"/>
        <v>0.02576672898</v>
      </c>
      <c r="I10" s="6">
        <f t="shared" si="7"/>
        <v>0.8092276041</v>
      </c>
      <c r="J10" s="1">
        <v>8.0</v>
      </c>
      <c r="K10" s="1"/>
      <c r="L10" s="1" t="s">
        <v>43</v>
      </c>
      <c r="M10" s="1">
        <v>1.08188875377292E13</v>
      </c>
      <c r="N10" s="6">
        <f t="shared" si="3"/>
        <v>0.0373968125</v>
      </c>
      <c r="O10" s="6">
        <f t="shared" si="8"/>
        <v>0.7686089028</v>
      </c>
      <c r="Q10" s="1" t="s">
        <v>39</v>
      </c>
      <c r="R10" s="1">
        <v>6.32813661630081E12</v>
      </c>
      <c r="S10" s="6">
        <f t="shared" si="4"/>
        <v>0.03548482167</v>
      </c>
      <c r="T10" s="6">
        <f t="shared" si="9"/>
        <v>0.7473330918</v>
      </c>
      <c r="U10" s="1"/>
      <c r="V10" s="1" t="s">
        <v>48</v>
      </c>
      <c r="W10" s="1">
        <v>3.81317731944047E12</v>
      </c>
      <c r="X10" s="6">
        <f t="shared" si="5"/>
        <v>0.0501898913</v>
      </c>
      <c r="Y10" s="6">
        <f t="shared" si="10"/>
        <v>0.8371209904</v>
      </c>
    </row>
    <row r="11">
      <c r="A11" s="1" t="s">
        <v>49</v>
      </c>
      <c r="B11" s="1">
        <v>5.24917959091158E12</v>
      </c>
      <c r="C11" s="6">
        <f t="shared" si="1"/>
        <v>0.005597210284</v>
      </c>
      <c r="D11" s="6">
        <f t="shared" si="6"/>
        <v>0.9798377789</v>
      </c>
      <c r="F11" s="1" t="s">
        <v>31</v>
      </c>
      <c r="G11" s="1">
        <v>2.06875697830485E13</v>
      </c>
      <c r="H11" s="7">
        <f t="shared" si="2"/>
        <v>0.02205919541</v>
      </c>
      <c r="I11" s="6">
        <f t="shared" si="7"/>
        <v>0.8312867995</v>
      </c>
      <c r="J11" s="1">
        <v>9.0</v>
      </c>
      <c r="K11" s="1"/>
      <c r="L11" s="1" t="s">
        <v>45</v>
      </c>
      <c r="M11" s="1">
        <v>8.56373064879091E12</v>
      </c>
      <c r="N11" s="6">
        <f t="shared" si="3"/>
        <v>0.02960158595</v>
      </c>
      <c r="O11" s="6">
        <f t="shared" si="8"/>
        <v>0.7982104887</v>
      </c>
      <c r="Q11" s="1" t="s">
        <v>41</v>
      </c>
      <c r="R11" s="1">
        <v>6.31214626210255E12</v>
      </c>
      <c r="S11" s="6">
        <f t="shared" si="4"/>
        <v>0.03539515628</v>
      </c>
      <c r="T11" s="6">
        <f t="shared" si="9"/>
        <v>0.782728248</v>
      </c>
      <c r="U11" s="1"/>
      <c r="V11" s="1" t="s">
        <v>50</v>
      </c>
      <c r="W11" s="1">
        <v>3.47190430384037E12</v>
      </c>
      <c r="X11" s="6">
        <f t="shared" si="5"/>
        <v>0.04569797966</v>
      </c>
      <c r="Y11" s="6">
        <f t="shared" si="10"/>
        <v>0.88281897</v>
      </c>
    </row>
    <row r="12">
      <c r="A12" s="1" t="s">
        <v>51</v>
      </c>
      <c r="B12" s="1">
        <v>3.87894603691628E12</v>
      </c>
      <c r="C12" s="6">
        <f t="shared" si="1"/>
        <v>0.004136127612</v>
      </c>
      <c r="D12" s="6">
        <f t="shared" si="6"/>
        <v>0.9839739066</v>
      </c>
      <c r="F12" s="1" t="s">
        <v>52</v>
      </c>
      <c r="G12" s="1">
        <v>1.88475113910674E13</v>
      </c>
      <c r="H12" s="7">
        <f t="shared" si="2"/>
        <v>0.02009713761</v>
      </c>
      <c r="I12" s="6">
        <f t="shared" si="7"/>
        <v>0.8513839371</v>
      </c>
      <c r="J12" s="1">
        <v>10.0</v>
      </c>
      <c r="K12" s="1"/>
      <c r="L12" s="1" t="s">
        <v>39</v>
      </c>
      <c r="M12" s="1">
        <v>6.32813661630081E12</v>
      </c>
      <c r="N12" s="6">
        <f t="shared" si="3"/>
        <v>0.02187398082</v>
      </c>
      <c r="O12" s="6">
        <f t="shared" si="8"/>
        <v>0.8200844695</v>
      </c>
      <c r="Q12" s="1" t="s">
        <v>53</v>
      </c>
      <c r="R12" s="1">
        <v>5.44842718839411E12</v>
      </c>
      <c r="S12" s="6">
        <f t="shared" si="4"/>
        <v>0.03055187947</v>
      </c>
      <c r="T12" s="6">
        <f t="shared" si="9"/>
        <v>0.8132801275</v>
      </c>
      <c r="U12" s="1"/>
      <c r="V12" s="1" t="s">
        <v>54</v>
      </c>
      <c r="W12" s="1">
        <v>2.04539570817343E12</v>
      </c>
      <c r="X12" s="6">
        <f t="shared" si="5"/>
        <v>0.02692195501</v>
      </c>
      <c r="Y12" s="6">
        <f t="shared" si="10"/>
        <v>0.909740925</v>
      </c>
    </row>
    <row r="13">
      <c r="A13" s="1" t="s">
        <v>55</v>
      </c>
      <c r="B13" s="1">
        <v>3.8560579122238E12</v>
      </c>
      <c r="C13" s="6">
        <f t="shared" si="1"/>
        <v>0.004111721961</v>
      </c>
      <c r="D13" s="6">
        <f t="shared" si="6"/>
        <v>0.9880856285</v>
      </c>
      <c r="F13" s="1" t="s">
        <v>56</v>
      </c>
      <c r="G13" s="1">
        <v>1.64738435741227E13</v>
      </c>
      <c r="H13" s="7">
        <f t="shared" si="2"/>
        <v>0.01756609106</v>
      </c>
      <c r="I13" s="6">
        <f t="shared" si="7"/>
        <v>0.8689500282</v>
      </c>
      <c r="J13" s="1">
        <v>11.0</v>
      </c>
      <c r="K13" s="1"/>
      <c r="L13" s="1" t="s">
        <v>41</v>
      </c>
      <c r="M13" s="1">
        <v>6.31214626210255E12</v>
      </c>
      <c r="N13" s="6">
        <f t="shared" si="3"/>
        <v>0.0218187082</v>
      </c>
      <c r="O13" s="6">
        <f t="shared" si="8"/>
        <v>0.8419031777</v>
      </c>
      <c r="Q13" s="1" t="s">
        <v>46</v>
      </c>
      <c r="R13" s="1">
        <v>4.00144431390803E12</v>
      </c>
      <c r="S13" s="6">
        <f t="shared" si="4"/>
        <v>0.02243796974</v>
      </c>
      <c r="T13" s="6">
        <f t="shared" si="9"/>
        <v>0.8357180972</v>
      </c>
      <c r="U13" s="1"/>
      <c r="V13" s="1" t="s">
        <v>57</v>
      </c>
      <c r="W13" s="1">
        <v>1.69942524806172E12</v>
      </c>
      <c r="X13" s="6">
        <f t="shared" si="5"/>
        <v>0.02236821457</v>
      </c>
      <c r="Y13" s="6">
        <f t="shared" si="10"/>
        <v>0.9321091396</v>
      </c>
    </row>
    <row r="14">
      <c r="A14" s="1" t="s">
        <v>58</v>
      </c>
      <c r="B14" s="1">
        <v>3.8560579122238E12</v>
      </c>
      <c r="C14" s="6">
        <f t="shared" si="1"/>
        <v>0.004111721961</v>
      </c>
      <c r="D14" s="6">
        <f t="shared" si="6"/>
        <v>0.9921973505</v>
      </c>
      <c r="F14" s="1" t="s">
        <v>28</v>
      </c>
      <c r="G14" s="1">
        <v>1.51244689258742E13</v>
      </c>
      <c r="H14" s="7">
        <f t="shared" si="2"/>
        <v>0.01612725028</v>
      </c>
      <c r="I14" s="6">
        <f t="shared" si="7"/>
        <v>0.8850772785</v>
      </c>
      <c r="J14" s="1">
        <v>12.0</v>
      </c>
      <c r="K14" s="1"/>
      <c r="L14" s="1" t="s">
        <v>53</v>
      </c>
      <c r="M14" s="1">
        <v>5.44842718839411E12</v>
      </c>
      <c r="N14" s="6">
        <f t="shared" si="3"/>
        <v>0.01883315722</v>
      </c>
      <c r="O14" s="6">
        <f t="shared" si="8"/>
        <v>0.8607363349</v>
      </c>
      <c r="Q14" s="1" t="s">
        <v>59</v>
      </c>
      <c r="R14" s="1">
        <v>3.97517407570915E12</v>
      </c>
      <c r="S14" s="6">
        <f t="shared" si="4"/>
        <v>0.02229066023</v>
      </c>
      <c r="T14" s="6">
        <f t="shared" si="9"/>
        <v>0.8580087575</v>
      </c>
      <c r="U14" s="1"/>
      <c r="V14" s="1" t="s">
        <v>60</v>
      </c>
      <c r="W14" s="1">
        <v>1.03918352928035E12</v>
      </c>
      <c r="X14" s="6">
        <f t="shared" si="5"/>
        <v>0.01367796564</v>
      </c>
      <c r="Y14" s="6">
        <f t="shared" si="10"/>
        <v>0.9457871052</v>
      </c>
    </row>
    <row r="15">
      <c r="A15" s="1" t="s">
        <v>61</v>
      </c>
      <c r="B15" s="1">
        <v>3.59763077994755E12</v>
      </c>
      <c r="C15" s="6">
        <f t="shared" si="1"/>
        <v>0.003836160613</v>
      </c>
      <c r="D15" s="6">
        <f t="shared" si="6"/>
        <v>0.9960335111</v>
      </c>
      <c r="F15" s="1" t="s">
        <v>62</v>
      </c>
      <c r="G15" s="1">
        <v>1.25522267886845E13</v>
      </c>
      <c r="H15" s="7">
        <f t="shared" si="2"/>
        <v>0.01338446354</v>
      </c>
      <c r="I15" s="6">
        <f t="shared" si="7"/>
        <v>0.898461742</v>
      </c>
      <c r="J15" s="1">
        <v>13.0</v>
      </c>
      <c r="K15" s="1"/>
      <c r="L15" s="1" t="s">
        <v>46</v>
      </c>
      <c r="M15" s="1">
        <v>4.00144431390803E12</v>
      </c>
      <c r="N15" s="6">
        <f t="shared" si="3"/>
        <v>0.01383148334</v>
      </c>
      <c r="O15" s="6">
        <f t="shared" si="8"/>
        <v>0.8745678183</v>
      </c>
      <c r="Q15" s="1" t="s">
        <v>48</v>
      </c>
      <c r="R15" s="1">
        <v>3.81317731944047E12</v>
      </c>
      <c r="S15" s="6">
        <f t="shared" si="4"/>
        <v>0.02138226865</v>
      </c>
      <c r="T15" s="6">
        <f t="shared" si="9"/>
        <v>0.8793910261</v>
      </c>
      <c r="U15" s="1"/>
      <c r="V15" s="1" t="s">
        <v>63</v>
      </c>
      <c r="W15" s="1">
        <v>9.31027464584513E11</v>
      </c>
      <c r="X15" s="6">
        <f t="shared" si="5"/>
        <v>0.01225439137</v>
      </c>
      <c r="Y15" s="6">
        <f t="shared" si="10"/>
        <v>0.9580414966</v>
      </c>
    </row>
    <row r="16">
      <c r="A16" s="1" t="s">
        <v>64</v>
      </c>
      <c r="B16" s="1">
        <v>9.42045539305654E11</v>
      </c>
      <c r="C16" s="6">
        <f t="shared" si="1"/>
        <v>0.001004504969</v>
      </c>
      <c r="D16" s="6">
        <f t="shared" si="6"/>
        <v>0.9970380161</v>
      </c>
      <c r="F16" s="1" t="s">
        <v>32</v>
      </c>
      <c r="G16" s="1">
        <v>1.15937343263995E13</v>
      </c>
      <c r="H16" s="7">
        <f t="shared" si="2"/>
        <v>0.01236242119</v>
      </c>
      <c r="I16" s="6">
        <f t="shared" si="7"/>
        <v>0.9108241632</v>
      </c>
      <c r="J16" s="1">
        <v>14.0</v>
      </c>
      <c r="K16" s="1"/>
      <c r="L16" s="1" t="s">
        <v>59</v>
      </c>
      <c r="M16" s="1">
        <v>3.97517407570915E12</v>
      </c>
      <c r="N16" s="6">
        <f t="shared" si="3"/>
        <v>0.01374067704</v>
      </c>
      <c r="O16" s="6">
        <f t="shared" si="8"/>
        <v>0.8883084953</v>
      </c>
      <c r="Q16" s="1" t="s">
        <v>65</v>
      </c>
      <c r="R16" s="1">
        <v>3.74076495647499E12</v>
      </c>
      <c r="S16" s="6">
        <f t="shared" si="4"/>
        <v>0.02097621867</v>
      </c>
      <c r="T16" s="6">
        <f t="shared" si="9"/>
        <v>0.9003672448</v>
      </c>
      <c r="U16" s="1"/>
      <c r="V16" s="1" t="s">
        <v>66</v>
      </c>
      <c r="W16" s="1">
        <v>7.30843231850481E11</v>
      </c>
      <c r="X16" s="6">
        <f t="shared" si="5"/>
        <v>0.009619521802</v>
      </c>
      <c r="Y16" s="6">
        <f t="shared" si="10"/>
        <v>0.9676610184</v>
      </c>
    </row>
    <row r="17">
      <c r="A17" s="1" t="s">
        <v>67</v>
      </c>
      <c r="B17" s="1">
        <v>7.35268471908233E11</v>
      </c>
      <c r="C17" s="6">
        <f t="shared" si="1"/>
        <v>0.0007840181844</v>
      </c>
      <c r="D17" s="6">
        <f t="shared" si="6"/>
        <v>0.9978220342</v>
      </c>
      <c r="F17" s="1" t="s">
        <v>43</v>
      </c>
      <c r="G17" s="1">
        <v>1.08188875377292E13</v>
      </c>
      <c r="H17" s="7">
        <f t="shared" si="2"/>
        <v>0.01153620057</v>
      </c>
      <c r="I17" s="6">
        <f t="shared" si="7"/>
        <v>0.9223603638</v>
      </c>
      <c r="J17" s="1">
        <v>15.0</v>
      </c>
      <c r="K17" s="1"/>
      <c r="L17" s="1" t="s">
        <v>48</v>
      </c>
      <c r="M17" s="1">
        <v>3.81317731944047E12</v>
      </c>
      <c r="N17" s="6">
        <f t="shared" si="3"/>
        <v>0.01318071537</v>
      </c>
      <c r="O17" s="6">
        <f t="shared" si="8"/>
        <v>0.9014892107</v>
      </c>
      <c r="Q17" s="1" t="s">
        <v>50</v>
      </c>
      <c r="R17" s="1">
        <v>3.47190430384037E12</v>
      </c>
      <c r="S17" s="6">
        <f t="shared" si="4"/>
        <v>0.01946859124</v>
      </c>
      <c r="T17" s="6">
        <f t="shared" si="9"/>
        <v>0.919835836</v>
      </c>
      <c r="U17" s="1"/>
      <c r="V17" s="1" t="s">
        <v>68</v>
      </c>
      <c r="W17" s="1">
        <v>4.49316900275106E11</v>
      </c>
      <c r="X17" s="6">
        <f t="shared" si="5"/>
        <v>0.005914009366</v>
      </c>
      <c r="Y17" s="6">
        <f t="shared" si="10"/>
        <v>0.9735750278</v>
      </c>
    </row>
    <row r="18">
      <c r="A18" s="1" t="s">
        <v>69</v>
      </c>
      <c r="B18" s="1">
        <v>3.79918160334907E11</v>
      </c>
      <c r="C18" s="6">
        <f t="shared" si="1"/>
        <v>0.0004051074643</v>
      </c>
      <c r="D18" s="6">
        <f t="shared" si="6"/>
        <v>0.9982271417</v>
      </c>
      <c r="F18" s="1" t="s">
        <v>45</v>
      </c>
      <c r="G18" s="1">
        <v>8.56373064879091E12</v>
      </c>
      <c r="H18" s="7">
        <f t="shared" si="2"/>
        <v>0.009131522445</v>
      </c>
      <c r="I18" s="6">
        <f t="shared" si="7"/>
        <v>0.9314918862</v>
      </c>
      <c r="J18" s="1">
        <v>16.0</v>
      </c>
      <c r="K18" s="1"/>
      <c r="L18" s="1" t="s">
        <v>65</v>
      </c>
      <c r="M18" s="1">
        <v>3.74076495647499E12</v>
      </c>
      <c r="N18" s="6">
        <f t="shared" si="3"/>
        <v>0.01293041315</v>
      </c>
      <c r="O18" s="6">
        <f t="shared" si="8"/>
        <v>0.9144196238</v>
      </c>
      <c r="Q18" s="1" t="s">
        <v>70</v>
      </c>
      <c r="R18" s="1">
        <v>2.56396945227644E12</v>
      </c>
      <c r="S18" s="6">
        <f t="shared" si="4"/>
        <v>0.01437737589</v>
      </c>
      <c r="T18" s="6">
        <f t="shared" si="9"/>
        <v>0.9342132119</v>
      </c>
      <c r="U18" s="1"/>
      <c r="V18" s="1" t="s">
        <v>71</v>
      </c>
      <c r="W18" s="1">
        <v>2.85847104420355E11</v>
      </c>
      <c r="X18" s="6">
        <f t="shared" si="5"/>
        <v>0.003762383413</v>
      </c>
      <c r="Y18" s="6">
        <f t="shared" si="10"/>
        <v>0.9773374112</v>
      </c>
    </row>
    <row r="19">
      <c r="A19" s="1" t="s">
        <v>72</v>
      </c>
      <c r="B19" s="1">
        <v>2.8323754134362E11</v>
      </c>
      <c r="C19" s="6">
        <f t="shared" si="1"/>
        <v>0.0003020167346</v>
      </c>
      <c r="D19" s="6">
        <f t="shared" si="6"/>
        <v>0.9985291584</v>
      </c>
      <c r="F19" s="1" t="s">
        <v>39</v>
      </c>
      <c r="G19" s="1">
        <v>6.32813661630081E12</v>
      </c>
      <c r="H19" s="7">
        <f t="shared" si="2"/>
        <v>0.006747704233</v>
      </c>
      <c r="I19" s="6">
        <f t="shared" si="7"/>
        <v>0.9382395904</v>
      </c>
      <c r="J19" s="1">
        <v>17.0</v>
      </c>
      <c r="K19" s="1"/>
      <c r="L19" s="1" t="s">
        <v>50</v>
      </c>
      <c r="M19" s="1">
        <v>3.47190430384037E12</v>
      </c>
      <c r="N19" s="6">
        <f t="shared" si="3"/>
        <v>0.01200106331</v>
      </c>
      <c r="O19" s="6">
        <f t="shared" si="8"/>
        <v>0.9264206871</v>
      </c>
      <c r="Q19" s="1" t="s">
        <v>73</v>
      </c>
      <c r="R19" s="1">
        <v>2.33762327852063E12</v>
      </c>
      <c r="S19" s="6">
        <f t="shared" si="4"/>
        <v>0.01310814703</v>
      </c>
      <c r="T19" s="6">
        <f t="shared" si="9"/>
        <v>0.9473213589</v>
      </c>
      <c r="U19" s="1"/>
      <c r="V19" s="1" t="s">
        <v>74</v>
      </c>
      <c r="W19" s="1">
        <v>2.00698208625572E11</v>
      </c>
      <c r="X19" s="6">
        <f t="shared" si="5"/>
        <v>0.002641634634</v>
      </c>
      <c r="Y19" s="6">
        <f t="shared" si="10"/>
        <v>0.9799790458</v>
      </c>
    </row>
    <row r="20">
      <c r="A20" s="1" t="s">
        <v>75</v>
      </c>
      <c r="B20" s="1">
        <v>2.8323754134362E11</v>
      </c>
      <c r="C20" s="6">
        <f t="shared" si="1"/>
        <v>0.0003020167346</v>
      </c>
      <c r="D20" s="6">
        <f t="shared" si="6"/>
        <v>0.9988311752</v>
      </c>
      <c r="F20" s="1" t="s">
        <v>41</v>
      </c>
      <c r="G20" s="1">
        <v>6.31214626210255E12</v>
      </c>
      <c r="H20" s="7">
        <f t="shared" si="2"/>
        <v>0.006730653688</v>
      </c>
      <c r="I20" s="6">
        <f t="shared" si="7"/>
        <v>0.9449702441</v>
      </c>
      <c r="J20" s="1">
        <v>18.0</v>
      </c>
      <c r="K20" s="1"/>
      <c r="L20" s="1" t="s">
        <v>76</v>
      </c>
      <c r="M20" s="1">
        <v>3.44062657945758E12</v>
      </c>
      <c r="N20" s="6">
        <f t="shared" si="3"/>
        <v>0.01189294802</v>
      </c>
      <c r="O20" s="6">
        <f t="shared" si="8"/>
        <v>0.9383136352</v>
      </c>
      <c r="Q20" s="1" t="s">
        <v>54</v>
      </c>
      <c r="R20" s="1">
        <v>2.04539570817343E12</v>
      </c>
      <c r="S20" s="6">
        <f t="shared" si="4"/>
        <v>0.01146949037</v>
      </c>
      <c r="T20" s="6">
        <f t="shared" si="9"/>
        <v>0.9587908493</v>
      </c>
      <c r="U20" s="1"/>
      <c r="V20" s="1" t="s">
        <v>77</v>
      </c>
      <c r="W20" s="1">
        <v>1.94070453312282E11</v>
      </c>
      <c r="X20" s="6">
        <f t="shared" si="5"/>
        <v>0.002554398639</v>
      </c>
      <c r="Y20" s="6">
        <f t="shared" si="10"/>
        <v>0.9825334445</v>
      </c>
    </row>
    <row r="21">
      <c r="A21" s="1" t="s">
        <v>78</v>
      </c>
      <c r="B21" s="1">
        <v>2.8323754134362E11</v>
      </c>
      <c r="C21" s="6">
        <f t="shared" si="1"/>
        <v>0.0003020167346</v>
      </c>
      <c r="D21" s="6">
        <f t="shared" si="6"/>
        <v>0.9991331919</v>
      </c>
      <c r="F21" s="1" t="s">
        <v>53</v>
      </c>
      <c r="G21" s="1">
        <v>5.44842718839411E12</v>
      </c>
      <c r="H21" s="7">
        <f t="shared" si="2"/>
        <v>0.00580966838</v>
      </c>
      <c r="I21" s="6">
        <f t="shared" si="7"/>
        <v>0.9507799125</v>
      </c>
      <c r="J21" s="1">
        <v>19.0</v>
      </c>
      <c r="K21" s="1"/>
      <c r="L21" s="1" t="s">
        <v>63</v>
      </c>
      <c r="M21" s="1">
        <v>2.79308239375354E12</v>
      </c>
      <c r="N21" s="6">
        <f t="shared" si="3"/>
        <v>0.009654632069</v>
      </c>
      <c r="O21" s="6">
        <f t="shared" si="8"/>
        <v>0.9479682672</v>
      </c>
      <c r="Q21" s="1" t="s">
        <v>57</v>
      </c>
      <c r="R21" s="1">
        <v>1.69942524806172E12</v>
      </c>
      <c r="S21" s="6">
        <f t="shared" si="4"/>
        <v>0.009529472186</v>
      </c>
      <c r="T21" s="6">
        <f t="shared" si="9"/>
        <v>0.9683203215</v>
      </c>
      <c r="U21" s="1"/>
      <c r="V21" s="1" t="s">
        <v>79</v>
      </c>
      <c r="W21" s="1">
        <v>1.83104997539822E11</v>
      </c>
      <c r="X21" s="6">
        <f t="shared" si="5"/>
        <v>0.002410068862</v>
      </c>
      <c r="Y21" s="6">
        <f t="shared" si="10"/>
        <v>0.9849435133</v>
      </c>
    </row>
    <row r="22">
      <c r="A22" s="1" t="s">
        <v>80</v>
      </c>
      <c r="B22" s="1">
        <v>2.00698208625572E11</v>
      </c>
      <c r="C22" s="6">
        <f t="shared" si="1"/>
        <v>0.0002140048855</v>
      </c>
      <c r="D22" s="6">
        <f t="shared" si="6"/>
        <v>0.9993471968</v>
      </c>
      <c r="F22" s="1" t="s">
        <v>46</v>
      </c>
      <c r="G22" s="1">
        <v>4.00144431390803E12</v>
      </c>
      <c r="H22" s="7">
        <f t="shared" si="2"/>
        <v>0.00426674776</v>
      </c>
      <c r="I22" s="6">
        <f t="shared" si="7"/>
        <v>0.9550466603</v>
      </c>
      <c r="J22" s="1">
        <v>20.0</v>
      </c>
      <c r="K22" s="1"/>
      <c r="L22" s="1" t="s">
        <v>70</v>
      </c>
      <c r="M22" s="1">
        <v>2.56396945227644E12</v>
      </c>
      <c r="N22" s="6">
        <f t="shared" si="3"/>
        <v>0.008862675069</v>
      </c>
      <c r="O22" s="6">
        <f t="shared" si="8"/>
        <v>0.9568309423</v>
      </c>
      <c r="Q22" s="1" t="s">
        <v>60</v>
      </c>
      <c r="R22" s="1">
        <v>1.03918352928035E12</v>
      </c>
      <c r="S22" s="6">
        <f t="shared" si="4"/>
        <v>0.005827188074</v>
      </c>
      <c r="T22" s="6">
        <f t="shared" si="9"/>
        <v>0.9741475096</v>
      </c>
      <c r="U22" s="1"/>
      <c r="V22" s="1" t="s">
        <v>81</v>
      </c>
      <c r="W22" s="1">
        <v>1.80873552035476E11</v>
      </c>
      <c r="X22" s="6">
        <f t="shared" si="5"/>
        <v>0.002380698078</v>
      </c>
      <c r="Y22" s="6">
        <f t="shared" si="10"/>
        <v>0.9873242114</v>
      </c>
    </row>
    <row r="23">
      <c r="A23" s="1" t="s">
        <v>82</v>
      </c>
      <c r="B23" s="1">
        <v>1.50779379947314E11</v>
      </c>
      <c r="C23" s="6">
        <f t="shared" si="1"/>
        <v>0.0001607763425</v>
      </c>
      <c r="D23" s="6">
        <f t="shared" si="6"/>
        <v>0.9995079731</v>
      </c>
      <c r="F23" s="1" t="s">
        <v>59</v>
      </c>
      <c r="G23" s="1">
        <v>3.97517407570915E12</v>
      </c>
      <c r="H23" s="7">
        <f t="shared" si="2"/>
        <v>0.004238735755</v>
      </c>
      <c r="I23" s="6">
        <f t="shared" si="7"/>
        <v>0.959285396</v>
      </c>
      <c r="J23" s="1">
        <v>21.0</v>
      </c>
      <c r="K23" s="1"/>
      <c r="L23" s="1" t="s">
        <v>73</v>
      </c>
      <c r="M23" s="1">
        <v>2.33762327852063E12</v>
      </c>
      <c r="N23" s="6">
        <f t="shared" si="3"/>
        <v>0.008080281742</v>
      </c>
      <c r="O23" s="6">
        <f t="shared" si="8"/>
        <v>0.964911224</v>
      </c>
      <c r="Q23" s="1" t="s">
        <v>63</v>
      </c>
      <c r="R23" s="1">
        <v>9.31027464584513E11</v>
      </c>
      <c r="S23" s="6">
        <f t="shared" si="4"/>
        <v>0.005220706435</v>
      </c>
      <c r="T23" s="6">
        <f t="shared" si="9"/>
        <v>0.979368216</v>
      </c>
      <c r="U23" s="1"/>
      <c r="V23" s="1" t="s">
        <v>83</v>
      </c>
      <c r="W23" s="1">
        <v>1.50779379947314E11</v>
      </c>
      <c r="X23" s="6">
        <f t="shared" si="5"/>
        <v>0.001984591865</v>
      </c>
      <c r="Y23" s="6">
        <f t="shared" si="10"/>
        <v>0.9893088033</v>
      </c>
    </row>
    <row r="24">
      <c r="A24" s="1" t="s">
        <v>84</v>
      </c>
      <c r="B24" s="1">
        <v>1.40405763210507E11</v>
      </c>
      <c r="C24" s="6">
        <f t="shared" si="1"/>
        <v>0.0001497149351</v>
      </c>
      <c r="D24" s="6">
        <f t="shared" si="6"/>
        <v>0.9996576881</v>
      </c>
      <c r="F24" s="1" t="s">
        <v>85</v>
      </c>
      <c r="G24" s="1">
        <v>3.96407179035672E12</v>
      </c>
      <c r="H24" s="7">
        <f t="shared" si="2"/>
        <v>0.004226897367</v>
      </c>
      <c r="I24" s="6">
        <f t="shared" si="7"/>
        <v>0.9635122934</v>
      </c>
      <c r="J24" s="1">
        <v>22.0</v>
      </c>
      <c r="K24" s="1"/>
      <c r="L24" s="1" t="s">
        <v>54</v>
      </c>
      <c r="M24" s="1">
        <v>2.04539570817343E12</v>
      </c>
      <c r="N24" s="6">
        <f t="shared" si="3"/>
        <v>0.007070161282</v>
      </c>
      <c r="O24" s="6">
        <f t="shared" si="8"/>
        <v>0.9719813853</v>
      </c>
      <c r="Q24" s="1" t="s">
        <v>66</v>
      </c>
      <c r="R24" s="1">
        <v>7.30843231850481E11</v>
      </c>
      <c r="S24" s="6">
        <f t="shared" si="4"/>
        <v>0.004098179816</v>
      </c>
      <c r="T24" s="6">
        <f t="shared" si="9"/>
        <v>0.9834663958</v>
      </c>
      <c r="U24" s="1"/>
      <c r="V24" s="1" t="s">
        <v>86</v>
      </c>
      <c r="W24" s="1">
        <v>1.40405763210507E11</v>
      </c>
      <c r="X24" s="6">
        <f t="shared" si="5"/>
        <v>0.001848052006</v>
      </c>
      <c r="Y24" s="6">
        <f t="shared" si="10"/>
        <v>0.9911568553</v>
      </c>
    </row>
    <row r="25">
      <c r="A25" s="1" t="s">
        <v>87</v>
      </c>
      <c r="B25" s="1">
        <v>1.17434928313471E11</v>
      </c>
      <c r="C25" s="6">
        <f t="shared" si="1"/>
        <v>0.0001252210897</v>
      </c>
      <c r="D25" s="6">
        <f t="shared" si="6"/>
        <v>0.9997829092</v>
      </c>
      <c r="F25" s="1" t="s">
        <v>48</v>
      </c>
      <c r="G25" s="1">
        <v>3.81317731944047E12</v>
      </c>
      <c r="H25" s="7">
        <f t="shared" si="2"/>
        <v>0.004065998302</v>
      </c>
      <c r="I25" s="6">
        <f t="shared" si="7"/>
        <v>0.9675782917</v>
      </c>
      <c r="J25" s="1">
        <v>23.0</v>
      </c>
      <c r="K25" s="1"/>
      <c r="L25" s="1" t="s">
        <v>57</v>
      </c>
      <c r="M25" s="1">
        <v>1.69942524806172E12</v>
      </c>
      <c r="N25" s="6">
        <f t="shared" si="3"/>
        <v>0.005874271928</v>
      </c>
      <c r="O25" s="6">
        <f t="shared" si="8"/>
        <v>0.9778556573</v>
      </c>
      <c r="Q25" s="1" t="s">
        <v>68</v>
      </c>
      <c r="R25" s="1">
        <v>4.49316900275106E11</v>
      </c>
      <c r="S25" s="6">
        <f t="shared" si="4"/>
        <v>0.002519530005</v>
      </c>
      <c r="T25" s="6">
        <f t="shared" si="9"/>
        <v>0.9859859258</v>
      </c>
      <c r="U25" s="1"/>
      <c r="V25" s="1" t="s">
        <v>88</v>
      </c>
      <c r="W25" s="1">
        <v>1.25726476107189E11</v>
      </c>
      <c r="X25" s="6">
        <f t="shared" si="5"/>
        <v>0.001654839951</v>
      </c>
      <c r="Y25" s="6">
        <f t="shared" si="10"/>
        <v>0.9928116952</v>
      </c>
    </row>
    <row r="26">
      <c r="A26" s="1" t="s">
        <v>89</v>
      </c>
      <c r="B26" s="1">
        <v>7.30014706403738E10</v>
      </c>
      <c r="C26" s="6">
        <f t="shared" si="1"/>
        <v>0.00007784160841</v>
      </c>
      <c r="D26" s="6">
        <f t="shared" si="6"/>
        <v>0.9998607508</v>
      </c>
      <c r="F26" s="1" t="s">
        <v>65</v>
      </c>
      <c r="G26" s="1">
        <v>3.74076495647499E12</v>
      </c>
      <c r="H26" s="7">
        <f t="shared" si="2"/>
        <v>0.003988784861</v>
      </c>
      <c r="I26" s="6">
        <f t="shared" si="7"/>
        <v>0.9715670765</v>
      </c>
      <c r="J26" s="1">
        <v>24.0</v>
      </c>
      <c r="K26" s="1"/>
      <c r="L26" s="1" t="s">
        <v>90</v>
      </c>
      <c r="M26" s="1">
        <v>1.07283579004701E12</v>
      </c>
      <c r="N26" s="6">
        <f t="shared" si="3"/>
        <v>0.00370838857</v>
      </c>
      <c r="O26" s="6">
        <f t="shared" si="8"/>
        <v>0.9815640458</v>
      </c>
      <c r="Q26" s="1" t="s">
        <v>91</v>
      </c>
      <c r="R26" s="1">
        <v>4.29100077394023E11</v>
      </c>
      <c r="S26" s="6">
        <f t="shared" si="4"/>
        <v>0.002406164824</v>
      </c>
      <c r="T26" s="6">
        <f t="shared" si="9"/>
        <v>0.9883920907</v>
      </c>
      <c r="U26" s="1"/>
      <c r="V26" s="1" t="s">
        <v>92</v>
      </c>
      <c r="W26" s="1">
        <v>1.17434928313471E11</v>
      </c>
      <c r="X26" s="6">
        <f t="shared" si="5"/>
        <v>0.001545704748</v>
      </c>
      <c r="Y26" s="6">
        <f t="shared" si="10"/>
        <v>0.9943574</v>
      </c>
    </row>
    <row r="27">
      <c r="A27" s="1" t="s">
        <v>93</v>
      </c>
      <c r="B27" s="1">
        <v>4.57762493849556E10</v>
      </c>
      <c r="C27" s="6">
        <f t="shared" si="1"/>
        <v>0.00004881130267</v>
      </c>
      <c r="D27" s="6">
        <f t="shared" si="6"/>
        <v>0.9999095621</v>
      </c>
      <c r="F27" s="1" t="s">
        <v>50</v>
      </c>
      <c r="G27" s="1">
        <v>3.47190430384037E12</v>
      </c>
      <c r="H27" s="7">
        <f t="shared" si="2"/>
        <v>0.00370209823</v>
      </c>
      <c r="I27" s="6">
        <f t="shared" si="7"/>
        <v>0.9752691748</v>
      </c>
      <c r="J27" s="1">
        <v>25.0</v>
      </c>
      <c r="K27" s="1"/>
      <c r="L27" s="1" t="s">
        <v>60</v>
      </c>
      <c r="M27" s="1">
        <v>1.03918352928035E12</v>
      </c>
      <c r="N27" s="6">
        <f t="shared" si="3"/>
        <v>0.0035920654</v>
      </c>
      <c r="O27" s="6">
        <f t="shared" si="8"/>
        <v>0.9851561112</v>
      </c>
      <c r="Q27" s="1" t="s">
        <v>71</v>
      </c>
      <c r="R27" s="1">
        <v>2.85847104420355E11</v>
      </c>
      <c r="S27" s="6">
        <f t="shared" si="4"/>
        <v>0.001602878405</v>
      </c>
      <c r="T27" s="6">
        <f t="shared" si="9"/>
        <v>0.9899949691</v>
      </c>
      <c r="U27" s="1"/>
      <c r="V27" s="1" t="s">
        <v>94</v>
      </c>
      <c r="W27" s="1">
        <v>8.04913442159946E10</v>
      </c>
      <c r="X27" s="6">
        <f t="shared" si="5"/>
        <v>0.001059445045</v>
      </c>
      <c r="Y27" s="6">
        <f t="shared" si="10"/>
        <v>0.995416845</v>
      </c>
    </row>
    <row r="28">
      <c r="A28" s="1" t="s">
        <v>95</v>
      </c>
      <c r="B28" s="1">
        <v>2.28881246924778E10</v>
      </c>
      <c r="C28" s="6">
        <f t="shared" si="1"/>
        <v>0.00002440565134</v>
      </c>
      <c r="D28" s="6">
        <f t="shared" si="6"/>
        <v>0.9999339677</v>
      </c>
      <c r="F28" s="1" t="s">
        <v>76</v>
      </c>
      <c r="G28" s="1">
        <v>3.44062657945758E12</v>
      </c>
      <c r="H28" s="7">
        <f t="shared" si="2"/>
        <v>0.003668746733</v>
      </c>
      <c r="I28" s="6">
        <f t="shared" si="7"/>
        <v>0.9789379215</v>
      </c>
      <c r="J28" s="1">
        <v>26.0</v>
      </c>
      <c r="K28" s="1"/>
      <c r="L28" s="1" t="s">
        <v>66</v>
      </c>
      <c r="M28" s="1">
        <v>7.30843231850481E11</v>
      </c>
      <c r="N28" s="6">
        <f t="shared" si="3"/>
        <v>0.002526249322</v>
      </c>
      <c r="O28" s="6">
        <f t="shared" si="8"/>
        <v>0.9876823605</v>
      </c>
      <c r="Q28" s="1" t="s">
        <v>74</v>
      </c>
      <c r="R28" s="1">
        <v>2.00698208625572E11</v>
      </c>
      <c r="S28" s="6">
        <f t="shared" si="4"/>
        <v>0.001125408722</v>
      </c>
      <c r="T28" s="6">
        <f t="shared" si="9"/>
        <v>0.9911203778</v>
      </c>
      <c r="U28" s="1"/>
      <c r="V28" s="1" t="s">
        <v>96</v>
      </c>
      <c r="W28" s="1">
        <v>7.30014706403738E10</v>
      </c>
      <c r="X28" s="6">
        <f t="shared" si="5"/>
        <v>0.0009608616565</v>
      </c>
      <c r="Y28" s="6">
        <f t="shared" si="10"/>
        <v>0.9963777067</v>
      </c>
    </row>
    <row r="29">
      <c r="A29" s="1" t="s">
        <v>97</v>
      </c>
      <c r="B29" s="1">
        <v>1.60982688431989E10</v>
      </c>
      <c r="C29" s="6">
        <f t="shared" si="1"/>
        <v>0.000017165615</v>
      </c>
      <c r="D29" s="6">
        <f t="shared" si="6"/>
        <v>0.9999511333</v>
      </c>
      <c r="F29" s="1" t="s">
        <v>63</v>
      </c>
      <c r="G29" s="1">
        <v>2.79308239375354E12</v>
      </c>
      <c r="H29" s="7">
        <f t="shared" si="2"/>
        <v>0.002978269123</v>
      </c>
      <c r="I29" s="6">
        <f t="shared" si="7"/>
        <v>0.9819161906</v>
      </c>
      <c r="J29" s="1">
        <v>27.0</v>
      </c>
      <c r="K29" s="1"/>
      <c r="L29" s="1" t="s">
        <v>71</v>
      </c>
      <c r="M29" s="1">
        <v>5.7169420884071E11</v>
      </c>
      <c r="N29" s="6">
        <f t="shared" si="3"/>
        <v>0.001976131193</v>
      </c>
      <c r="O29" s="6">
        <f t="shared" si="8"/>
        <v>0.9896584917</v>
      </c>
      <c r="Q29" s="1" t="s">
        <v>77</v>
      </c>
      <c r="R29" s="1">
        <v>1.94070453312282E11</v>
      </c>
      <c r="S29" s="6">
        <f t="shared" si="4"/>
        <v>0.001088243798</v>
      </c>
      <c r="T29" s="6">
        <f t="shared" si="9"/>
        <v>0.9922086216</v>
      </c>
      <c r="U29" s="1"/>
      <c r="V29" s="1" t="s">
        <v>98</v>
      </c>
      <c r="W29" s="1">
        <v>6.37401005637181E10</v>
      </c>
      <c r="X29" s="6">
        <f t="shared" si="5"/>
        <v>0.0008389614357</v>
      </c>
      <c r="Y29" s="6">
        <f t="shared" si="10"/>
        <v>0.9972166681</v>
      </c>
    </row>
    <row r="30">
      <c r="A30" s="1" t="s">
        <v>99</v>
      </c>
      <c r="B30" s="1">
        <v>1.49302456276459E10</v>
      </c>
      <c r="C30" s="6">
        <f t="shared" si="1"/>
        <v>0.0000159201496</v>
      </c>
      <c r="D30" s="6">
        <f t="shared" si="6"/>
        <v>0.9999670535</v>
      </c>
      <c r="F30" s="1" t="s">
        <v>70</v>
      </c>
      <c r="G30" s="1">
        <v>2.56396945227644E12</v>
      </c>
      <c r="H30" s="7">
        <f t="shared" si="2"/>
        <v>0.002733965553</v>
      </c>
      <c r="I30" s="6">
        <f t="shared" si="7"/>
        <v>0.9846501562</v>
      </c>
      <c r="J30" s="1">
        <v>28.0</v>
      </c>
      <c r="K30" s="1"/>
      <c r="L30" s="1" t="s">
        <v>68</v>
      </c>
      <c r="M30" s="1">
        <v>4.49316900275106E11</v>
      </c>
      <c r="N30" s="6">
        <f t="shared" si="3"/>
        <v>0.001553119007</v>
      </c>
      <c r="O30" s="6">
        <f t="shared" si="8"/>
        <v>0.9912116107</v>
      </c>
      <c r="Q30" s="1" t="s">
        <v>79</v>
      </c>
      <c r="R30" s="1">
        <v>1.83104997539822E11</v>
      </c>
      <c r="S30" s="6">
        <f t="shared" si="4"/>
        <v>0.001026755359</v>
      </c>
      <c r="T30" s="6">
        <f t="shared" si="9"/>
        <v>0.9932353769</v>
      </c>
      <c r="U30" s="1"/>
      <c r="V30" s="1" t="s">
        <v>100</v>
      </c>
      <c r="W30" s="1">
        <v>4.32107320554047E10</v>
      </c>
      <c r="X30" s="6">
        <f t="shared" si="5"/>
        <v>0.0005687493035</v>
      </c>
      <c r="Y30" s="6">
        <f t="shared" si="10"/>
        <v>0.9977854174</v>
      </c>
    </row>
    <row r="31">
      <c r="A31" s="1" t="s">
        <v>101</v>
      </c>
      <c r="B31" s="1">
        <v>1.01532535346741E10</v>
      </c>
      <c r="C31" s="6">
        <f t="shared" si="1"/>
        <v>0.00001082643375</v>
      </c>
      <c r="D31" s="6">
        <f t="shared" si="6"/>
        <v>0.9999778799</v>
      </c>
      <c r="F31" s="1" t="s">
        <v>73</v>
      </c>
      <c r="G31" s="1">
        <v>2.33762327852063E12</v>
      </c>
      <c r="H31" s="7">
        <f t="shared" si="2"/>
        <v>0.002492612193</v>
      </c>
      <c r="I31" s="6">
        <f t="shared" si="7"/>
        <v>0.9871427684</v>
      </c>
      <c r="J31" s="1">
        <v>29.0</v>
      </c>
      <c r="K31" s="1"/>
      <c r="L31" s="1" t="s">
        <v>91</v>
      </c>
      <c r="M31" s="1">
        <v>4.29100077394023E11</v>
      </c>
      <c r="N31" s="6">
        <f t="shared" si="3"/>
        <v>0.001483237078</v>
      </c>
      <c r="O31" s="6">
        <f t="shared" si="8"/>
        <v>0.9926948478</v>
      </c>
      <c r="Q31" s="1" t="s">
        <v>81</v>
      </c>
      <c r="R31" s="1">
        <v>1.80873552035476E11</v>
      </c>
      <c r="S31" s="6">
        <f t="shared" si="4"/>
        <v>0.001014242601</v>
      </c>
      <c r="T31" s="6">
        <f t="shared" si="9"/>
        <v>0.9942496195</v>
      </c>
      <c r="U31" s="1"/>
      <c r="V31" s="1" t="s">
        <v>102</v>
      </c>
      <c r="W31" s="1">
        <v>4.27387923273913E10</v>
      </c>
      <c r="X31" s="6">
        <f t="shared" si="5"/>
        <v>0.0005625375274</v>
      </c>
      <c r="Y31" s="6">
        <f t="shared" si="10"/>
        <v>0.9983479549</v>
      </c>
    </row>
    <row r="32">
      <c r="A32" s="1" t="s">
        <v>103</v>
      </c>
      <c r="B32" s="1">
        <v>9.19501144098115E9</v>
      </c>
      <c r="C32" s="6">
        <f t="shared" si="1"/>
        <v>0.000009804658367</v>
      </c>
      <c r="D32" s="6">
        <f t="shared" si="6"/>
        <v>0.9999876846</v>
      </c>
      <c r="F32" s="1" t="s">
        <v>54</v>
      </c>
      <c r="G32" s="1">
        <v>2.04539570817343E12</v>
      </c>
      <c r="H32" s="7">
        <f t="shared" si="2"/>
        <v>0.002181009374</v>
      </c>
      <c r="I32" s="6">
        <f t="shared" si="7"/>
        <v>0.9893237778</v>
      </c>
      <c r="J32" s="1">
        <v>30.0</v>
      </c>
      <c r="K32" s="1"/>
      <c r="L32" s="1" t="s">
        <v>79</v>
      </c>
      <c r="M32" s="1">
        <v>2.74657496309733E11</v>
      </c>
      <c r="N32" s="6">
        <f t="shared" si="3"/>
        <v>0.0009493873427</v>
      </c>
      <c r="O32" s="6">
        <f t="shared" si="8"/>
        <v>0.9936442352</v>
      </c>
      <c r="Q32" s="1" t="s">
        <v>83</v>
      </c>
      <c r="R32" s="1">
        <v>1.50779379947314E11</v>
      </c>
      <c r="S32" s="6">
        <f t="shared" si="4"/>
        <v>0.0008454905028</v>
      </c>
      <c r="T32" s="6">
        <f t="shared" si="9"/>
        <v>0.99509511</v>
      </c>
      <c r="U32" s="1"/>
      <c r="V32" s="1" t="s">
        <v>104</v>
      </c>
      <c r="W32" s="1">
        <v>3.67800457639246E10</v>
      </c>
      <c r="X32" s="6">
        <f t="shared" si="5"/>
        <v>0.0004841071747</v>
      </c>
      <c r="Y32" s="6">
        <f t="shared" si="10"/>
        <v>0.9988320621</v>
      </c>
    </row>
    <row r="33">
      <c r="A33" s="1" t="s">
        <v>105</v>
      </c>
      <c r="B33" s="1">
        <v>3.91446409347312E9</v>
      </c>
      <c r="C33" s="6">
        <f t="shared" si="1"/>
        <v>0.000004174000584</v>
      </c>
      <c r="D33" s="6">
        <f t="shared" si="6"/>
        <v>0.9999918586</v>
      </c>
      <c r="F33" s="1" t="s">
        <v>106</v>
      </c>
      <c r="G33" s="1">
        <v>1.90584009240674E12</v>
      </c>
      <c r="H33" s="7">
        <f t="shared" si="2"/>
        <v>0.002032200952</v>
      </c>
      <c r="I33" s="6">
        <f t="shared" si="7"/>
        <v>0.9913559787</v>
      </c>
      <c r="J33" s="1">
        <v>31.0</v>
      </c>
      <c r="K33" s="1"/>
      <c r="L33" s="1" t="s">
        <v>74</v>
      </c>
      <c r="M33" s="1">
        <v>2.00698208625572E11</v>
      </c>
      <c r="N33" s="6">
        <f t="shared" si="3"/>
        <v>0.0006937379884</v>
      </c>
      <c r="O33" s="6">
        <f t="shared" si="8"/>
        <v>0.9943379732</v>
      </c>
      <c r="Q33" s="1" t="s">
        <v>86</v>
      </c>
      <c r="R33" s="1">
        <v>1.40405763210507E11</v>
      </c>
      <c r="S33" s="6">
        <f t="shared" si="4"/>
        <v>0.000787320782</v>
      </c>
      <c r="T33" s="6">
        <f t="shared" si="9"/>
        <v>0.9958824308</v>
      </c>
      <c r="U33" s="1"/>
      <c r="V33" s="1" t="s">
        <v>107</v>
      </c>
      <c r="W33" s="1">
        <v>3.66576269407143E10</v>
      </c>
      <c r="X33" s="6">
        <f t="shared" si="5"/>
        <v>0.0004824958708</v>
      </c>
      <c r="Y33" s="6">
        <f t="shared" si="10"/>
        <v>0.999314558</v>
      </c>
    </row>
    <row r="34">
      <c r="A34" s="1" t="s">
        <v>108</v>
      </c>
      <c r="B34" s="1">
        <v>2.30747368494006E9</v>
      </c>
      <c r="C34" s="6">
        <f t="shared" si="1"/>
        <v>0.000002460463624</v>
      </c>
      <c r="D34" s="6">
        <f t="shared" si="6"/>
        <v>0.9999943191</v>
      </c>
      <c r="F34" s="1" t="s">
        <v>57</v>
      </c>
      <c r="G34" s="1">
        <v>1.69942524806172E12</v>
      </c>
      <c r="H34" s="7">
        <f t="shared" si="2"/>
        <v>0.001812100407</v>
      </c>
      <c r="I34" s="6">
        <f t="shared" si="7"/>
        <v>0.9931680791</v>
      </c>
      <c r="J34" s="1">
        <v>32.0</v>
      </c>
      <c r="K34" s="1"/>
      <c r="L34" s="1" t="s">
        <v>77</v>
      </c>
      <c r="M34" s="1">
        <v>1.94070453312282E11</v>
      </c>
      <c r="N34" s="6">
        <f t="shared" si="3"/>
        <v>0.0006708283387</v>
      </c>
      <c r="O34" s="6">
        <f t="shared" si="8"/>
        <v>0.9950088015</v>
      </c>
      <c r="Q34" s="1" t="s">
        <v>88</v>
      </c>
      <c r="R34" s="1">
        <v>1.25726476107189E11</v>
      </c>
      <c r="S34" s="6">
        <f t="shared" si="4"/>
        <v>0.0007050071538</v>
      </c>
      <c r="T34" s="6">
        <f t="shared" si="9"/>
        <v>0.996587438</v>
      </c>
      <c r="U34" s="1"/>
      <c r="V34" s="1" t="s">
        <v>109</v>
      </c>
      <c r="W34" s="1">
        <v>1.49302456276459E10</v>
      </c>
      <c r="X34" s="6">
        <f t="shared" si="5"/>
        <v>0.0001965152266</v>
      </c>
      <c r="Y34" s="6">
        <f t="shared" si="10"/>
        <v>0.9995110732</v>
      </c>
    </row>
    <row r="35">
      <c r="A35" s="1" t="s">
        <v>110</v>
      </c>
      <c r="B35" s="1">
        <v>1.52091876057869E9</v>
      </c>
      <c r="C35" s="6">
        <f t="shared" si="1"/>
        <v>0.000001621758597</v>
      </c>
      <c r="D35" s="6">
        <f t="shared" si="6"/>
        <v>0.9999959408</v>
      </c>
      <c r="F35" s="1" t="s">
        <v>90</v>
      </c>
      <c r="G35" s="1">
        <v>1.07283579004701E12</v>
      </c>
      <c r="H35" s="7">
        <f t="shared" si="2"/>
        <v>0.001143966864</v>
      </c>
      <c r="I35" s="6">
        <f t="shared" si="7"/>
        <v>0.994312046</v>
      </c>
      <c r="J35" s="1">
        <v>33.0</v>
      </c>
      <c r="K35" s="1"/>
      <c r="L35" s="1" t="s">
        <v>81</v>
      </c>
      <c r="M35" s="1">
        <v>1.80873552035476E11</v>
      </c>
      <c r="N35" s="6">
        <f t="shared" si="3"/>
        <v>0.0006252116299</v>
      </c>
      <c r="O35" s="6">
        <f t="shared" si="8"/>
        <v>0.9956340131</v>
      </c>
      <c r="Q35" s="1" t="s">
        <v>92</v>
      </c>
      <c r="R35" s="1">
        <v>1.17434928313471E11</v>
      </c>
      <c r="S35" s="6">
        <f t="shared" si="4"/>
        <v>0.0006585125673</v>
      </c>
      <c r="T35" s="6">
        <f t="shared" si="9"/>
        <v>0.9972459505</v>
      </c>
      <c r="U35" s="1"/>
      <c r="V35" s="1" t="s">
        <v>111</v>
      </c>
      <c r="W35" s="1">
        <v>1.10180747211417E10</v>
      </c>
      <c r="X35" s="6">
        <f t="shared" si="5"/>
        <v>0.0001450223596</v>
      </c>
      <c r="Y35" s="6">
        <f t="shared" si="10"/>
        <v>0.9996560956</v>
      </c>
    </row>
    <row r="36">
      <c r="A36" s="1" t="s">
        <v>112</v>
      </c>
      <c r="B36" s="1">
        <v>1.5120485679087E9</v>
      </c>
      <c r="C36" s="6">
        <f t="shared" si="1"/>
        <v>0.000001612300293</v>
      </c>
      <c r="D36" s="6">
        <f t="shared" si="6"/>
        <v>0.9999975531</v>
      </c>
      <c r="F36" s="1" t="s">
        <v>60</v>
      </c>
      <c r="G36" s="1">
        <v>1.03918352928035E12</v>
      </c>
      <c r="H36" s="7">
        <f t="shared" si="2"/>
        <v>0.001108083394</v>
      </c>
      <c r="I36" s="6">
        <f t="shared" si="7"/>
        <v>0.9954201294</v>
      </c>
      <c r="J36" s="1">
        <v>34.0</v>
      </c>
      <c r="K36" s="1"/>
      <c r="L36" s="1" t="s">
        <v>83</v>
      </c>
      <c r="M36" s="1">
        <v>1.50779379947314E11</v>
      </c>
      <c r="N36" s="6">
        <f t="shared" si="3"/>
        <v>0.0005211874309</v>
      </c>
      <c r="O36" s="6">
        <f t="shared" si="8"/>
        <v>0.9961552006</v>
      </c>
      <c r="Q36" s="1" t="s">
        <v>94</v>
      </c>
      <c r="R36" s="1">
        <v>8.04913442159946E10</v>
      </c>
      <c r="S36" s="6">
        <f t="shared" si="4"/>
        <v>0.0004513526128</v>
      </c>
      <c r="T36" s="6">
        <f t="shared" si="9"/>
        <v>0.9976973032</v>
      </c>
      <c r="U36" s="1"/>
      <c r="V36" s="1" t="s">
        <v>113</v>
      </c>
      <c r="W36" s="1">
        <v>1.01532535346741E10</v>
      </c>
      <c r="X36" s="6">
        <f t="shared" si="5"/>
        <v>0.0001336393901</v>
      </c>
      <c r="Y36" s="6">
        <f t="shared" si="10"/>
        <v>0.999789735</v>
      </c>
    </row>
    <row r="37">
      <c r="A37" s="1" t="s">
        <v>114</v>
      </c>
      <c r="B37" s="1">
        <v>1.42566944745404E9</v>
      </c>
      <c r="C37" s="6">
        <f t="shared" si="1"/>
        <v>0.000001520194071</v>
      </c>
      <c r="D37" s="6">
        <f t="shared" si="6"/>
        <v>0.9999990733</v>
      </c>
      <c r="F37" s="1" t="s">
        <v>66</v>
      </c>
      <c r="G37" s="1">
        <v>7.30843231850481E11</v>
      </c>
      <c r="H37" s="7">
        <f t="shared" si="2"/>
        <v>0.0007792995424</v>
      </c>
      <c r="I37" s="6">
        <f t="shared" si="7"/>
        <v>0.9961994289</v>
      </c>
      <c r="J37" s="1">
        <v>35.0</v>
      </c>
      <c r="K37" s="1"/>
      <c r="L37" s="1" t="s">
        <v>94</v>
      </c>
      <c r="M37" s="1">
        <v>1.4488441958879E11</v>
      </c>
      <c r="N37" s="6">
        <f t="shared" si="3"/>
        <v>0.0005008107769</v>
      </c>
      <c r="O37" s="6">
        <f t="shared" si="8"/>
        <v>0.9966560113</v>
      </c>
      <c r="Q37" s="1" t="s">
        <v>96</v>
      </c>
      <c r="R37" s="1">
        <v>7.30014706403738E10</v>
      </c>
      <c r="S37" s="6">
        <f t="shared" si="4"/>
        <v>0.0004093533886</v>
      </c>
      <c r="T37" s="6">
        <f t="shared" si="9"/>
        <v>0.9981066565</v>
      </c>
      <c r="U37" s="1"/>
      <c r="V37" s="1" t="s">
        <v>115</v>
      </c>
      <c r="W37" s="1">
        <v>3.95682948494781E9</v>
      </c>
      <c r="X37" s="6">
        <f t="shared" si="5"/>
        <v>0.00005208067317</v>
      </c>
      <c r="Y37" s="6">
        <f t="shared" si="10"/>
        <v>0.9998418156</v>
      </c>
    </row>
    <row r="38">
      <c r="A38" s="1" t="s">
        <v>116</v>
      </c>
      <c r="B38" s="1">
        <v>8.40701261868491E8</v>
      </c>
      <c r="C38" s="6">
        <f t="shared" si="1"/>
        <v>0.0000008964413709</v>
      </c>
      <c r="D38" s="6">
        <f t="shared" si="6"/>
        <v>0.9999999697</v>
      </c>
      <c r="F38" s="1" t="s">
        <v>71</v>
      </c>
      <c r="G38" s="1">
        <v>5.7169420884071E11</v>
      </c>
      <c r="H38" s="7">
        <f t="shared" si="2"/>
        <v>0.0006095986334</v>
      </c>
      <c r="I38" s="6">
        <f t="shared" si="7"/>
        <v>0.9968090275</v>
      </c>
      <c r="J38" s="1">
        <v>36.0</v>
      </c>
      <c r="K38" s="1"/>
      <c r="L38" s="1" t="s">
        <v>86</v>
      </c>
      <c r="M38" s="1">
        <v>1.40405763210507E11</v>
      </c>
      <c r="N38" s="6">
        <f t="shared" si="3"/>
        <v>0.0004853297515</v>
      </c>
      <c r="O38" s="6">
        <f t="shared" si="8"/>
        <v>0.9971413411</v>
      </c>
      <c r="Q38" s="1" t="s">
        <v>98</v>
      </c>
      <c r="R38" s="1">
        <v>6.37401005637181E10</v>
      </c>
      <c r="S38" s="6">
        <f t="shared" si="4"/>
        <v>0.0003574205551</v>
      </c>
      <c r="T38" s="6">
        <f t="shared" si="9"/>
        <v>0.9984640771</v>
      </c>
      <c r="U38" s="1"/>
      <c r="V38" s="1" t="s">
        <v>117</v>
      </c>
      <c r="W38" s="1">
        <v>3.91446409347312E9</v>
      </c>
      <c r="X38" s="6">
        <f t="shared" si="5"/>
        <v>0.00005152305043</v>
      </c>
      <c r="Y38" s="6">
        <f t="shared" si="10"/>
        <v>0.9998933387</v>
      </c>
    </row>
    <row r="39">
      <c r="A39" s="1" t="s">
        <v>118</v>
      </c>
      <c r="B39" s="1">
        <v>1.65234817976824E7</v>
      </c>
      <c r="C39" s="6">
        <f t="shared" si="1"/>
        <v>0.00000001761902039</v>
      </c>
      <c r="D39" s="6">
        <f t="shared" si="6"/>
        <v>0.9999999874</v>
      </c>
      <c r="F39" s="1" t="s">
        <v>68</v>
      </c>
      <c r="G39" s="1">
        <v>4.49316900275106E11</v>
      </c>
      <c r="H39" s="7">
        <f t="shared" si="2"/>
        <v>0.0004791074741</v>
      </c>
      <c r="I39" s="6">
        <f t="shared" si="7"/>
        <v>0.997288135</v>
      </c>
      <c r="J39" s="1">
        <v>37.0</v>
      </c>
      <c r="K39" s="1"/>
      <c r="L39" s="1" t="s">
        <v>119</v>
      </c>
      <c r="M39" s="1">
        <v>1.29042063344144E11</v>
      </c>
      <c r="N39" s="6">
        <f t="shared" si="3"/>
        <v>0.0004460497283</v>
      </c>
      <c r="O39" s="6">
        <f t="shared" si="8"/>
        <v>0.9975873908</v>
      </c>
      <c r="Q39" s="1" t="s">
        <v>100</v>
      </c>
      <c r="R39" s="1">
        <v>4.32107320554047E10</v>
      </c>
      <c r="S39" s="6">
        <f t="shared" si="4"/>
        <v>0.0002423027843</v>
      </c>
      <c r="T39" s="6">
        <f t="shared" si="9"/>
        <v>0.9987063799</v>
      </c>
      <c r="U39" s="1"/>
      <c r="V39" s="1" t="s">
        <v>120</v>
      </c>
      <c r="W39" s="1">
        <v>2.30747368494006E9</v>
      </c>
      <c r="X39" s="6">
        <f t="shared" si="5"/>
        <v>0.00003037148386</v>
      </c>
      <c r="Y39" s="6">
        <f t="shared" si="10"/>
        <v>0.9999237102</v>
      </c>
    </row>
    <row r="40">
      <c r="A40" s="1" t="s">
        <v>121</v>
      </c>
      <c r="B40" s="1">
        <v>1.18477111024513E7</v>
      </c>
      <c r="C40" s="6">
        <f t="shared" si="1"/>
        <v>0.00000001263323711</v>
      </c>
      <c r="D40" s="6">
        <f t="shared" si="6"/>
        <v>1</v>
      </c>
      <c r="F40" s="1" t="s">
        <v>91</v>
      </c>
      <c r="G40" s="1">
        <v>4.29100077394023E11</v>
      </c>
      <c r="H40" s="7">
        <f t="shared" si="2"/>
        <v>0.000457550237</v>
      </c>
      <c r="I40" s="6">
        <f t="shared" si="7"/>
        <v>0.9977456853</v>
      </c>
      <c r="J40" s="1">
        <v>38.0</v>
      </c>
      <c r="K40" s="1"/>
      <c r="L40" s="1" t="s">
        <v>88</v>
      </c>
      <c r="M40" s="1">
        <v>1.25726476107189E11</v>
      </c>
      <c r="N40" s="6">
        <f t="shared" si="3"/>
        <v>0.0004345889942</v>
      </c>
      <c r="O40" s="6">
        <f t="shared" si="8"/>
        <v>0.9980219798</v>
      </c>
      <c r="Q40" s="1" t="s">
        <v>102</v>
      </c>
      <c r="R40" s="1">
        <v>4.27387923273913E10</v>
      </c>
      <c r="S40" s="6">
        <f t="shared" si="4"/>
        <v>0.0002396563975</v>
      </c>
      <c r="T40" s="6">
        <f t="shared" si="9"/>
        <v>0.9989460363</v>
      </c>
      <c r="U40" s="1"/>
      <c r="V40" s="1" t="s">
        <v>122</v>
      </c>
      <c r="W40" s="1">
        <v>1.51286087144741E9</v>
      </c>
      <c r="X40" s="6">
        <f t="shared" si="5"/>
        <v>0.00001991261259</v>
      </c>
      <c r="Y40" s="6">
        <f t="shared" si="10"/>
        <v>0.9999436228</v>
      </c>
    </row>
    <row r="41">
      <c r="C41" s="6"/>
      <c r="F41" s="1" t="s">
        <v>79</v>
      </c>
      <c r="G41" s="1">
        <v>2.74657496309733E11</v>
      </c>
      <c r="H41" s="7">
        <f t="shared" si="2"/>
        <v>0.000292867816</v>
      </c>
      <c r="I41" s="6">
        <f t="shared" si="7"/>
        <v>0.9980385531</v>
      </c>
      <c r="J41" s="1">
        <v>39.0</v>
      </c>
      <c r="K41" s="1"/>
      <c r="L41" s="1" t="s">
        <v>92</v>
      </c>
      <c r="M41" s="1">
        <v>1.17434928313471E11</v>
      </c>
      <c r="N41" s="6">
        <f t="shared" si="3"/>
        <v>0.0004059282417</v>
      </c>
      <c r="O41" s="6">
        <f t="shared" si="8"/>
        <v>0.998427908</v>
      </c>
      <c r="Q41" s="1" t="s">
        <v>104</v>
      </c>
      <c r="R41" s="1">
        <v>3.67800457639246E10</v>
      </c>
      <c r="S41" s="6">
        <f t="shared" si="4"/>
        <v>0.0002062429186</v>
      </c>
      <c r="T41" s="6">
        <f t="shared" si="9"/>
        <v>0.9991522792</v>
      </c>
      <c r="U41" s="1"/>
      <c r="V41" s="1" t="s">
        <v>123</v>
      </c>
      <c r="W41" s="1">
        <v>1.5120485679087E9</v>
      </c>
      <c r="X41" s="6">
        <f t="shared" si="5"/>
        <v>0.00001990192087</v>
      </c>
      <c r="Y41" s="6">
        <f t="shared" si="10"/>
        <v>0.9999635247</v>
      </c>
    </row>
    <row r="42">
      <c r="C42" s="6"/>
      <c r="F42" s="1" t="s">
        <v>74</v>
      </c>
      <c r="G42" s="1">
        <v>2.00698208625572E11</v>
      </c>
      <c r="H42" s="7">
        <f t="shared" si="2"/>
        <v>0.0002140048855</v>
      </c>
      <c r="I42" s="6">
        <f t="shared" si="7"/>
        <v>0.998252558</v>
      </c>
      <c r="J42" s="1">
        <v>40.0</v>
      </c>
      <c r="K42" s="1"/>
      <c r="L42" s="1" t="s">
        <v>96</v>
      </c>
      <c r="M42" s="1">
        <v>7.30014706403738E10</v>
      </c>
      <c r="N42" s="6">
        <f t="shared" si="3"/>
        <v>0.0002523385422</v>
      </c>
      <c r="O42" s="6">
        <f t="shared" si="8"/>
        <v>0.9986802466</v>
      </c>
      <c r="Q42" s="1" t="s">
        <v>107</v>
      </c>
      <c r="R42" s="1">
        <v>3.66576269407143E10</v>
      </c>
      <c r="S42" s="6">
        <f t="shared" si="4"/>
        <v>0.000205556459</v>
      </c>
      <c r="T42" s="6">
        <f t="shared" si="9"/>
        <v>0.9993578357</v>
      </c>
      <c r="U42" s="1"/>
      <c r="V42" s="1" t="s">
        <v>124</v>
      </c>
      <c r="W42" s="1">
        <v>1.42566944745404E9</v>
      </c>
      <c r="X42" s="6">
        <f t="shared" si="5"/>
        <v>0.00001876497959</v>
      </c>
      <c r="Y42" s="6">
        <f t="shared" si="10"/>
        <v>0.9999822897</v>
      </c>
    </row>
    <row r="43">
      <c r="C43" s="6"/>
      <c r="F43" s="1" t="s">
        <v>77</v>
      </c>
      <c r="G43" s="1">
        <v>1.94070453312282E11</v>
      </c>
      <c r="H43" s="7">
        <f t="shared" si="2"/>
        <v>0.0002069376973</v>
      </c>
      <c r="I43" s="6">
        <f t="shared" si="7"/>
        <v>0.9984594957</v>
      </c>
      <c r="J43" s="1">
        <v>41.0</v>
      </c>
      <c r="K43" s="1"/>
      <c r="L43" s="1" t="s">
        <v>98</v>
      </c>
      <c r="M43" s="1">
        <v>6.37401005637181E10</v>
      </c>
      <c r="N43" s="6">
        <f t="shared" si="3"/>
        <v>0.00022032548</v>
      </c>
      <c r="O43" s="6">
        <f t="shared" si="8"/>
        <v>0.9989005721</v>
      </c>
      <c r="Q43" s="1" t="s">
        <v>125</v>
      </c>
      <c r="R43" s="1">
        <v>3.47397862858761E10</v>
      </c>
      <c r="S43" s="6">
        <f t="shared" si="4"/>
        <v>0.0001948022295</v>
      </c>
      <c r="T43" s="6">
        <f t="shared" si="9"/>
        <v>0.9995526379</v>
      </c>
      <c r="U43" s="1"/>
      <c r="V43" s="1" t="s">
        <v>126</v>
      </c>
      <c r="W43" s="1">
        <v>8.40701261868491E8</v>
      </c>
      <c r="X43" s="6">
        <f t="shared" si="5"/>
        <v>0.00001106549772</v>
      </c>
      <c r="Y43" s="6">
        <f t="shared" si="10"/>
        <v>0.9999933552</v>
      </c>
    </row>
    <row r="44">
      <c r="C44" s="6"/>
      <c r="F44" s="1" t="s">
        <v>81</v>
      </c>
      <c r="G44" s="1">
        <v>1.80873552035476E11</v>
      </c>
      <c r="H44" s="7">
        <f t="shared" si="2"/>
        <v>0.0001928658161</v>
      </c>
      <c r="I44" s="6">
        <f t="shared" si="7"/>
        <v>0.9986523615</v>
      </c>
      <c r="J44" s="1">
        <v>42.0</v>
      </c>
      <c r="K44" s="1"/>
      <c r="L44" s="1" t="s">
        <v>100</v>
      </c>
      <c r="M44" s="1">
        <v>4.32107320554047E10</v>
      </c>
      <c r="N44" s="6">
        <f t="shared" si="3"/>
        <v>0.0001493631983</v>
      </c>
      <c r="O44" s="6">
        <f t="shared" si="8"/>
        <v>0.9990499353</v>
      </c>
      <c r="Q44" s="1" t="s">
        <v>127</v>
      </c>
      <c r="R44" s="1">
        <v>2.77032422188159E10</v>
      </c>
      <c r="S44" s="6">
        <f t="shared" si="4"/>
        <v>0.0001553450359</v>
      </c>
      <c r="T44" s="6">
        <f t="shared" si="9"/>
        <v>0.9997079829</v>
      </c>
      <c r="U44" s="1"/>
      <c r="V44" s="1" t="s">
        <v>128</v>
      </c>
      <c r="W44" s="1">
        <v>4.68410572804761E8</v>
      </c>
      <c r="X44" s="6">
        <f t="shared" si="5"/>
        <v>0.000006165324547</v>
      </c>
      <c r="Y44" s="6">
        <f t="shared" si="10"/>
        <v>0.9999995205</v>
      </c>
    </row>
    <row r="45">
      <c r="C45" s="6"/>
      <c r="F45" s="1" t="s">
        <v>83</v>
      </c>
      <c r="G45" s="1">
        <v>1.50779379947314E11</v>
      </c>
      <c r="H45" s="7">
        <f t="shared" si="2"/>
        <v>0.0001607763425</v>
      </c>
      <c r="I45" s="6">
        <f t="shared" si="7"/>
        <v>0.9988131378</v>
      </c>
      <c r="J45" s="1">
        <v>43.0</v>
      </c>
      <c r="K45" s="1"/>
      <c r="L45" s="1" t="s">
        <v>102</v>
      </c>
      <c r="M45" s="1">
        <v>4.27387923273913E10</v>
      </c>
      <c r="N45" s="6">
        <f t="shared" si="3"/>
        <v>0.0001477318807</v>
      </c>
      <c r="O45" s="6">
        <f t="shared" si="8"/>
        <v>0.9991976671</v>
      </c>
      <c r="Q45" s="1" t="s">
        <v>109</v>
      </c>
      <c r="R45" s="1">
        <v>1.49302456276459E10</v>
      </c>
      <c r="S45" s="6">
        <f t="shared" si="4"/>
        <v>0.0000837208701</v>
      </c>
      <c r="T45" s="6">
        <f t="shared" si="9"/>
        <v>0.9997917038</v>
      </c>
      <c r="U45" s="1"/>
      <c r="V45" s="1" t="s">
        <v>129</v>
      </c>
      <c r="W45" s="1">
        <v>1.65234817976824E7</v>
      </c>
      <c r="X45" s="6">
        <f t="shared" si="5"/>
        <v>0.0000002174857568</v>
      </c>
      <c r="Y45" s="6">
        <f t="shared" si="10"/>
        <v>0.999999738</v>
      </c>
    </row>
    <row r="46">
      <c r="C46" s="6"/>
      <c r="F46" s="1" t="s">
        <v>94</v>
      </c>
      <c r="G46" s="1">
        <v>1.4488441958879E11</v>
      </c>
      <c r="H46" s="7">
        <f t="shared" si="2"/>
        <v>0.000154490535</v>
      </c>
      <c r="I46" s="6">
        <f t="shared" si="7"/>
        <v>0.9989676284</v>
      </c>
      <c r="J46" s="1">
        <v>44.0</v>
      </c>
      <c r="K46" s="1"/>
      <c r="L46" s="1" t="s">
        <v>104</v>
      </c>
      <c r="M46" s="1">
        <v>3.67800457639246E10</v>
      </c>
      <c r="N46" s="6">
        <f t="shared" si="3"/>
        <v>0.0001271347419</v>
      </c>
      <c r="O46" s="6">
        <f t="shared" si="8"/>
        <v>0.9993248019</v>
      </c>
      <c r="Q46" s="1" t="s">
        <v>111</v>
      </c>
      <c r="R46" s="1">
        <v>1.10180747211417E10</v>
      </c>
      <c r="S46" s="6">
        <f t="shared" si="4"/>
        <v>0.00006178349811</v>
      </c>
      <c r="T46" s="6">
        <f t="shared" si="9"/>
        <v>0.9998534873</v>
      </c>
      <c r="U46" s="1"/>
      <c r="V46" s="1" t="s">
        <v>130</v>
      </c>
      <c r="W46" s="1">
        <v>1.18477111024513E7</v>
      </c>
      <c r="X46" s="6">
        <f t="shared" si="5"/>
        <v>0.0000001559422189</v>
      </c>
      <c r="Y46" s="6">
        <f t="shared" si="10"/>
        <v>0.9999998939</v>
      </c>
    </row>
    <row r="47">
      <c r="C47" s="6"/>
      <c r="F47" s="1" t="s">
        <v>86</v>
      </c>
      <c r="G47" s="1">
        <v>1.40405763210507E11</v>
      </c>
      <c r="H47" s="7">
        <f t="shared" si="2"/>
        <v>0.0001497149351</v>
      </c>
      <c r="I47" s="6">
        <f t="shared" si="7"/>
        <v>0.9991173433</v>
      </c>
      <c r="J47" s="1">
        <v>45.0</v>
      </c>
      <c r="K47" s="1"/>
      <c r="L47" s="1" t="s">
        <v>107</v>
      </c>
      <c r="M47" s="1">
        <v>3.66576269407143E10</v>
      </c>
      <c r="N47" s="6">
        <f t="shared" si="3"/>
        <v>0.0001267115862</v>
      </c>
      <c r="O47" s="6">
        <f t="shared" si="8"/>
        <v>0.9994515135</v>
      </c>
      <c r="Q47" s="1" t="s">
        <v>113</v>
      </c>
      <c r="R47" s="1">
        <v>1.01532535346741E10</v>
      </c>
      <c r="S47" s="6">
        <f t="shared" si="4"/>
        <v>0.00005693404124</v>
      </c>
      <c r="T47" s="6">
        <f t="shared" si="9"/>
        <v>0.9999104213</v>
      </c>
      <c r="U47" s="1"/>
      <c r="V47" s="1" t="s">
        <v>131</v>
      </c>
      <c r="W47" s="1">
        <v>8057889.13128029</v>
      </c>
      <c r="X47" s="6">
        <f t="shared" si="5"/>
        <v>0.0000001060597359</v>
      </c>
      <c r="Y47" s="6">
        <f t="shared" si="10"/>
        <v>1</v>
      </c>
    </row>
    <row r="48">
      <c r="C48" s="6"/>
      <c r="F48" s="1" t="s">
        <v>119</v>
      </c>
      <c r="G48" s="1">
        <v>1.29042063344144E11</v>
      </c>
      <c r="H48" s="7">
        <f t="shared" si="2"/>
        <v>0.0001375978001</v>
      </c>
      <c r="I48" s="6">
        <f t="shared" si="7"/>
        <v>0.9992549411</v>
      </c>
      <c r="J48" s="1">
        <v>46.0</v>
      </c>
      <c r="K48" s="1"/>
      <c r="L48" s="1" t="s">
        <v>125</v>
      </c>
      <c r="M48" s="1">
        <v>3.47397862858761E10</v>
      </c>
      <c r="N48" s="6">
        <f t="shared" si="3"/>
        <v>0.0001200823347</v>
      </c>
      <c r="O48" s="6">
        <f t="shared" si="8"/>
        <v>0.9995715958</v>
      </c>
      <c r="Q48" s="1" t="s">
        <v>115</v>
      </c>
      <c r="R48" s="1">
        <v>3.95682948494781E9</v>
      </c>
      <c r="S48" s="6">
        <f t="shared" si="4"/>
        <v>0.00002218779353</v>
      </c>
      <c r="T48" s="6">
        <f t="shared" si="9"/>
        <v>0.9999326091</v>
      </c>
    </row>
    <row r="49">
      <c r="C49" s="6"/>
      <c r="F49" s="1" t="s">
        <v>88</v>
      </c>
      <c r="G49" s="1">
        <v>1.25726476107189E11</v>
      </c>
      <c r="H49" s="7">
        <f t="shared" si="2"/>
        <v>0.000134062383</v>
      </c>
      <c r="I49" s="6">
        <f t="shared" si="7"/>
        <v>0.9993890035</v>
      </c>
      <c r="J49" s="1">
        <v>47.0</v>
      </c>
      <c r="K49" s="1"/>
      <c r="L49" s="1" t="s">
        <v>111</v>
      </c>
      <c r="M49" s="1">
        <v>3.30542241634253E10</v>
      </c>
      <c r="N49" s="6">
        <f t="shared" si="3"/>
        <v>0.0001142559823</v>
      </c>
      <c r="O49" s="6">
        <f t="shared" si="8"/>
        <v>0.9996858518</v>
      </c>
      <c r="Q49" s="1" t="s">
        <v>117</v>
      </c>
      <c r="R49" s="1">
        <v>3.91446409347312E9</v>
      </c>
      <c r="S49" s="6">
        <f t="shared" si="4"/>
        <v>0.00002195023097</v>
      </c>
      <c r="T49" s="6">
        <f t="shared" si="9"/>
        <v>0.9999545594</v>
      </c>
    </row>
    <row r="50">
      <c r="C50" s="6"/>
      <c r="F50" s="1" t="s">
        <v>92</v>
      </c>
      <c r="G50" s="1">
        <v>1.17434928313471E11</v>
      </c>
      <c r="H50" s="7">
        <f t="shared" si="2"/>
        <v>0.0001252210897</v>
      </c>
      <c r="I50" s="6">
        <f t="shared" si="7"/>
        <v>0.9995142246</v>
      </c>
      <c r="J50" s="1">
        <v>48.0</v>
      </c>
      <c r="K50" s="1"/>
      <c r="L50" s="1" t="s">
        <v>127</v>
      </c>
      <c r="M50" s="1">
        <v>2.77032422188159E10</v>
      </c>
      <c r="N50" s="6">
        <f t="shared" si="3"/>
        <v>0.00009575965655</v>
      </c>
      <c r="O50" s="6">
        <f t="shared" si="8"/>
        <v>0.9997816114</v>
      </c>
      <c r="Q50" s="1" t="s">
        <v>120</v>
      </c>
      <c r="R50" s="1">
        <v>2.30747368494006E9</v>
      </c>
      <c r="S50" s="6">
        <f t="shared" si="4"/>
        <v>0.00001293908416</v>
      </c>
      <c r="T50" s="6">
        <f t="shared" si="9"/>
        <v>0.9999674984</v>
      </c>
    </row>
    <row r="51">
      <c r="C51" s="6"/>
      <c r="F51" s="1" t="s">
        <v>96</v>
      </c>
      <c r="G51" s="1">
        <v>7.30014706403738E10</v>
      </c>
      <c r="H51" s="7">
        <f t="shared" si="2"/>
        <v>0.00007784160841</v>
      </c>
      <c r="I51" s="6">
        <f t="shared" si="7"/>
        <v>0.9995920662</v>
      </c>
      <c r="J51" s="1">
        <v>49.0</v>
      </c>
      <c r="K51" s="1"/>
      <c r="L51" s="1" t="s">
        <v>132</v>
      </c>
      <c r="M51" s="1">
        <v>1.7170877188125E10</v>
      </c>
      <c r="N51" s="6">
        <f t="shared" si="3"/>
        <v>0.00005935324426</v>
      </c>
      <c r="O51" s="6">
        <f t="shared" si="8"/>
        <v>0.9998409647</v>
      </c>
      <c r="Q51" s="1" t="s">
        <v>122</v>
      </c>
      <c r="R51" s="1">
        <v>1.51286087144741E9</v>
      </c>
      <c r="S51" s="6">
        <f t="shared" si="4"/>
        <v>0.000008483318471</v>
      </c>
      <c r="T51" s="6">
        <f t="shared" si="9"/>
        <v>0.9999759818</v>
      </c>
    </row>
    <row r="52">
      <c r="C52" s="6"/>
      <c r="F52" s="1" t="s">
        <v>98</v>
      </c>
      <c r="G52" s="1">
        <v>6.37401005637181E10</v>
      </c>
      <c r="H52" s="7">
        <f t="shared" si="2"/>
        <v>0.0000679661917</v>
      </c>
      <c r="I52" s="6">
        <f t="shared" si="7"/>
        <v>0.9996600324</v>
      </c>
      <c r="J52" s="1">
        <v>50.0</v>
      </c>
      <c r="K52" s="1"/>
      <c r="L52" s="1" t="s">
        <v>109</v>
      </c>
      <c r="M52" s="1">
        <v>1.49302456276459E10</v>
      </c>
      <c r="N52" s="6">
        <f t="shared" si="3"/>
        <v>0.00005160822629</v>
      </c>
      <c r="O52" s="6">
        <f t="shared" si="8"/>
        <v>0.9998925729</v>
      </c>
      <c r="Q52" s="1" t="s">
        <v>123</v>
      </c>
      <c r="R52" s="1">
        <v>1.5120485679087E9</v>
      </c>
      <c r="S52" s="6">
        <f t="shared" si="4"/>
        <v>0.000008478763505</v>
      </c>
      <c r="T52" s="6">
        <f t="shared" si="9"/>
        <v>0.9999844605</v>
      </c>
    </row>
    <row r="53">
      <c r="C53" s="6"/>
      <c r="F53" s="1" t="s">
        <v>100</v>
      </c>
      <c r="G53" s="1">
        <v>4.32107320554047E10</v>
      </c>
      <c r="H53" s="7">
        <f t="shared" si="2"/>
        <v>0.00004607568662</v>
      </c>
      <c r="I53" s="6">
        <f t="shared" si="7"/>
        <v>0.999706108</v>
      </c>
      <c r="J53" s="1">
        <v>51.0</v>
      </c>
      <c r="K53" s="1"/>
      <c r="L53" s="1" t="s">
        <v>113</v>
      </c>
      <c r="M53" s="1">
        <v>1.01532535346741E10</v>
      </c>
      <c r="N53" s="6">
        <f t="shared" si="3"/>
        <v>0.00003509596688</v>
      </c>
      <c r="O53" s="6">
        <f t="shared" si="8"/>
        <v>0.9999276689</v>
      </c>
      <c r="Q53" s="1" t="s">
        <v>124</v>
      </c>
      <c r="R53" s="1">
        <v>1.42566944745404E9</v>
      </c>
      <c r="S53" s="6">
        <f t="shared" si="4"/>
        <v>0.000007994395377</v>
      </c>
      <c r="T53" s="6">
        <f t="shared" si="9"/>
        <v>0.9999924549</v>
      </c>
    </row>
    <row r="54">
      <c r="C54" s="6"/>
      <c r="F54" s="1" t="s">
        <v>102</v>
      </c>
      <c r="G54" s="1">
        <v>4.27387923273913E10</v>
      </c>
      <c r="H54" s="7">
        <f t="shared" si="2"/>
        <v>0.00004557245638</v>
      </c>
      <c r="I54" s="6">
        <f t="shared" si="7"/>
        <v>0.9997516805</v>
      </c>
      <c r="J54" s="1">
        <v>52.0</v>
      </c>
      <c r="K54" s="1"/>
      <c r="L54" s="1" t="s">
        <v>115</v>
      </c>
      <c r="M54" s="1">
        <v>3.95682948494781E9</v>
      </c>
      <c r="N54" s="6">
        <f t="shared" si="3"/>
        <v>0.00001367726671</v>
      </c>
      <c r="O54" s="6">
        <f t="shared" si="8"/>
        <v>0.9999413462</v>
      </c>
      <c r="Q54" s="1" t="s">
        <v>126</v>
      </c>
      <c r="R54" s="1">
        <v>8.40701261868491E8</v>
      </c>
      <c r="S54" s="6">
        <f t="shared" si="4"/>
        <v>0.000004714205171</v>
      </c>
      <c r="T54" s="6">
        <f t="shared" si="9"/>
        <v>0.9999971691</v>
      </c>
    </row>
    <row r="55">
      <c r="C55" s="6"/>
      <c r="F55" s="1" t="s">
        <v>104</v>
      </c>
      <c r="G55" s="1">
        <v>3.67800457639246E10</v>
      </c>
      <c r="H55" s="7">
        <f t="shared" si="2"/>
        <v>0.00003921863347</v>
      </c>
      <c r="I55" s="6">
        <f t="shared" si="7"/>
        <v>0.9997908991</v>
      </c>
      <c r="J55" s="1">
        <v>53.0</v>
      </c>
      <c r="K55" s="1"/>
      <c r="L55" s="1" t="s">
        <v>117</v>
      </c>
      <c r="M55" s="1">
        <v>3.91446409347312E9</v>
      </c>
      <c r="N55" s="6">
        <f t="shared" si="3"/>
        <v>0.00001353082553</v>
      </c>
      <c r="O55" s="6">
        <f t="shared" si="8"/>
        <v>0.999954877</v>
      </c>
      <c r="Q55" s="1" t="s">
        <v>128</v>
      </c>
      <c r="R55" s="1">
        <v>4.68410572804761E8</v>
      </c>
      <c r="S55" s="6">
        <f t="shared" si="4"/>
        <v>0.000002626597157</v>
      </c>
      <c r="T55" s="6">
        <f t="shared" si="9"/>
        <v>0.9999997957</v>
      </c>
    </row>
    <row r="56">
      <c r="C56" s="6"/>
      <c r="F56" s="1" t="s">
        <v>107</v>
      </c>
      <c r="G56" s="1">
        <v>3.66576269407143E10</v>
      </c>
      <c r="H56" s="7">
        <f t="shared" si="2"/>
        <v>0.00003908809804</v>
      </c>
      <c r="I56" s="6">
        <f t="shared" si="7"/>
        <v>0.9998299872</v>
      </c>
      <c r="J56" s="1">
        <v>54.0</v>
      </c>
      <c r="K56" s="1"/>
      <c r="L56" s="1" t="s">
        <v>133</v>
      </c>
      <c r="M56" s="1">
        <v>2.69761261793238E9</v>
      </c>
      <c r="N56" s="6">
        <f t="shared" si="3"/>
        <v>0.000009324629072</v>
      </c>
      <c r="O56" s="6">
        <f t="shared" si="8"/>
        <v>0.9999642016</v>
      </c>
      <c r="Q56" s="1" t="s">
        <v>129</v>
      </c>
      <c r="R56" s="1">
        <v>1.65234817976824E7</v>
      </c>
      <c r="S56" s="6">
        <f t="shared" si="4"/>
        <v>0.00000009265489047</v>
      </c>
      <c r="T56" s="6">
        <f t="shared" si="9"/>
        <v>0.9999998884</v>
      </c>
    </row>
    <row r="57">
      <c r="C57" s="6"/>
      <c r="F57" s="1" t="s">
        <v>125</v>
      </c>
      <c r="G57" s="1">
        <v>3.47397862858761E10</v>
      </c>
      <c r="H57" s="7">
        <f t="shared" si="2"/>
        <v>0.00003704310087</v>
      </c>
      <c r="I57" s="6">
        <f t="shared" si="7"/>
        <v>0.9998670303</v>
      </c>
      <c r="J57" s="1">
        <v>55.0</v>
      </c>
      <c r="K57" s="1"/>
      <c r="L57" s="1" t="s">
        <v>120</v>
      </c>
      <c r="M57" s="1">
        <v>2.30747368494006E9</v>
      </c>
      <c r="N57" s="6">
        <f t="shared" si="3"/>
        <v>0.000007976065972</v>
      </c>
      <c r="O57" s="6">
        <f t="shared" si="8"/>
        <v>0.9999721777</v>
      </c>
      <c r="Q57" s="1" t="s">
        <v>130</v>
      </c>
      <c r="R57" s="1">
        <v>1.18477111024513E7</v>
      </c>
      <c r="S57" s="6">
        <f t="shared" si="4"/>
        <v>0.00000006643565732</v>
      </c>
      <c r="T57" s="6">
        <f t="shared" si="9"/>
        <v>0.9999999548</v>
      </c>
    </row>
    <row r="58">
      <c r="C58" s="6"/>
      <c r="F58" s="1" t="s">
        <v>111</v>
      </c>
      <c r="G58" s="1">
        <v>3.30542241634253E10</v>
      </c>
      <c r="H58" s="7">
        <f t="shared" si="2"/>
        <v>0.00003524578274</v>
      </c>
      <c r="I58" s="6">
        <f t="shared" si="7"/>
        <v>0.9999022761</v>
      </c>
      <c r="J58" s="1">
        <v>56.0</v>
      </c>
      <c r="K58" s="1"/>
      <c r="L58" s="1" t="s">
        <v>122</v>
      </c>
      <c r="M58" s="1">
        <v>1.51286087144741E9</v>
      </c>
      <c r="N58" s="6">
        <f t="shared" si="3"/>
        <v>0.000005229389265</v>
      </c>
      <c r="O58" s="6">
        <f t="shared" si="8"/>
        <v>0.9999774071</v>
      </c>
      <c r="Q58" s="1" t="s">
        <v>131</v>
      </c>
      <c r="R58" s="1">
        <v>8057889.13128029</v>
      </c>
      <c r="S58" s="6">
        <f t="shared" si="4"/>
        <v>0.00000004518435303</v>
      </c>
      <c r="T58" s="6">
        <f t="shared" si="9"/>
        <v>1</v>
      </c>
    </row>
    <row r="59">
      <c r="C59" s="6"/>
      <c r="F59" s="1" t="s">
        <v>127</v>
      </c>
      <c r="G59" s="1">
        <v>2.77032422188159E10</v>
      </c>
      <c r="H59" s="7">
        <f t="shared" si="2"/>
        <v>0.00002954002041</v>
      </c>
      <c r="I59" s="6">
        <f t="shared" si="7"/>
        <v>0.9999318161</v>
      </c>
      <c r="J59" s="1">
        <v>57.0</v>
      </c>
      <c r="K59" s="1"/>
      <c r="L59" s="1" t="s">
        <v>123</v>
      </c>
      <c r="M59" s="1">
        <v>1.5120485679087E9</v>
      </c>
      <c r="N59" s="6">
        <f t="shared" si="3"/>
        <v>0.000005226581438</v>
      </c>
      <c r="O59" s="6">
        <f t="shared" si="8"/>
        <v>0.9999826336</v>
      </c>
    </row>
    <row r="60">
      <c r="C60" s="6"/>
      <c r="F60" s="1" t="s">
        <v>132</v>
      </c>
      <c r="G60" s="1">
        <v>1.7170877188125E10</v>
      </c>
      <c r="H60" s="7">
        <f t="shared" si="2"/>
        <v>0.00001830933934</v>
      </c>
      <c r="I60" s="6">
        <f t="shared" si="7"/>
        <v>0.9999501255</v>
      </c>
      <c r="J60" s="1">
        <v>58.0</v>
      </c>
      <c r="K60" s="1"/>
      <c r="L60" s="1" t="s">
        <v>124</v>
      </c>
      <c r="M60" s="1">
        <v>1.42566944745404E9</v>
      </c>
      <c r="N60" s="6">
        <f t="shared" si="3"/>
        <v>0.000004928001407</v>
      </c>
      <c r="O60" s="6">
        <f t="shared" si="8"/>
        <v>0.9999875616</v>
      </c>
    </row>
    <row r="61">
      <c r="C61" s="6"/>
      <c r="F61" s="1" t="s">
        <v>109</v>
      </c>
      <c r="G61" s="1">
        <v>1.49302456276459E10</v>
      </c>
      <c r="H61" s="7">
        <f t="shared" si="2"/>
        <v>0.0000159201496</v>
      </c>
      <c r="I61" s="6">
        <f t="shared" si="7"/>
        <v>0.9999660456</v>
      </c>
      <c r="J61" s="1">
        <v>59.0</v>
      </c>
      <c r="K61" s="1"/>
      <c r="L61" s="1" t="s">
        <v>134</v>
      </c>
      <c r="M61" s="1">
        <v>1.13556587841993E9</v>
      </c>
      <c r="N61" s="6">
        <f t="shared" si="3"/>
        <v>0.000003925222819</v>
      </c>
      <c r="O61" s="6">
        <f t="shared" si="8"/>
        <v>0.9999914869</v>
      </c>
    </row>
    <row r="62">
      <c r="C62" s="6"/>
      <c r="F62" s="1" t="s">
        <v>113</v>
      </c>
      <c r="G62" s="1">
        <v>1.01532535346741E10</v>
      </c>
      <c r="H62" s="7">
        <f t="shared" si="2"/>
        <v>0.00001082643375</v>
      </c>
      <c r="I62" s="6">
        <f t="shared" si="7"/>
        <v>0.9999768721</v>
      </c>
      <c r="J62" s="1">
        <v>60.0</v>
      </c>
      <c r="K62" s="1"/>
      <c r="L62" s="1" t="s">
        <v>126</v>
      </c>
      <c r="M62" s="1">
        <v>8.40701261868491E8</v>
      </c>
      <c r="N62" s="6">
        <f t="shared" si="3"/>
        <v>0.000002905987085</v>
      </c>
      <c r="O62" s="6">
        <f t="shared" si="8"/>
        <v>0.9999943929</v>
      </c>
    </row>
    <row r="63">
      <c r="C63" s="6"/>
      <c r="F63" s="1" t="s">
        <v>115</v>
      </c>
      <c r="G63" s="1">
        <v>3.95682948494781E9</v>
      </c>
      <c r="H63" s="7">
        <f t="shared" si="2"/>
        <v>0.000004219174883</v>
      </c>
      <c r="I63" s="6">
        <f t="shared" si="7"/>
        <v>0.9999810912</v>
      </c>
      <c r="J63" s="1">
        <v>61.0</v>
      </c>
      <c r="K63" s="1"/>
      <c r="L63" s="1" t="s">
        <v>135</v>
      </c>
      <c r="M63" s="1">
        <v>6.12287461735164E8</v>
      </c>
      <c r="N63" s="6">
        <f t="shared" si="3"/>
        <v>0.000002116446753</v>
      </c>
      <c r="O63" s="6">
        <f t="shared" si="8"/>
        <v>0.9999965093</v>
      </c>
    </row>
    <row r="64">
      <c r="C64" s="6"/>
      <c r="F64" s="1" t="s">
        <v>117</v>
      </c>
      <c r="G64" s="1">
        <v>3.91446409347312E9</v>
      </c>
      <c r="H64" s="7">
        <f t="shared" si="2"/>
        <v>0.000004174000584</v>
      </c>
      <c r="I64" s="6">
        <f t="shared" si="7"/>
        <v>0.9999852652</v>
      </c>
      <c r="J64" s="1">
        <v>62.0</v>
      </c>
      <c r="K64" s="1"/>
      <c r="L64" s="1" t="s">
        <v>136</v>
      </c>
      <c r="M64" s="1">
        <v>5.05018149448437E8</v>
      </c>
      <c r="N64" s="6">
        <f t="shared" si="3"/>
        <v>0.000001745657211</v>
      </c>
      <c r="O64" s="6">
        <f t="shared" si="8"/>
        <v>0.999998255</v>
      </c>
    </row>
    <row r="65">
      <c r="C65" s="6"/>
      <c r="F65" s="1" t="s">
        <v>133</v>
      </c>
      <c r="G65" s="1">
        <v>2.69761261793238E9</v>
      </c>
      <c r="H65" s="7">
        <f t="shared" si="2"/>
        <v>0.000002876469518</v>
      </c>
      <c r="I65" s="6">
        <f t="shared" si="7"/>
        <v>0.9999881417</v>
      </c>
      <c r="J65" s="1">
        <v>63.0</v>
      </c>
      <c r="K65" s="1"/>
      <c r="L65" s="1" t="s">
        <v>128</v>
      </c>
      <c r="M65" s="1">
        <v>4.68410572804761E8</v>
      </c>
      <c r="N65" s="6">
        <f t="shared" si="3"/>
        <v>0.00000161911863</v>
      </c>
      <c r="O65" s="6">
        <f t="shared" si="8"/>
        <v>0.9999998741</v>
      </c>
    </row>
    <row r="66">
      <c r="C66" s="6"/>
      <c r="F66" s="1" t="s">
        <v>120</v>
      </c>
      <c r="G66" s="1">
        <v>2.30747368494006E9</v>
      </c>
      <c r="H66" s="7">
        <f t="shared" si="2"/>
        <v>0.000002460463624</v>
      </c>
      <c r="I66" s="6">
        <f t="shared" si="7"/>
        <v>0.9999906022</v>
      </c>
      <c r="J66" s="1">
        <v>64.0</v>
      </c>
      <c r="K66" s="1"/>
      <c r="L66" s="1" t="s">
        <v>129</v>
      </c>
      <c r="M66" s="1">
        <v>1.65234817976824E7</v>
      </c>
      <c r="N66" s="6">
        <f t="shared" si="3"/>
        <v>0.00000005711544264</v>
      </c>
      <c r="O66" s="6">
        <f t="shared" si="8"/>
        <v>0.9999999312</v>
      </c>
    </row>
    <row r="67">
      <c r="C67" s="6"/>
      <c r="F67" s="1" t="s">
        <v>122</v>
      </c>
      <c r="G67" s="1">
        <v>1.51286087144741E9</v>
      </c>
      <c r="H67" s="7">
        <f t="shared" si="2"/>
        <v>0.000001613166454</v>
      </c>
      <c r="I67" s="6">
        <f t="shared" si="7"/>
        <v>0.9999922153</v>
      </c>
      <c r="J67" s="1">
        <v>65.0</v>
      </c>
      <c r="K67" s="1"/>
      <c r="L67" s="1" t="s">
        <v>130</v>
      </c>
      <c r="M67" s="1">
        <v>1.18477111024513E7</v>
      </c>
      <c r="N67" s="6">
        <f t="shared" si="3"/>
        <v>0.00000004095306741</v>
      </c>
      <c r="O67" s="6">
        <f t="shared" si="8"/>
        <v>0.9999999721</v>
      </c>
    </row>
    <row r="68">
      <c r="C68" s="6"/>
      <c r="F68" s="1" t="s">
        <v>123</v>
      </c>
      <c r="G68" s="1">
        <v>1.5120485679087E9</v>
      </c>
      <c r="H68" s="7">
        <f t="shared" si="2"/>
        <v>0.000001612300293</v>
      </c>
      <c r="I68" s="6">
        <f t="shared" si="7"/>
        <v>0.9999938276</v>
      </c>
      <c r="J68" s="1">
        <v>66.0</v>
      </c>
      <c r="K68" s="1"/>
      <c r="L68" s="1" t="s">
        <v>131</v>
      </c>
      <c r="M68" s="1">
        <v>8057889.13128029</v>
      </c>
      <c r="N68" s="6">
        <f t="shared" si="3"/>
        <v>0.00000002785308267</v>
      </c>
      <c r="O68" s="6">
        <f t="shared" si="8"/>
        <v>1</v>
      </c>
    </row>
    <row r="69">
      <c r="C69" s="6"/>
      <c r="F69" s="1" t="s">
        <v>124</v>
      </c>
      <c r="G69" s="1">
        <v>1.42566944745404E9</v>
      </c>
      <c r="H69" s="7">
        <f t="shared" si="2"/>
        <v>0.000001520194071</v>
      </c>
      <c r="I69" s="6">
        <f t="shared" si="7"/>
        <v>0.9999953478</v>
      </c>
      <c r="J69" s="1">
        <v>67.0</v>
      </c>
      <c r="N69" s="6"/>
    </row>
    <row r="70">
      <c r="C70" s="6"/>
      <c r="F70" s="1" t="s">
        <v>134</v>
      </c>
      <c r="G70" s="1">
        <v>1.13556587841993E9</v>
      </c>
      <c r="H70" s="7">
        <f t="shared" si="2"/>
        <v>0.000001210856078</v>
      </c>
      <c r="I70" s="6">
        <f t="shared" si="7"/>
        <v>0.9999965587</v>
      </c>
      <c r="J70" s="1">
        <v>68.0</v>
      </c>
      <c r="N70" s="6"/>
    </row>
    <row r="71">
      <c r="C71" s="6"/>
      <c r="F71" s="1" t="s">
        <v>126</v>
      </c>
      <c r="G71" s="1">
        <v>8.40701261868491E8</v>
      </c>
      <c r="H71" s="7">
        <f t="shared" si="2"/>
        <v>0.0000008964413709</v>
      </c>
      <c r="I71" s="6">
        <f t="shared" si="7"/>
        <v>0.9999974551</v>
      </c>
      <c r="J71" s="1">
        <v>69.0</v>
      </c>
      <c r="N71" s="6"/>
    </row>
    <row r="72">
      <c r="C72" s="6"/>
      <c r="F72" s="1" t="s">
        <v>137</v>
      </c>
      <c r="G72" s="1">
        <v>7.644888888E8</v>
      </c>
      <c r="H72" s="7">
        <f t="shared" si="2"/>
        <v>0.000000815175971</v>
      </c>
      <c r="I72" s="6">
        <f t="shared" si="7"/>
        <v>0.9999982703</v>
      </c>
      <c r="J72" s="1">
        <v>70.0</v>
      </c>
      <c r="N72" s="6"/>
    </row>
    <row r="73">
      <c r="C73" s="6"/>
      <c r="F73" s="1" t="s">
        <v>135</v>
      </c>
      <c r="G73" s="1">
        <v>6.12287461735164E8</v>
      </c>
      <c r="H73" s="7">
        <f t="shared" si="2"/>
        <v>0.0000006528832969</v>
      </c>
      <c r="I73" s="6">
        <f t="shared" si="7"/>
        <v>0.9999989232</v>
      </c>
      <c r="J73" s="1">
        <v>71.0</v>
      </c>
      <c r="N73" s="6"/>
    </row>
    <row r="74">
      <c r="C74" s="6"/>
      <c r="F74" s="1" t="s">
        <v>136</v>
      </c>
      <c r="G74" s="1">
        <v>5.05018149448437E8</v>
      </c>
      <c r="H74" s="7">
        <f t="shared" si="2"/>
        <v>0.0000005385018231</v>
      </c>
      <c r="I74" s="6">
        <f t="shared" si="7"/>
        <v>0.9999994617</v>
      </c>
      <c r="J74" s="1">
        <v>72.0</v>
      </c>
      <c r="N74" s="6"/>
    </row>
    <row r="75">
      <c r="C75" s="6"/>
      <c r="F75" s="1" t="s">
        <v>128</v>
      </c>
      <c r="G75" s="1">
        <v>4.68410572804761E8</v>
      </c>
      <c r="H75" s="7">
        <f t="shared" si="2"/>
        <v>0.0000004994670938</v>
      </c>
      <c r="I75" s="6">
        <f t="shared" si="7"/>
        <v>0.9999999612</v>
      </c>
      <c r="J75" s="1">
        <v>73.0</v>
      </c>
      <c r="N75" s="6"/>
    </row>
    <row r="76">
      <c r="C76" s="6"/>
      <c r="F76" s="1" t="s">
        <v>129</v>
      </c>
      <c r="G76" s="1">
        <v>1.65234817976824E7</v>
      </c>
      <c r="H76" s="7">
        <f t="shared" si="2"/>
        <v>0.00000001761902039</v>
      </c>
      <c r="I76" s="6">
        <f t="shared" si="7"/>
        <v>0.9999999788</v>
      </c>
      <c r="J76" s="1">
        <v>74.0</v>
      </c>
      <c r="N76" s="6"/>
    </row>
    <row r="77">
      <c r="C77" s="6"/>
      <c r="F77" s="1" t="s">
        <v>130</v>
      </c>
      <c r="G77" s="1">
        <v>1.18477111024513E7</v>
      </c>
      <c r="H77" s="7">
        <f t="shared" si="2"/>
        <v>0.00000001263323711</v>
      </c>
      <c r="I77" s="6">
        <f t="shared" si="7"/>
        <v>0.9999999914</v>
      </c>
      <c r="J77" s="1">
        <v>75.0</v>
      </c>
      <c r="N77" s="6"/>
    </row>
    <row r="78">
      <c r="C78" s="6"/>
      <c r="F78" s="1" t="s">
        <v>131</v>
      </c>
      <c r="G78" s="1">
        <v>8057889.13128029</v>
      </c>
      <c r="H78" s="7">
        <f t="shared" si="2"/>
        <v>0.000000008592142663</v>
      </c>
      <c r="I78" s="6">
        <f t="shared" si="7"/>
        <v>1</v>
      </c>
      <c r="J78" s="1">
        <v>76.0</v>
      </c>
      <c r="N78" s="6"/>
    </row>
    <row r="79">
      <c r="C79" s="6"/>
      <c r="H79" s="6"/>
      <c r="N79" s="6"/>
    </row>
    <row r="80">
      <c r="C80" s="6"/>
      <c r="H80" s="6"/>
      <c r="N80" s="6"/>
    </row>
    <row r="81">
      <c r="C81" s="6"/>
      <c r="H81" s="6"/>
      <c r="N81" s="6"/>
    </row>
    <row r="82">
      <c r="C82" s="6"/>
      <c r="H82" s="6"/>
      <c r="N82" s="6"/>
    </row>
    <row r="83">
      <c r="C83" s="6"/>
      <c r="H83" s="6"/>
      <c r="N83" s="6"/>
    </row>
    <row r="84">
      <c r="C84" s="6"/>
      <c r="H84" s="6"/>
      <c r="N84" s="6"/>
    </row>
    <row r="85">
      <c r="C85" s="6"/>
      <c r="H85" s="6"/>
      <c r="N85" s="6"/>
    </row>
    <row r="86">
      <c r="C86" s="6"/>
      <c r="H86" s="6"/>
      <c r="N86" s="6"/>
    </row>
    <row r="87">
      <c r="C87" s="6"/>
      <c r="H87" s="6"/>
      <c r="N87" s="6"/>
    </row>
    <row r="88">
      <c r="C88" s="6"/>
      <c r="H88" s="6"/>
      <c r="N88" s="6"/>
    </row>
    <row r="89">
      <c r="C89" s="6"/>
      <c r="H89" s="6"/>
      <c r="N89" s="6"/>
    </row>
    <row r="90">
      <c r="C90" s="6"/>
      <c r="H90" s="6"/>
      <c r="N90" s="6"/>
    </row>
    <row r="91">
      <c r="C91" s="6"/>
      <c r="H91" s="6"/>
      <c r="N91" s="6"/>
    </row>
    <row r="92">
      <c r="C92" s="6"/>
      <c r="H92" s="6"/>
      <c r="N92" s="6"/>
    </row>
    <row r="93">
      <c r="C93" s="6"/>
      <c r="H93" s="6"/>
      <c r="N93" s="6"/>
    </row>
    <row r="94">
      <c r="C94" s="6"/>
      <c r="H94" s="6"/>
      <c r="N94" s="6"/>
    </row>
    <row r="95">
      <c r="C95" s="6"/>
      <c r="H95" s="6"/>
      <c r="N95" s="6"/>
    </row>
    <row r="96">
      <c r="C96" s="6"/>
      <c r="H96" s="6"/>
      <c r="N96" s="6"/>
    </row>
    <row r="97">
      <c r="C97" s="6"/>
      <c r="H97" s="6"/>
      <c r="N97" s="6"/>
    </row>
    <row r="98">
      <c r="C98" s="6"/>
      <c r="H98" s="6"/>
      <c r="N98" s="6"/>
    </row>
    <row r="99">
      <c r="C99" s="6"/>
      <c r="H99" s="6"/>
      <c r="N99" s="6"/>
    </row>
    <row r="100">
      <c r="C100" s="6"/>
      <c r="H100" s="6"/>
      <c r="N100" s="6"/>
    </row>
    <row r="101">
      <c r="C101" s="6"/>
      <c r="H101" s="6"/>
      <c r="N101" s="6"/>
    </row>
    <row r="102">
      <c r="C102" s="6"/>
      <c r="H102" s="6"/>
      <c r="N102" s="6"/>
    </row>
    <row r="103">
      <c r="C103" s="6"/>
      <c r="H103" s="6"/>
      <c r="N103" s="6"/>
    </row>
    <row r="104">
      <c r="C104" s="6"/>
      <c r="H104" s="6"/>
      <c r="N104" s="6"/>
    </row>
    <row r="105">
      <c r="C105" s="6"/>
      <c r="H105" s="6"/>
      <c r="N105" s="6"/>
    </row>
    <row r="106">
      <c r="C106" s="6"/>
      <c r="H106" s="6"/>
      <c r="N106" s="6"/>
    </row>
    <row r="107">
      <c r="C107" s="6"/>
      <c r="H107" s="6"/>
      <c r="N107" s="6"/>
    </row>
    <row r="108">
      <c r="C108" s="6"/>
      <c r="H108" s="6"/>
      <c r="N108" s="6"/>
    </row>
    <row r="109">
      <c r="C109" s="6"/>
      <c r="H109" s="6"/>
      <c r="N109" s="6"/>
    </row>
    <row r="110">
      <c r="C110" s="6"/>
      <c r="H110" s="6"/>
      <c r="N110" s="6"/>
    </row>
    <row r="111">
      <c r="C111" s="6"/>
      <c r="H111" s="6"/>
      <c r="N111" s="6"/>
    </row>
    <row r="112">
      <c r="C112" s="6"/>
      <c r="H112" s="6"/>
      <c r="N112" s="6"/>
    </row>
    <row r="113">
      <c r="C113" s="6"/>
      <c r="H113" s="6"/>
      <c r="N113" s="6"/>
    </row>
    <row r="114">
      <c r="C114" s="6"/>
      <c r="H114" s="6"/>
      <c r="N114" s="6"/>
    </row>
    <row r="115">
      <c r="C115" s="6"/>
      <c r="H115" s="6"/>
      <c r="N115" s="6"/>
    </row>
    <row r="116">
      <c r="C116" s="6"/>
      <c r="H116" s="6"/>
      <c r="N116" s="6"/>
    </row>
    <row r="117">
      <c r="C117" s="6"/>
      <c r="H117" s="6"/>
      <c r="N117" s="6"/>
    </row>
    <row r="118">
      <c r="C118" s="6"/>
      <c r="H118" s="6"/>
      <c r="N118" s="6"/>
    </row>
    <row r="119">
      <c r="C119" s="6"/>
      <c r="H119" s="6"/>
      <c r="N119" s="6"/>
    </row>
    <row r="120">
      <c r="C120" s="6"/>
      <c r="H120" s="6"/>
      <c r="N120" s="6"/>
    </row>
    <row r="121">
      <c r="C121" s="6"/>
      <c r="H121" s="6"/>
      <c r="N121" s="6"/>
    </row>
    <row r="122">
      <c r="C122" s="6"/>
      <c r="H122" s="6"/>
      <c r="N122" s="6"/>
    </row>
    <row r="123">
      <c r="C123" s="6"/>
      <c r="H123" s="6"/>
      <c r="N123" s="6"/>
    </row>
    <row r="124">
      <c r="C124" s="6"/>
      <c r="H124" s="6"/>
      <c r="N124" s="6"/>
    </row>
    <row r="125">
      <c r="C125" s="6"/>
      <c r="H125" s="6"/>
      <c r="N125" s="6"/>
    </row>
    <row r="126">
      <c r="C126" s="6"/>
      <c r="H126" s="6"/>
      <c r="N126" s="6"/>
    </row>
    <row r="127">
      <c r="C127" s="6"/>
      <c r="H127" s="6"/>
      <c r="N127" s="6"/>
    </row>
    <row r="128">
      <c r="C128" s="6"/>
      <c r="H128" s="6"/>
      <c r="N128" s="6"/>
    </row>
    <row r="129">
      <c r="C129" s="6"/>
      <c r="H129" s="6"/>
      <c r="N129" s="6"/>
    </row>
    <row r="130">
      <c r="C130" s="6"/>
      <c r="H130" s="6"/>
      <c r="N130" s="6"/>
    </row>
    <row r="131">
      <c r="C131" s="6"/>
      <c r="H131" s="6"/>
      <c r="N131" s="6"/>
    </row>
    <row r="132">
      <c r="C132" s="6"/>
      <c r="H132" s="6"/>
      <c r="N132" s="6"/>
    </row>
    <row r="133">
      <c r="C133" s="6"/>
      <c r="H133" s="6"/>
      <c r="N133" s="6"/>
    </row>
    <row r="134">
      <c r="C134" s="6"/>
      <c r="H134" s="6"/>
      <c r="N134" s="6"/>
    </row>
    <row r="135">
      <c r="C135" s="6"/>
      <c r="H135" s="6"/>
      <c r="N135" s="6"/>
    </row>
    <row r="136">
      <c r="C136" s="6"/>
      <c r="H136" s="6"/>
      <c r="N136" s="6"/>
    </row>
    <row r="137">
      <c r="C137" s="6"/>
      <c r="H137" s="6"/>
      <c r="N137" s="6"/>
    </row>
    <row r="138">
      <c r="C138" s="6"/>
      <c r="H138" s="6"/>
      <c r="N138" s="6"/>
    </row>
    <row r="139">
      <c r="C139" s="6"/>
      <c r="H139" s="6"/>
      <c r="N139" s="6"/>
    </row>
    <row r="140">
      <c r="C140" s="6"/>
      <c r="H140" s="6"/>
      <c r="N140" s="6"/>
    </row>
    <row r="141">
      <c r="C141" s="6"/>
      <c r="H141" s="6"/>
      <c r="N141" s="6"/>
    </row>
    <row r="142">
      <c r="C142" s="6"/>
      <c r="H142" s="6"/>
      <c r="N142" s="6"/>
    </row>
    <row r="143">
      <c r="C143" s="6"/>
      <c r="H143" s="6"/>
      <c r="N143" s="6"/>
    </row>
    <row r="144">
      <c r="C144" s="6"/>
      <c r="H144" s="6"/>
      <c r="N144" s="6"/>
    </row>
    <row r="145">
      <c r="C145" s="6"/>
      <c r="H145" s="6"/>
      <c r="N145" s="6"/>
    </row>
    <row r="146">
      <c r="C146" s="6"/>
      <c r="H146" s="6"/>
      <c r="N146" s="6"/>
    </row>
    <row r="147">
      <c r="C147" s="6"/>
      <c r="H147" s="6"/>
      <c r="N147" s="6"/>
    </row>
    <row r="148">
      <c r="C148" s="6"/>
      <c r="H148" s="6"/>
      <c r="N148" s="6"/>
    </row>
    <row r="149">
      <c r="C149" s="6"/>
      <c r="H149" s="6"/>
      <c r="N149" s="6"/>
    </row>
    <row r="150">
      <c r="C150" s="6"/>
      <c r="H150" s="6"/>
      <c r="N150" s="6"/>
    </row>
    <row r="151">
      <c r="C151" s="6"/>
      <c r="H151" s="6"/>
      <c r="N151" s="6"/>
    </row>
    <row r="152">
      <c r="C152" s="6"/>
      <c r="H152" s="6"/>
      <c r="N152" s="6"/>
    </row>
    <row r="153">
      <c r="C153" s="6"/>
      <c r="H153" s="6"/>
      <c r="N153" s="6"/>
    </row>
    <row r="154">
      <c r="C154" s="6"/>
      <c r="H154" s="6"/>
      <c r="N154" s="6"/>
    </row>
    <row r="155">
      <c r="C155" s="6"/>
      <c r="H155" s="6"/>
      <c r="N155" s="6"/>
    </row>
    <row r="156">
      <c r="C156" s="6"/>
      <c r="H156" s="6"/>
      <c r="N156" s="6"/>
    </row>
    <row r="157">
      <c r="C157" s="6"/>
      <c r="H157" s="6"/>
      <c r="N157" s="6"/>
    </row>
    <row r="158">
      <c r="C158" s="6"/>
      <c r="H158" s="6"/>
      <c r="N158" s="6"/>
    </row>
    <row r="159">
      <c r="C159" s="6"/>
      <c r="H159" s="6"/>
      <c r="N159" s="6"/>
    </row>
    <row r="160">
      <c r="C160" s="6"/>
      <c r="H160" s="6"/>
      <c r="N160" s="6"/>
    </row>
    <row r="161">
      <c r="C161" s="6"/>
      <c r="H161" s="6"/>
      <c r="N161" s="6"/>
    </row>
    <row r="162">
      <c r="C162" s="6"/>
      <c r="H162" s="6"/>
      <c r="N162" s="6"/>
    </row>
    <row r="163">
      <c r="C163" s="6"/>
      <c r="H163" s="6"/>
      <c r="N163" s="6"/>
    </row>
    <row r="164">
      <c r="C164" s="6"/>
      <c r="H164" s="6"/>
      <c r="N164" s="6"/>
    </row>
    <row r="165">
      <c r="C165" s="6"/>
      <c r="H165" s="6"/>
      <c r="N165" s="6"/>
    </row>
    <row r="166">
      <c r="C166" s="6"/>
      <c r="H166" s="6"/>
      <c r="N166" s="6"/>
    </row>
    <row r="167">
      <c r="C167" s="6"/>
      <c r="H167" s="6"/>
      <c r="N167" s="6"/>
    </row>
    <row r="168">
      <c r="C168" s="6"/>
      <c r="H168" s="6"/>
      <c r="N168" s="6"/>
    </row>
    <row r="169">
      <c r="C169" s="6"/>
      <c r="H169" s="6"/>
      <c r="N169" s="6"/>
    </row>
    <row r="170">
      <c r="C170" s="6"/>
      <c r="H170" s="6"/>
      <c r="N170" s="6"/>
    </row>
    <row r="171">
      <c r="C171" s="6"/>
      <c r="H171" s="6"/>
      <c r="N171" s="6"/>
    </row>
    <row r="172">
      <c r="C172" s="6"/>
      <c r="H172" s="6"/>
      <c r="N172" s="6"/>
    </row>
    <row r="173">
      <c r="C173" s="6"/>
      <c r="H173" s="6"/>
      <c r="N173" s="6"/>
    </row>
    <row r="174">
      <c r="C174" s="6"/>
      <c r="H174" s="6"/>
      <c r="N174" s="6"/>
    </row>
    <row r="175">
      <c r="C175" s="6"/>
      <c r="H175" s="6"/>
      <c r="N175" s="6"/>
    </row>
    <row r="176">
      <c r="C176" s="6"/>
      <c r="H176" s="6"/>
      <c r="N176" s="6"/>
    </row>
    <row r="177">
      <c r="C177" s="6"/>
      <c r="H177" s="6"/>
      <c r="N177" s="6"/>
    </row>
    <row r="178">
      <c r="C178" s="6"/>
      <c r="H178" s="6"/>
      <c r="N178" s="6"/>
    </row>
    <row r="179">
      <c r="C179" s="6"/>
      <c r="H179" s="6"/>
      <c r="N179" s="6"/>
    </row>
    <row r="180">
      <c r="C180" s="6"/>
      <c r="H180" s="6"/>
      <c r="N180" s="6"/>
    </row>
    <row r="181">
      <c r="C181" s="6"/>
      <c r="H181" s="6"/>
      <c r="N181" s="6"/>
    </row>
    <row r="182">
      <c r="C182" s="6"/>
      <c r="H182" s="6"/>
      <c r="N182" s="6"/>
    </row>
    <row r="183">
      <c r="C183" s="6"/>
      <c r="H183" s="6"/>
      <c r="N183" s="6"/>
    </row>
    <row r="184">
      <c r="C184" s="6"/>
      <c r="H184" s="6"/>
      <c r="N184" s="6"/>
    </row>
    <row r="185">
      <c r="C185" s="6"/>
      <c r="H185" s="6"/>
      <c r="N185" s="6"/>
    </row>
    <row r="186">
      <c r="C186" s="6"/>
      <c r="H186" s="6"/>
      <c r="N186" s="6"/>
    </row>
    <row r="187">
      <c r="C187" s="6"/>
      <c r="H187" s="6"/>
      <c r="N187" s="6"/>
    </row>
    <row r="188">
      <c r="C188" s="6"/>
      <c r="H188" s="6"/>
      <c r="N188" s="6"/>
    </row>
    <row r="189">
      <c r="C189" s="6"/>
      <c r="H189" s="6"/>
      <c r="N189" s="6"/>
    </row>
    <row r="190">
      <c r="C190" s="6"/>
      <c r="H190" s="6"/>
      <c r="N190" s="6"/>
    </row>
    <row r="191">
      <c r="C191" s="6"/>
      <c r="H191" s="6"/>
      <c r="N191" s="6"/>
    </row>
    <row r="192">
      <c r="C192" s="6"/>
      <c r="H192" s="6"/>
      <c r="N192" s="6"/>
    </row>
    <row r="193">
      <c r="C193" s="6"/>
      <c r="H193" s="6"/>
      <c r="N193" s="6"/>
    </row>
    <row r="194">
      <c r="C194" s="6"/>
      <c r="H194" s="6"/>
      <c r="N194" s="6"/>
    </row>
    <row r="195">
      <c r="C195" s="6"/>
      <c r="H195" s="6"/>
      <c r="N195" s="6"/>
    </row>
    <row r="196">
      <c r="C196" s="6"/>
      <c r="H196" s="6"/>
      <c r="N196" s="6"/>
    </row>
    <row r="197">
      <c r="C197" s="6"/>
      <c r="H197" s="6"/>
      <c r="N197" s="6"/>
    </row>
    <row r="198">
      <c r="C198" s="6"/>
      <c r="H198" s="6"/>
      <c r="N198" s="6"/>
    </row>
    <row r="199">
      <c r="C199" s="6"/>
      <c r="H199" s="6"/>
      <c r="N199" s="6"/>
    </row>
    <row r="200">
      <c r="C200" s="6"/>
      <c r="H200" s="6"/>
      <c r="N200" s="6"/>
    </row>
    <row r="201">
      <c r="C201" s="6"/>
      <c r="H201" s="6"/>
      <c r="N201" s="6"/>
    </row>
    <row r="202">
      <c r="C202" s="6"/>
      <c r="H202" s="6"/>
      <c r="N202" s="6"/>
    </row>
    <row r="203">
      <c r="C203" s="6"/>
      <c r="H203" s="6"/>
      <c r="N203" s="6"/>
    </row>
    <row r="204">
      <c r="C204" s="6"/>
      <c r="H204" s="6"/>
      <c r="N204" s="6"/>
    </row>
    <row r="205">
      <c r="C205" s="6"/>
      <c r="H205" s="6"/>
      <c r="N205" s="6"/>
    </row>
    <row r="206">
      <c r="C206" s="6"/>
      <c r="H206" s="6"/>
      <c r="N206" s="6"/>
    </row>
    <row r="207">
      <c r="C207" s="6"/>
      <c r="H207" s="6"/>
      <c r="N207" s="6"/>
    </row>
    <row r="208">
      <c r="C208" s="6"/>
      <c r="H208" s="6"/>
      <c r="N208" s="6"/>
    </row>
    <row r="209">
      <c r="C209" s="6"/>
      <c r="H209" s="6"/>
      <c r="N209" s="6"/>
    </row>
    <row r="210">
      <c r="C210" s="6"/>
      <c r="H210" s="6"/>
      <c r="N210" s="6"/>
    </row>
    <row r="211">
      <c r="C211" s="6"/>
      <c r="H211" s="6"/>
      <c r="N211" s="6"/>
    </row>
    <row r="212">
      <c r="C212" s="6"/>
      <c r="H212" s="6"/>
      <c r="N212" s="6"/>
    </row>
    <row r="213">
      <c r="C213" s="6"/>
      <c r="H213" s="6"/>
      <c r="N213" s="6"/>
    </row>
    <row r="214">
      <c r="C214" s="6"/>
      <c r="H214" s="6"/>
      <c r="N214" s="6"/>
    </row>
    <row r="215">
      <c r="C215" s="6"/>
      <c r="H215" s="6"/>
      <c r="N215" s="6"/>
    </row>
    <row r="216">
      <c r="C216" s="6"/>
      <c r="H216" s="6"/>
      <c r="N216" s="6"/>
    </row>
    <row r="217">
      <c r="C217" s="6"/>
      <c r="H217" s="6"/>
      <c r="N217" s="6"/>
    </row>
    <row r="218">
      <c r="C218" s="6"/>
      <c r="H218" s="6"/>
      <c r="N218" s="6"/>
    </row>
    <row r="219">
      <c r="C219" s="6"/>
      <c r="H219" s="6"/>
      <c r="N219" s="6"/>
    </row>
    <row r="220">
      <c r="C220" s="6"/>
      <c r="H220" s="6"/>
      <c r="N220" s="6"/>
    </row>
    <row r="221">
      <c r="C221" s="6"/>
      <c r="H221" s="6"/>
      <c r="N221" s="6"/>
    </row>
    <row r="222">
      <c r="C222" s="6"/>
      <c r="H222" s="6"/>
      <c r="N222" s="6"/>
    </row>
    <row r="223">
      <c r="C223" s="6"/>
      <c r="H223" s="6"/>
      <c r="N223" s="6"/>
    </row>
    <row r="224">
      <c r="C224" s="6"/>
      <c r="H224" s="6"/>
      <c r="N224" s="6"/>
    </row>
    <row r="225">
      <c r="C225" s="6"/>
      <c r="H225" s="6"/>
      <c r="N225" s="6"/>
    </row>
    <row r="226">
      <c r="C226" s="6"/>
      <c r="H226" s="6"/>
      <c r="N226" s="6"/>
    </row>
    <row r="227">
      <c r="C227" s="6"/>
      <c r="H227" s="6"/>
      <c r="N227" s="6"/>
    </row>
    <row r="228">
      <c r="C228" s="6"/>
      <c r="H228" s="6"/>
      <c r="N228" s="6"/>
    </row>
    <row r="229">
      <c r="C229" s="6"/>
      <c r="H229" s="6"/>
      <c r="N229" s="6"/>
    </row>
    <row r="230">
      <c r="C230" s="6"/>
      <c r="H230" s="6"/>
      <c r="N230" s="6"/>
    </row>
    <row r="231">
      <c r="C231" s="6"/>
      <c r="H231" s="6"/>
      <c r="N231" s="6"/>
    </row>
    <row r="232">
      <c r="C232" s="6"/>
      <c r="H232" s="6"/>
      <c r="N232" s="6"/>
    </row>
    <row r="233">
      <c r="C233" s="6"/>
      <c r="H233" s="6"/>
      <c r="N233" s="6"/>
    </row>
    <row r="234">
      <c r="C234" s="6"/>
      <c r="H234" s="6"/>
      <c r="N234" s="6"/>
    </row>
    <row r="235">
      <c r="C235" s="6"/>
      <c r="H235" s="6"/>
      <c r="N235" s="6"/>
    </row>
    <row r="236">
      <c r="C236" s="6"/>
      <c r="H236" s="6"/>
      <c r="N236" s="6"/>
    </row>
    <row r="237">
      <c r="C237" s="6"/>
      <c r="H237" s="6"/>
      <c r="N237" s="6"/>
    </row>
    <row r="238">
      <c r="C238" s="6"/>
      <c r="H238" s="6"/>
      <c r="N238" s="6"/>
    </row>
    <row r="239">
      <c r="C239" s="6"/>
      <c r="H239" s="6"/>
      <c r="N239" s="6"/>
    </row>
    <row r="240">
      <c r="C240" s="6"/>
      <c r="H240" s="6"/>
      <c r="N240" s="6"/>
    </row>
    <row r="241">
      <c r="C241" s="6"/>
      <c r="H241" s="6"/>
      <c r="N241" s="6"/>
    </row>
    <row r="242">
      <c r="C242" s="6"/>
      <c r="H242" s="6"/>
      <c r="N242" s="6"/>
    </row>
    <row r="243">
      <c r="C243" s="6"/>
      <c r="H243" s="6"/>
      <c r="N243" s="6"/>
    </row>
    <row r="244">
      <c r="C244" s="6"/>
      <c r="H244" s="6"/>
      <c r="N244" s="6"/>
    </row>
    <row r="245">
      <c r="C245" s="6"/>
      <c r="H245" s="6"/>
      <c r="N245" s="6"/>
    </row>
    <row r="246">
      <c r="C246" s="6"/>
      <c r="H246" s="6"/>
      <c r="N246" s="6"/>
    </row>
    <row r="247">
      <c r="C247" s="6"/>
      <c r="H247" s="6"/>
      <c r="N247" s="6"/>
    </row>
    <row r="248">
      <c r="C248" s="6"/>
      <c r="H248" s="6"/>
      <c r="N248" s="6"/>
    </row>
    <row r="249">
      <c r="C249" s="6"/>
      <c r="H249" s="6"/>
      <c r="N249" s="6"/>
    </row>
    <row r="250">
      <c r="C250" s="6"/>
      <c r="H250" s="6"/>
      <c r="N250" s="6"/>
    </row>
    <row r="251">
      <c r="C251" s="6"/>
      <c r="H251" s="6"/>
      <c r="N251" s="6"/>
    </row>
    <row r="252">
      <c r="C252" s="6"/>
      <c r="H252" s="6"/>
      <c r="N252" s="6"/>
    </row>
    <row r="253">
      <c r="C253" s="6"/>
      <c r="H253" s="6"/>
      <c r="N253" s="6"/>
    </row>
    <row r="254">
      <c r="C254" s="6"/>
      <c r="H254" s="6"/>
      <c r="N254" s="6"/>
    </row>
    <row r="255">
      <c r="C255" s="6"/>
      <c r="H255" s="6"/>
      <c r="N255" s="6"/>
    </row>
    <row r="256">
      <c r="C256" s="6"/>
      <c r="H256" s="6"/>
      <c r="N256" s="6"/>
    </row>
    <row r="257">
      <c r="C257" s="6"/>
      <c r="H257" s="6"/>
      <c r="N257" s="6"/>
    </row>
    <row r="258">
      <c r="C258" s="6"/>
      <c r="H258" s="6"/>
      <c r="N258" s="6"/>
    </row>
    <row r="259">
      <c r="C259" s="6"/>
      <c r="H259" s="6"/>
      <c r="N259" s="6"/>
    </row>
    <row r="260">
      <c r="C260" s="6"/>
      <c r="H260" s="6"/>
      <c r="N260" s="6"/>
    </row>
    <row r="261">
      <c r="C261" s="6"/>
      <c r="H261" s="6"/>
      <c r="N261" s="6"/>
    </row>
    <row r="262">
      <c r="C262" s="6"/>
      <c r="H262" s="6"/>
      <c r="N262" s="6"/>
    </row>
    <row r="263">
      <c r="C263" s="6"/>
      <c r="H263" s="6"/>
      <c r="N263" s="6"/>
    </row>
    <row r="264">
      <c r="C264" s="6"/>
      <c r="H264" s="6"/>
      <c r="N264" s="6"/>
    </row>
    <row r="265">
      <c r="C265" s="6"/>
      <c r="H265" s="6"/>
      <c r="N265" s="6"/>
    </row>
    <row r="266">
      <c r="C266" s="6"/>
      <c r="H266" s="6"/>
      <c r="N266" s="6"/>
    </row>
    <row r="267">
      <c r="C267" s="6"/>
      <c r="H267" s="6"/>
      <c r="N267" s="6"/>
    </row>
    <row r="268">
      <c r="C268" s="6"/>
      <c r="H268" s="6"/>
      <c r="N268" s="6"/>
    </row>
    <row r="269">
      <c r="C269" s="6"/>
      <c r="H269" s="6"/>
      <c r="N269" s="6"/>
    </row>
    <row r="270">
      <c r="C270" s="6"/>
      <c r="H270" s="6"/>
      <c r="N270" s="6"/>
    </row>
    <row r="271">
      <c r="C271" s="6"/>
      <c r="H271" s="6"/>
      <c r="N271" s="6"/>
    </row>
    <row r="272">
      <c r="C272" s="6"/>
      <c r="H272" s="6"/>
      <c r="N272" s="6"/>
    </row>
    <row r="273">
      <c r="C273" s="6"/>
      <c r="H273" s="6"/>
      <c r="N273" s="6"/>
    </row>
    <row r="274">
      <c r="C274" s="6"/>
      <c r="H274" s="6"/>
      <c r="N274" s="6"/>
    </row>
    <row r="275">
      <c r="C275" s="6"/>
      <c r="H275" s="6"/>
      <c r="N275" s="6"/>
    </row>
    <row r="276">
      <c r="C276" s="6"/>
      <c r="H276" s="6"/>
      <c r="N276" s="6"/>
    </row>
    <row r="277">
      <c r="C277" s="6"/>
      <c r="H277" s="6"/>
      <c r="N277" s="6"/>
    </row>
    <row r="278">
      <c r="C278" s="6"/>
      <c r="H278" s="6"/>
      <c r="N278" s="6"/>
    </row>
    <row r="279">
      <c r="C279" s="6"/>
      <c r="H279" s="6"/>
      <c r="N279" s="6"/>
    </row>
    <row r="280">
      <c r="C280" s="6"/>
      <c r="H280" s="6"/>
      <c r="N280" s="6"/>
    </row>
    <row r="281">
      <c r="C281" s="6"/>
      <c r="H281" s="6"/>
      <c r="N281" s="6"/>
    </row>
    <row r="282">
      <c r="C282" s="6"/>
      <c r="H282" s="6"/>
      <c r="N282" s="6"/>
    </row>
    <row r="283">
      <c r="C283" s="6"/>
      <c r="H283" s="6"/>
      <c r="N283" s="6"/>
    </row>
    <row r="284">
      <c r="C284" s="6"/>
      <c r="H284" s="6"/>
      <c r="N284" s="6"/>
    </row>
    <row r="285">
      <c r="C285" s="6"/>
      <c r="H285" s="6"/>
      <c r="N285" s="6"/>
    </row>
    <row r="286">
      <c r="C286" s="6"/>
      <c r="H286" s="6"/>
      <c r="N286" s="6"/>
    </row>
    <row r="287">
      <c r="C287" s="6"/>
      <c r="H287" s="6"/>
      <c r="N287" s="6"/>
    </row>
    <row r="288">
      <c r="C288" s="6"/>
      <c r="H288" s="6"/>
      <c r="N288" s="6"/>
    </row>
    <row r="289">
      <c r="C289" s="6"/>
      <c r="H289" s="6"/>
      <c r="N289" s="6"/>
    </row>
    <row r="290">
      <c r="C290" s="6"/>
      <c r="H290" s="6"/>
      <c r="N290" s="6"/>
    </row>
    <row r="291">
      <c r="C291" s="6"/>
      <c r="H291" s="6"/>
      <c r="N291" s="6"/>
    </row>
    <row r="292">
      <c r="C292" s="6"/>
      <c r="H292" s="6"/>
      <c r="N292" s="6"/>
    </row>
    <row r="293">
      <c r="C293" s="6"/>
      <c r="H293" s="6"/>
      <c r="N293" s="6"/>
    </row>
    <row r="294">
      <c r="C294" s="6"/>
      <c r="H294" s="6"/>
      <c r="N294" s="6"/>
    </row>
    <row r="295">
      <c r="C295" s="6"/>
      <c r="H295" s="6"/>
      <c r="N295" s="6"/>
    </row>
    <row r="296">
      <c r="C296" s="6"/>
      <c r="H296" s="6"/>
      <c r="N296" s="6"/>
    </row>
    <row r="297">
      <c r="C297" s="6"/>
      <c r="H297" s="6"/>
      <c r="N297" s="6"/>
    </row>
    <row r="298">
      <c r="C298" s="6"/>
      <c r="H298" s="6"/>
      <c r="N298" s="6"/>
    </row>
    <row r="299">
      <c r="C299" s="6"/>
      <c r="H299" s="6"/>
      <c r="N299" s="6"/>
    </row>
    <row r="300">
      <c r="C300" s="6"/>
      <c r="H300" s="6"/>
      <c r="N300" s="6"/>
    </row>
    <row r="301">
      <c r="C301" s="6"/>
      <c r="H301" s="6"/>
      <c r="N301" s="6"/>
    </row>
    <row r="302">
      <c r="C302" s="6"/>
      <c r="H302" s="6"/>
      <c r="N302" s="6"/>
    </row>
    <row r="303">
      <c r="C303" s="6"/>
      <c r="H303" s="6"/>
      <c r="N303" s="6"/>
    </row>
    <row r="304">
      <c r="C304" s="6"/>
      <c r="H304" s="6"/>
      <c r="N304" s="6"/>
    </row>
    <row r="305">
      <c r="C305" s="6"/>
      <c r="H305" s="6"/>
      <c r="N305" s="6"/>
    </row>
    <row r="306">
      <c r="C306" s="6"/>
      <c r="H306" s="6"/>
      <c r="N306" s="6"/>
    </row>
    <row r="307">
      <c r="C307" s="6"/>
      <c r="H307" s="6"/>
      <c r="N307" s="6"/>
    </row>
    <row r="308">
      <c r="C308" s="6"/>
      <c r="H308" s="6"/>
      <c r="N308" s="6"/>
    </row>
    <row r="309">
      <c r="C309" s="6"/>
      <c r="H309" s="6"/>
      <c r="N309" s="6"/>
    </row>
    <row r="310">
      <c r="C310" s="6"/>
      <c r="H310" s="6"/>
      <c r="N310" s="6"/>
    </row>
    <row r="311">
      <c r="C311" s="6"/>
      <c r="H311" s="6"/>
      <c r="N311" s="6"/>
    </row>
    <row r="312">
      <c r="C312" s="6"/>
      <c r="H312" s="6"/>
      <c r="N312" s="6"/>
    </row>
    <row r="313">
      <c r="C313" s="6"/>
      <c r="H313" s="6"/>
      <c r="N313" s="6"/>
    </row>
    <row r="314">
      <c r="C314" s="6"/>
      <c r="H314" s="6"/>
      <c r="N314" s="6"/>
    </row>
    <row r="315">
      <c r="C315" s="6"/>
      <c r="H315" s="6"/>
      <c r="N315" s="6"/>
    </row>
    <row r="316">
      <c r="C316" s="6"/>
      <c r="H316" s="6"/>
      <c r="N316" s="6"/>
    </row>
    <row r="317">
      <c r="C317" s="6"/>
      <c r="H317" s="6"/>
      <c r="N317" s="6"/>
    </row>
    <row r="318">
      <c r="C318" s="6"/>
      <c r="H318" s="6"/>
      <c r="N318" s="6"/>
    </row>
    <row r="319">
      <c r="C319" s="6"/>
      <c r="H319" s="6"/>
      <c r="N319" s="6"/>
    </row>
    <row r="320">
      <c r="C320" s="6"/>
      <c r="H320" s="6"/>
      <c r="N320" s="6"/>
    </row>
    <row r="321">
      <c r="C321" s="6"/>
      <c r="H321" s="6"/>
      <c r="N321" s="6"/>
    </row>
    <row r="322">
      <c r="C322" s="6"/>
      <c r="H322" s="6"/>
      <c r="N322" s="6"/>
    </row>
    <row r="323">
      <c r="C323" s="6"/>
      <c r="H323" s="6"/>
      <c r="N323" s="6"/>
    </row>
    <row r="324">
      <c r="C324" s="6"/>
      <c r="H324" s="6"/>
      <c r="N324" s="6"/>
    </row>
    <row r="325">
      <c r="C325" s="6"/>
      <c r="H325" s="6"/>
      <c r="N325" s="6"/>
    </row>
    <row r="326">
      <c r="C326" s="6"/>
      <c r="H326" s="6"/>
      <c r="N326" s="6"/>
    </row>
    <row r="327">
      <c r="C327" s="6"/>
      <c r="H327" s="6"/>
      <c r="N327" s="6"/>
    </row>
    <row r="328">
      <c r="C328" s="6"/>
      <c r="H328" s="6"/>
      <c r="N328" s="6"/>
    </row>
    <row r="329">
      <c r="C329" s="6"/>
      <c r="H329" s="6"/>
      <c r="N329" s="6"/>
    </row>
    <row r="330">
      <c r="C330" s="6"/>
      <c r="H330" s="6"/>
      <c r="N330" s="6"/>
    </row>
    <row r="331">
      <c r="C331" s="6"/>
      <c r="H331" s="6"/>
      <c r="N331" s="6"/>
    </row>
    <row r="332">
      <c r="C332" s="6"/>
      <c r="H332" s="6"/>
      <c r="N332" s="6"/>
    </row>
    <row r="333">
      <c r="C333" s="6"/>
      <c r="H333" s="6"/>
      <c r="N333" s="6"/>
    </row>
    <row r="334">
      <c r="C334" s="6"/>
      <c r="H334" s="6"/>
      <c r="N334" s="6"/>
    </row>
    <row r="335">
      <c r="C335" s="6"/>
      <c r="H335" s="6"/>
      <c r="N335" s="6"/>
    </row>
    <row r="336">
      <c r="C336" s="6"/>
      <c r="H336" s="6"/>
      <c r="N336" s="6"/>
    </row>
    <row r="337">
      <c r="C337" s="6"/>
      <c r="H337" s="6"/>
      <c r="N337" s="6"/>
    </row>
    <row r="338">
      <c r="C338" s="6"/>
      <c r="H338" s="6"/>
      <c r="N338" s="6"/>
    </row>
    <row r="339">
      <c r="C339" s="6"/>
      <c r="H339" s="6"/>
      <c r="N339" s="6"/>
    </row>
    <row r="340">
      <c r="C340" s="6"/>
      <c r="H340" s="6"/>
      <c r="N340" s="6"/>
    </row>
    <row r="341">
      <c r="C341" s="6"/>
      <c r="H341" s="6"/>
      <c r="N341" s="6"/>
    </row>
    <row r="342">
      <c r="C342" s="6"/>
      <c r="H342" s="6"/>
      <c r="N342" s="6"/>
    </row>
    <row r="343">
      <c r="C343" s="6"/>
      <c r="H343" s="6"/>
      <c r="N343" s="6"/>
    </row>
    <row r="344">
      <c r="C344" s="6"/>
      <c r="H344" s="6"/>
      <c r="N344" s="6"/>
    </row>
    <row r="345">
      <c r="C345" s="6"/>
      <c r="H345" s="6"/>
      <c r="N345" s="6"/>
    </row>
    <row r="346">
      <c r="C346" s="6"/>
      <c r="H346" s="6"/>
      <c r="N346" s="6"/>
    </row>
    <row r="347">
      <c r="C347" s="6"/>
      <c r="H347" s="6"/>
      <c r="N347" s="6"/>
    </row>
    <row r="348">
      <c r="C348" s="6"/>
      <c r="H348" s="6"/>
      <c r="N348" s="6"/>
    </row>
    <row r="349">
      <c r="C349" s="6"/>
      <c r="H349" s="6"/>
      <c r="N349" s="6"/>
    </row>
    <row r="350">
      <c r="C350" s="6"/>
      <c r="H350" s="6"/>
      <c r="N350" s="6"/>
    </row>
    <row r="351">
      <c r="C351" s="6"/>
      <c r="H351" s="6"/>
      <c r="N351" s="6"/>
    </row>
    <row r="352">
      <c r="C352" s="6"/>
      <c r="H352" s="6"/>
      <c r="N352" s="6"/>
    </row>
    <row r="353">
      <c r="C353" s="6"/>
      <c r="H353" s="6"/>
      <c r="N353" s="6"/>
    </row>
    <row r="354">
      <c r="C354" s="6"/>
      <c r="H354" s="6"/>
      <c r="N354" s="6"/>
    </row>
    <row r="355">
      <c r="C355" s="6"/>
      <c r="H355" s="6"/>
      <c r="N355" s="6"/>
    </row>
    <row r="356">
      <c r="C356" s="6"/>
      <c r="H356" s="6"/>
      <c r="N356" s="6"/>
    </row>
    <row r="357">
      <c r="C357" s="6"/>
      <c r="H357" s="6"/>
      <c r="N357" s="6"/>
    </row>
    <row r="358">
      <c r="C358" s="6"/>
      <c r="H358" s="6"/>
      <c r="N358" s="6"/>
    </row>
    <row r="359">
      <c r="C359" s="6"/>
      <c r="H359" s="6"/>
      <c r="N359" s="6"/>
    </row>
    <row r="360">
      <c r="C360" s="6"/>
      <c r="H360" s="6"/>
      <c r="N360" s="6"/>
    </row>
    <row r="361">
      <c r="C361" s="6"/>
      <c r="H361" s="6"/>
      <c r="N361" s="6"/>
    </row>
    <row r="362">
      <c r="C362" s="6"/>
      <c r="H362" s="6"/>
      <c r="N362" s="6"/>
    </row>
    <row r="363">
      <c r="C363" s="6"/>
      <c r="H363" s="6"/>
      <c r="N363" s="6"/>
    </row>
    <row r="364">
      <c r="C364" s="6"/>
      <c r="H364" s="6"/>
      <c r="N364" s="6"/>
    </row>
    <row r="365">
      <c r="C365" s="6"/>
      <c r="H365" s="6"/>
      <c r="N365" s="6"/>
    </row>
    <row r="366">
      <c r="C366" s="6"/>
      <c r="H366" s="6"/>
      <c r="N366" s="6"/>
    </row>
    <row r="367">
      <c r="C367" s="6"/>
      <c r="H367" s="6"/>
      <c r="N367" s="6"/>
    </row>
    <row r="368">
      <c r="C368" s="6"/>
      <c r="H368" s="6"/>
      <c r="N368" s="6"/>
    </row>
    <row r="369">
      <c r="C369" s="6"/>
      <c r="H369" s="6"/>
      <c r="N369" s="6"/>
    </row>
    <row r="370">
      <c r="C370" s="6"/>
      <c r="H370" s="6"/>
      <c r="N370" s="6"/>
    </row>
    <row r="371">
      <c r="C371" s="6"/>
      <c r="H371" s="6"/>
      <c r="N371" s="6"/>
    </row>
    <row r="372">
      <c r="C372" s="6"/>
      <c r="H372" s="6"/>
      <c r="N372" s="6"/>
    </row>
    <row r="373">
      <c r="C373" s="6"/>
      <c r="H373" s="6"/>
      <c r="N373" s="6"/>
    </row>
    <row r="374">
      <c r="C374" s="6"/>
      <c r="H374" s="6"/>
      <c r="N374" s="6"/>
    </row>
    <row r="375">
      <c r="C375" s="6"/>
      <c r="H375" s="6"/>
      <c r="N375" s="6"/>
    </row>
    <row r="376">
      <c r="C376" s="6"/>
      <c r="H376" s="6"/>
      <c r="N376" s="6"/>
    </row>
    <row r="377">
      <c r="C377" s="6"/>
      <c r="H377" s="6"/>
      <c r="N377" s="6"/>
    </row>
    <row r="378">
      <c r="C378" s="6"/>
      <c r="H378" s="6"/>
      <c r="N378" s="6"/>
    </row>
    <row r="379">
      <c r="C379" s="6"/>
      <c r="H379" s="6"/>
      <c r="N379" s="6"/>
    </row>
    <row r="380">
      <c r="C380" s="6"/>
      <c r="H380" s="6"/>
      <c r="N380" s="6"/>
    </row>
    <row r="381">
      <c r="C381" s="6"/>
      <c r="H381" s="6"/>
      <c r="N381" s="6"/>
    </row>
    <row r="382">
      <c r="C382" s="6"/>
      <c r="H382" s="6"/>
      <c r="N382" s="6"/>
    </row>
    <row r="383">
      <c r="C383" s="6"/>
      <c r="H383" s="6"/>
      <c r="N383" s="6"/>
    </row>
    <row r="384">
      <c r="C384" s="6"/>
      <c r="H384" s="6"/>
      <c r="N384" s="6"/>
    </row>
    <row r="385">
      <c r="C385" s="6"/>
      <c r="H385" s="6"/>
      <c r="N385" s="6"/>
    </row>
    <row r="386">
      <c r="C386" s="6"/>
      <c r="H386" s="6"/>
      <c r="N386" s="6"/>
    </row>
    <row r="387">
      <c r="C387" s="6"/>
      <c r="H387" s="6"/>
      <c r="N387" s="6"/>
    </row>
    <row r="388">
      <c r="C388" s="6"/>
      <c r="H388" s="6"/>
      <c r="N388" s="6"/>
    </row>
    <row r="389">
      <c r="C389" s="6"/>
      <c r="H389" s="6"/>
      <c r="N389" s="6"/>
    </row>
    <row r="390">
      <c r="C390" s="6"/>
      <c r="H390" s="6"/>
      <c r="N390" s="6"/>
    </row>
    <row r="391">
      <c r="C391" s="6"/>
      <c r="H391" s="6"/>
      <c r="N391" s="6"/>
    </row>
    <row r="392">
      <c r="C392" s="6"/>
      <c r="H392" s="6"/>
      <c r="N392" s="6"/>
    </row>
    <row r="393">
      <c r="C393" s="6"/>
      <c r="H393" s="6"/>
      <c r="N393" s="6"/>
    </row>
    <row r="394">
      <c r="C394" s="6"/>
      <c r="H394" s="6"/>
      <c r="N394" s="6"/>
    </row>
    <row r="395">
      <c r="C395" s="6"/>
      <c r="H395" s="6"/>
      <c r="N395" s="6"/>
    </row>
    <row r="396">
      <c r="C396" s="6"/>
      <c r="H396" s="6"/>
      <c r="N396" s="6"/>
    </row>
    <row r="397">
      <c r="C397" s="6"/>
      <c r="H397" s="6"/>
      <c r="N397" s="6"/>
    </row>
    <row r="398">
      <c r="C398" s="6"/>
      <c r="H398" s="6"/>
      <c r="N398" s="6"/>
    </row>
    <row r="399">
      <c r="C399" s="6"/>
      <c r="H399" s="6"/>
      <c r="N399" s="6"/>
    </row>
    <row r="400">
      <c r="C400" s="6"/>
      <c r="H400" s="6"/>
      <c r="N400" s="6"/>
    </row>
    <row r="401">
      <c r="C401" s="6"/>
      <c r="H401" s="6"/>
      <c r="N401" s="6"/>
    </row>
    <row r="402">
      <c r="C402" s="6"/>
      <c r="H402" s="6"/>
      <c r="N402" s="6"/>
    </row>
    <row r="403">
      <c r="C403" s="6"/>
      <c r="H403" s="6"/>
      <c r="N403" s="6"/>
    </row>
    <row r="404">
      <c r="C404" s="6"/>
      <c r="H404" s="6"/>
      <c r="N404" s="6"/>
    </row>
    <row r="405">
      <c r="C405" s="6"/>
      <c r="H405" s="6"/>
      <c r="N405" s="6"/>
    </row>
    <row r="406">
      <c r="C406" s="6"/>
      <c r="H406" s="6"/>
      <c r="N406" s="6"/>
    </row>
    <row r="407">
      <c r="C407" s="6"/>
      <c r="H407" s="6"/>
      <c r="N407" s="6"/>
    </row>
    <row r="408">
      <c r="C408" s="6"/>
      <c r="H408" s="6"/>
      <c r="N408" s="6"/>
    </row>
    <row r="409">
      <c r="C409" s="6"/>
      <c r="H409" s="6"/>
      <c r="N409" s="6"/>
    </row>
    <row r="410">
      <c r="C410" s="6"/>
      <c r="H410" s="6"/>
      <c r="N410" s="6"/>
    </row>
    <row r="411">
      <c r="C411" s="6"/>
      <c r="H411" s="6"/>
      <c r="N411" s="6"/>
    </row>
    <row r="412">
      <c r="C412" s="6"/>
      <c r="H412" s="6"/>
      <c r="N412" s="6"/>
    </row>
    <row r="413">
      <c r="C413" s="6"/>
      <c r="H413" s="6"/>
      <c r="N413" s="6"/>
    </row>
    <row r="414">
      <c r="C414" s="6"/>
      <c r="H414" s="6"/>
      <c r="N414" s="6"/>
    </row>
    <row r="415">
      <c r="C415" s="6"/>
      <c r="H415" s="6"/>
      <c r="N415" s="6"/>
    </row>
    <row r="416">
      <c r="C416" s="6"/>
      <c r="H416" s="6"/>
      <c r="N416" s="6"/>
    </row>
    <row r="417">
      <c r="C417" s="6"/>
      <c r="H417" s="6"/>
      <c r="N417" s="6"/>
    </row>
    <row r="418">
      <c r="C418" s="6"/>
      <c r="H418" s="6"/>
      <c r="N418" s="6"/>
    </row>
    <row r="419">
      <c r="C419" s="6"/>
      <c r="H419" s="6"/>
      <c r="N419" s="6"/>
    </row>
    <row r="420">
      <c r="C420" s="6"/>
      <c r="H420" s="6"/>
      <c r="N420" s="6"/>
    </row>
    <row r="421">
      <c r="C421" s="6"/>
      <c r="H421" s="6"/>
      <c r="N421" s="6"/>
    </row>
    <row r="422">
      <c r="C422" s="6"/>
      <c r="H422" s="6"/>
      <c r="N422" s="6"/>
    </row>
    <row r="423">
      <c r="C423" s="6"/>
      <c r="H423" s="6"/>
      <c r="N423" s="6"/>
    </row>
    <row r="424">
      <c r="C424" s="6"/>
      <c r="H424" s="6"/>
      <c r="N424" s="6"/>
    </row>
    <row r="425">
      <c r="C425" s="6"/>
      <c r="H425" s="6"/>
      <c r="N425" s="6"/>
    </row>
    <row r="426">
      <c r="C426" s="6"/>
      <c r="H426" s="6"/>
      <c r="N426" s="6"/>
    </row>
    <row r="427">
      <c r="C427" s="6"/>
      <c r="H427" s="6"/>
      <c r="N427" s="6"/>
    </row>
    <row r="428">
      <c r="C428" s="6"/>
      <c r="H428" s="6"/>
      <c r="N428" s="6"/>
    </row>
    <row r="429">
      <c r="C429" s="6"/>
      <c r="H429" s="6"/>
      <c r="N429" s="6"/>
    </row>
    <row r="430">
      <c r="C430" s="6"/>
      <c r="H430" s="6"/>
      <c r="N430" s="6"/>
    </row>
    <row r="431">
      <c r="C431" s="6"/>
      <c r="H431" s="6"/>
      <c r="N431" s="6"/>
    </row>
    <row r="432">
      <c r="C432" s="6"/>
      <c r="H432" s="6"/>
      <c r="N432" s="6"/>
    </row>
    <row r="433">
      <c r="C433" s="6"/>
      <c r="H433" s="6"/>
      <c r="N433" s="6"/>
    </row>
    <row r="434">
      <c r="C434" s="6"/>
      <c r="H434" s="6"/>
      <c r="N434" s="6"/>
    </row>
    <row r="435">
      <c r="C435" s="6"/>
      <c r="H435" s="6"/>
      <c r="N435" s="6"/>
    </row>
    <row r="436">
      <c r="C436" s="6"/>
      <c r="H436" s="6"/>
      <c r="N436" s="6"/>
    </row>
    <row r="437">
      <c r="C437" s="6"/>
      <c r="H437" s="6"/>
      <c r="N437" s="6"/>
    </row>
    <row r="438">
      <c r="C438" s="6"/>
      <c r="H438" s="6"/>
      <c r="N438" s="6"/>
    </row>
    <row r="439">
      <c r="C439" s="6"/>
      <c r="H439" s="6"/>
      <c r="N439" s="6"/>
    </row>
    <row r="440">
      <c r="C440" s="6"/>
      <c r="H440" s="6"/>
      <c r="N440" s="6"/>
    </row>
    <row r="441">
      <c r="C441" s="6"/>
      <c r="H441" s="6"/>
      <c r="N441" s="6"/>
    </row>
    <row r="442">
      <c r="C442" s="6"/>
      <c r="H442" s="6"/>
      <c r="N442" s="6"/>
    </row>
    <row r="443">
      <c r="C443" s="6"/>
      <c r="H443" s="6"/>
      <c r="N443" s="6"/>
    </row>
    <row r="444">
      <c r="C444" s="6"/>
      <c r="H444" s="6"/>
      <c r="N444" s="6"/>
    </row>
    <row r="445">
      <c r="C445" s="6"/>
      <c r="H445" s="6"/>
      <c r="N445" s="6"/>
    </row>
    <row r="446">
      <c r="C446" s="6"/>
      <c r="H446" s="6"/>
      <c r="N446" s="6"/>
    </row>
    <row r="447">
      <c r="C447" s="6"/>
      <c r="H447" s="6"/>
      <c r="N447" s="6"/>
    </row>
    <row r="448">
      <c r="C448" s="6"/>
      <c r="H448" s="6"/>
      <c r="N448" s="6"/>
    </row>
    <row r="449">
      <c r="C449" s="6"/>
      <c r="H449" s="6"/>
      <c r="N449" s="6"/>
    </row>
    <row r="450">
      <c r="C450" s="6"/>
      <c r="H450" s="6"/>
      <c r="N450" s="6"/>
    </row>
    <row r="451">
      <c r="C451" s="6"/>
      <c r="H451" s="6"/>
      <c r="N451" s="6"/>
    </row>
    <row r="452">
      <c r="C452" s="6"/>
      <c r="H452" s="6"/>
      <c r="N452" s="6"/>
    </row>
    <row r="453">
      <c r="C453" s="6"/>
      <c r="H453" s="6"/>
      <c r="N453" s="6"/>
    </row>
    <row r="454">
      <c r="C454" s="6"/>
      <c r="H454" s="6"/>
      <c r="N454" s="6"/>
    </row>
    <row r="455">
      <c r="C455" s="6"/>
      <c r="H455" s="6"/>
      <c r="N455" s="6"/>
    </row>
    <row r="456">
      <c r="C456" s="6"/>
      <c r="H456" s="6"/>
      <c r="N456" s="6"/>
    </row>
    <row r="457">
      <c r="C457" s="6"/>
      <c r="H457" s="6"/>
      <c r="N457" s="6"/>
    </row>
    <row r="458">
      <c r="C458" s="6"/>
      <c r="H458" s="6"/>
      <c r="N458" s="6"/>
    </row>
    <row r="459">
      <c r="C459" s="6"/>
      <c r="H459" s="6"/>
      <c r="N459" s="6"/>
    </row>
    <row r="460">
      <c r="C460" s="6"/>
      <c r="H460" s="6"/>
      <c r="N460" s="6"/>
    </row>
    <row r="461">
      <c r="C461" s="6"/>
      <c r="H461" s="6"/>
      <c r="N461" s="6"/>
    </row>
    <row r="462">
      <c r="C462" s="6"/>
      <c r="H462" s="6"/>
      <c r="N462" s="6"/>
    </row>
    <row r="463">
      <c r="C463" s="6"/>
      <c r="H463" s="6"/>
      <c r="N463" s="6"/>
    </row>
    <row r="464">
      <c r="C464" s="6"/>
      <c r="H464" s="6"/>
      <c r="N464" s="6"/>
    </row>
    <row r="465">
      <c r="C465" s="6"/>
      <c r="H465" s="6"/>
      <c r="N465" s="6"/>
    </row>
    <row r="466">
      <c r="C466" s="6"/>
      <c r="H466" s="6"/>
      <c r="N466" s="6"/>
    </row>
    <row r="467">
      <c r="C467" s="6"/>
      <c r="H467" s="6"/>
      <c r="N467" s="6"/>
    </row>
    <row r="468">
      <c r="C468" s="6"/>
      <c r="H468" s="6"/>
      <c r="N468" s="6"/>
    </row>
    <row r="469">
      <c r="C469" s="6"/>
      <c r="H469" s="6"/>
      <c r="N469" s="6"/>
    </row>
    <row r="470">
      <c r="C470" s="6"/>
      <c r="H470" s="6"/>
      <c r="N470" s="6"/>
    </row>
    <row r="471">
      <c r="C471" s="6"/>
      <c r="H471" s="6"/>
      <c r="N471" s="6"/>
    </row>
    <row r="472">
      <c r="C472" s="6"/>
      <c r="H472" s="6"/>
      <c r="N472" s="6"/>
    </row>
    <row r="473">
      <c r="C473" s="6"/>
      <c r="H473" s="6"/>
      <c r="N473" s="6"/>
    </row>
    <row r="474">
      <c r="C474" s="6"/>
      <c r="H474" s="6"/>
      <c r="N474" s="6"/>
    </row>
    <row r="475">
      <c r="C475" s="6"/>
      <c r="H475" s="6"/>
      <c r="N475" s="6"/>
    </row>
    <row r="476">
      <c r="C476" s="6"/>
      <c r="H476" s="6"/>
      <c r="N476" s="6"/>
    </row>
    <row r="477">
      <c r="C477" s="6"/>
      <c r="H477" s="6"/>
      <c r="N477" s="6"/>
    </row>
    <row r="478">
      <c r="C478" s="6"/>
      <c r="H478" s="6"/>
      <c r="N478" s="6"/>
    </row>
    <row r="479">
      <c r="C479" s="6"/>
      <c r="H479" s="6"/>
      <c r="N479" s="6"/>
    </row>
    <row r="480">
      <c r="C480" s="6"/>
      <c r="H480" s="6"/>
      <c r="N480" s="6"/>
    </row>
    <row r="481">
      <c r="C481" s="6"/>
      <c r="H481" s="6"/>
      <c r="N481" s="6"/>
    </row>
    <row r="482">
      <c r="C482" s="6"/>
      <c r="H482" s="6"/>
      <c r="N482" s="6"/>
    </row>
    <row r="483">
      <c r="C483" s="6"/>
      <c r="H483" s="6"/>
      <c r="N483" s="6"/>
    </row>
    <row r="484">
      <c r="C484" s="6"/>
      <c r="H484" s="6"/>
      <c r="N484" s="6"/>
    </row>
    <row r="485">
      <c r="C485" s="6"/>
      <c r="H485" s="6"/>
      <c r="N485" s="6"/>
    </row>
    <row r="486">
      <c r="C486" s="6"/>
      <c r="H486" s="6"/>
      <c r="N486" s="6"/>
    </row>
    <row r="487">
      <c r="C487" s="6"/>
      <c r="H487" s="6"/>
      <c r="N487" s="6"/>
    </row>
    <row r="488">
      <c r="C488" s="6"/>
      <c r="H488" s="6"/>
      <c r="N488" s="6"/>
    </row>
    <row r="489">
      <c r="C489" s="6"/>
      <c r="H489" s="6"/>
      <c r="N489" s="6"/>
    </row>
    <row r="490">
      <c r="C490" s="6"/>
      <c r="H490" s="6"/>
      <c r="N490" s="6"/>
    </row>
    <row r="491">
      <c r="C491" s="6"/>
      <c r="H491" s="6"/>
      <c r="N491" s="6"/>
    </row>
    <row r="492">
      <c r="C492" s="6"/>
      <c r="H492" s="6"/>
      <c r="N492" s="6"/>
    </row>
    <row r="493">
      <c r="C493" s="6"/>
      <c r="H493" s="6"/>
      <c r="N493" s="6"/>
    </row>
    <row r="494">
      <c r="C494" s="6"/>
      <c r="H494" s="6"/>
      <c r="N494" s="6"/>
    </row>
    <row r="495">
      <c r="C495" s="6"/>
      <c r="H495" s="6"/>
      <c r="N495" s="6"/>
    </row>
    <row r="496">
      <c r="C496" s="6"/>
      <c r="H496" s="6"/>
      <c r="N496" s="6"/>
    </row>
    <row r="497">
      <c r="C497" s="6"/>
      <c r="H497" s="6"/>
      <c r="N497" s="6"/>
    </row>
    <row r="498">
      <c r="C498" s="6"/>
      <c r="H498" s="6"/>
      <c r="N498" s="6"/>
    </row>
    <row r="499">
      <c r="C499" s="6"/>
      <c r="H499" s="6"/>
      <c r="N499" s="6"/>
    </row>
    <row r="500">
      <c r="C500" s="6"/>
      <c r="H500" s="6"/>
      <c r="N500" s="6"/>
    </row>
    <row r="501">
      <c r="C501" s="6"/>
      <c r="H501" s="6"/>
      <c r="N501" s="6"/>
    </row>
    <row r="502">
      <c r="C502" s="6"/>
      <c r="H502" s="6"/>
      <c r="N502" s="6"/>
    </row>
    <row r="503">
      <c r="C503" s="6"/>
      <c r="H503" s="6"/>
      <c r="N503" s="6"/>
    </row>
    <row r="504">
      <c r="C504" s="6"/>
      <c r="H504" s="6"/>
      <c r="N504" s="6"/>
    </row>
    <row r="505">
      <c r="C505" s="6"/>
      <c r="H505" s="6"/>
      <c r="N505" s="6"/>
    </row>
    <row r="506">
      <c r="C506" s="6"/>
      <c r="H506" s="6"/>
      <c r="N506" s="6"/>
    </row>
    <row r="507">
      <c r="C507" s="6"/>
      <c r="H507" s="6"/>
      <c r="N507" s="6"/>
    </row>
    <row r="508">
      <c r="C508" s="6"/>
      <c r="H508" s="6"/>
      <c r="N508" s="6"/>
    </row>
    <row r="509">
      <c r="C509" s="6"/>
      <c r="H509" s="6"/>
      <c r="N509" s="6"/>
    </row>
    <row r="510">
      <c r="C510" s="6"/>
      <c r="H510" s="6"/>
      <c r="N510" s="6"/>
    </row>
    <row r="511">
      <c r="C511" s="6"/>
      <c r="H511" s="6"/>
      <c r="N511" s="6"/>
    </row>
    <row r="512">
      <c r="C512" s="6"/>
      <c r="H512" s="6"/>
      <c r="N512" s="6"/>
    </row>
    <row r="513">
      <c r="C513" s="6"/>
      <c r="H513" s="6"/>
      <c r="N513" s="6"/>
    </row>
    <row r="514">
      <c r="C514" s="6"/>
      <c r="H514" s="6"/>
      <c r="N514" s="6"/>
    </row>
    <row r="515">
      <c r="C515" s="6"/>
      <c r="H515" s="6"/>
      <c r="N515" s="6"/>
    </row>
    <row r="516">
      <c r="C516" s="6"/>
      <c r="H516" s="6"/>
      <c r="N516" s="6"/>
    </row>
    <row r="517">
      <c r="C517" s="6"/>
      <c r="H517" s="6"/>
      <c r="N517" s="6"/>
    </row>
    <row r="518">
      <c r="C518" s="6"/>
      <c r="H518" s="6"/>
      <c r="N518" s="6"/>
    </row>
    <row r="519">
      <c r="C519" s="6"/>
      <c r="H519" s="6"/>
      <c r="N519" s="6"/>
    </row>
    <row r="520">
      <c r="C520" s="6"/>
      <c r="H520" s="6"/>
      <c r="N520" s="6"/>
    </row>
    <row r="521">
      <c r="C521" s="6"/>
      <c r="H521" s="6"/>
      <c r="N521" s="6"/>
    </row>
    <row r="522">
      <c r="C522" s="6"/>
      <c r="H522" s="6"/>
      <c r="N522" s="6"/>
    </row>
    <row r="523">
      <c r="C523" s="6"/>
      <c r="H523" s="6"/>
      <c r="N523" s="6"/>
    </row>
    <row r="524">
      <c r="C524" s="6"/>
      <c r="H524" s="6"/>
      <c r="N524" s="6"/>
    </row>
    <row r="525">
      <c r="C525" s="6"/>
      <c r="H525" s="6"/>
      <c r="N525" s="6"/>
    </row>
    <row r="526">
      <c r="C526" s="6"/>
      <c r="H526" s="6"/>
      <c r="N526" s="6"/>
    </row>
    <row r="527">
      <c r="C527" s="6"/>
      <c r="H527" s="6"/>
      <c r="N527" s="6"/>
    </row>
    <row r="528">
      <c r="C528" s="6"/>
      <c r="H528" s="6"/>
      <c r="N528" s="6"/>
    </row>
    <row r="529">
      <c r="C529" s="6"/>
      <c r="H529" s="6"/>
      <c r="N529" s="6"/>
    </row>
    <row r="530">
      <c r="C530" s="6"/>
      <c r="H530" s="6"/>
      <c r="N530" s="6"/>
    </row>
    <row r="531">
      <c r="C531" s="6"/>
      <c r="H531" s="6"/>
      <c r="N531" s="6"/>
    </row>
    <row r="532">
      <c r="C532" s="6"/>
      <c r="H532" s="6"/>
      <c r="N532" s="6"/>
    </row>
    <row r="533">
      <c r="C533" s="6"/>
      <c r="H533" s="6"/>
      <c r="N533" s="6"/>
    </row>
    <row r="534">
      <c r="C534" s="6"/>
      <c r="H534" s="6"/>
      <c r="N534" s="6"/>
    </row>
    <row r="535">
      <c r="C535" s="6"/>
      <c r="H535" s="6"/>
      <c r="N535" s="6"/>
    </row>
    <row r="536">
      <c r="C536" s="6"/>
      <c r="H536" s="6"/>
      <c r="N536" s="6"/>
    </row>
    <row r="537">
      <c r="C537" s="6"/>
      <c r="H537" s="6"/>
      <c r="N537" s="6"/>
    </row>
    <row r="538">
      <c r="C538" s="6"/>
      <c r="H538" s="6"/>
      <c r="N538" s="6"/>
    </row>
    <row r="539">
      <c r="C539" s="6"/>
      <c r="H539" s="6"/>
      <c r="N539" s="6"/>
    </row>
    <row r="540">
      <c r="C540" s="6"/>
      <c r="H540" s="6"/>
      <c r="N540" s="6"/>
    </row>
    <row r="541">
      <c r="C541" s="6"/>
      <c r="H541" s="6"/>
      <c r="N541" s="6"/>
    </row>
    <row r="542">
      <c r="C542" s="6"/>
      <c r="H542" s="6"/>
      <c r="N542" s="6"/>
    </row>
    <row r="543">
      <c r="C543" s="6"/>
      <c r="H543" s="6"/>
      <c r="N543" s="6"/>
    </row>
    <row r="544">
      <c r="C544" s="6"/>
      <c r="H544" s="6"/>
      <c r="N544" s="6"/>
    </row>
    <row r="545">
      <c r="C545" s="6"/>
      <c r="H545" s="6"/>
      <c r="N545" s="6"/>
    </row>
    <row r="546">
      <c r="C546" s="6"/>
      <c r="H546" s="6"/>
      <c r="N546" s="6"/>
    </row>
    <row r="547">
      <c r="C547" s="6"/>
      <c r="H547" s="6"/>
      <c r="N547" s="6"/>
    </row>
    <row r="548">
      <c r="C548" s="6"/>
      <c r="H548" s="6"/>
      <c r="N548" s="6"/>
    </row>
    <row r="549">
      <c r="C549" s="6"/>
      <c r="H549" s="6"/>
      <c r="N549" s="6"/>
    </row>
    <row r="550">
      <c r="C550" s="6"/>
      <c r="H550" s="6"/>
      <c r="N550" s="6"/>
    </row>
    <row r="551">
      <c r="C551" s="6"/>
      <c r="H551" s="6"/>
      <c r="N551" s="6"/>
    </row>
    <row r="552">
      <c r="C552" s="6"/>
      <c r="H552" s="6"/>
      <c r="N552" s="6"/>
    </row>
    <row r="553">
      <c r="C553" s="6"/>
      <c r="H553" s="6"/>
      <c r="N553" s="6"/>
    </row>
    <row r="554">
      <c r="C554" s="6"/>
      <c r="H554" s="6"/>
      <c r="N554" s="6"/>
    </row>
    <row r="555">
      <c r="C555" s="6"/>
      <c r="H555" s="6"/>
      <c r="N555" s="6"/>
    </row>
    <row r="556">
      <c r="C556" s="6"/>
      <c r="H556" s="6"/>
      <c r="N556" s="6"/>
    </row>
    <row r="557">
      <c r="C557" s="6"/>
      <c r="H557" s="6"/>
      <c r="N557" s="6"/>
    </row>
    <row r="558">
      <c r="C558" s="6"/>
      <c r="H558" s="6"/>
      <c r="N558" s="6"/>
    </row>
    <row r="559">
      <c r="C559" s="6"/>
      <c r="H559" s="6"/>
      <c r="N559" s="6"/>
    </row>
    <row r="560">
      <c r="C560" s="6"/>
      <c r="H560" s="6"/>
      <c r="N560" s="6"/>
    </row>
    <row r="561">
      <c r="C561" s="6"/>
      <c r="H561" s="6"/>
      <c r="N561" s="6"/>
    </row>
    <row r="562">
      <c r="C562" s="6"/>
      <c r="H562" s="6"/>
      <c r="N562" s="6"/>
    </row>
    <row r="563">
      <c r="C563" s="6"/>
      <c r="H563" s="6"/>
      <c r="N563" s="6"/>
    </row>
    <row r="564">
      <c r="C564" s="6"/>
      <c r="H564" s="6"/>
      <c r="N564" s="6"/>
    </row>
    <row r="565">
      <c r="C565" s="6"/>
      <c r="H565" s="6"/>
      <c r="N565" s="6"/>
    </row>
    <row r="566">
      <c r="C566" s="6"/>
      <c r="H566" s="6"/>
      <c r="N566" s="6"/>
    </row>
    <row r="567">
      <c r="C567" s="6"/>
      <c r="H567" s="6"/>
      <c r="N567" s="6"/>
    </row>
    <row r="568">
      <c r="C568" s="6"/>
      <c r="H568" s="6"/>
      <c r="N568" s="6"/>
    </row>
    <row r="569">
      <c r="C569" s="6"/>
      <c r="H569" s="6"/>
      <c r="N569" s="6"/>
    </row>
    <row r="570">
      <c r="C570" s="6"/>
      <c r="H570" s="6"/>
      <c r="N570" s="6"/>
    </row>
    <row r="571">
      <c r="C571" s="6"/>
      <c r="H571" s="6"/>
      <c r="N571" s="6"/>
    </row>
    <row r="572">
      <c r="C572" s="6"/>
      <c r="H572" s="6"/>
      <c r="N572" s="6"/>
    </row>
    <row r="573">
      <c r="C573" s="6"/>
      <c r="H573" s="6"/>
      <c r="N573" s="6"/>
    </row>
    <row r="574">
      <c r="C574" s="6"/>
      <c r="H574" s="6"/>
      <c r="N574" s="6"/>
    </row>
    <row r="575">
      <c r="C575" s="6"/>
      <c r="H575" s="6"/>
      <c r="N575" s="6"/>
    </row>
    <row r="576">
      <c r="C576" s="6"/>
      <c r="H576" s="6"/>
      <c r="N576" s="6"/>
    </row>
    <row r="577">
      <c r="C577" s="6"/>
      <c r="H577" s="6"/>
      <c r="N577" s="6"/>
    </row>
    <row r="578">
      <c r="C578" s="6"/>
      <c r="H578" s="6"/>
      <c r="N578" s="6"/>
    </row>
    <row r="579">
      <c r="C579" s="6"/>
      <c r="H579" s="6"/>
      <c r="N579" s="6"/>
    </row>
    <row r="580">
      <c r="C580" s="6"/>
      <c r="H580" s="6"/>
      <c r="N580" s="6"/>
    </row>
    <row r="581">
      <c r="C581" s="6"/>
      <c r="H581" s="6"/>
      <c r="N581" s="6"/>
    </row>
    <row r="582">
      <c r="C582" s="6"/>
      <c r="H582" s="6"/>
      <c r="N582" s="6"/>
    </row>
    <row r="583">
      <c r="C583" s="6"/>
      <c r="H583" s="6"/>
      <c r="N583" s="6"/>
    </row>
    <row r="584">
      <c r="C584" s="6"/>
      <c r="H584" s="6"/>
      <c r="N584" s="6"/>
    </row>
    <row r="585">
      <c r="C585" s="6"/>
      <c r="H585" s="6"/>
      <c r="N585" s="6"/>
    </row>
    <row r="586">
      <c r="C586" s="6"/>
      <c r="H586" s="6"/>
      <c r="N586" s="6"/>
    </row>
    <row r="587">
      <c r="C587" s="6"/>
      <c r="H587" s="6"/>
      <c r="N587" s="6"/>
    </row>
    <row r="588">
      <c r="C588" s="6"/>
      <c r="H588" s="6"/>
      <c r="N588" s="6"/>
    </row>
    <row r="589">
      <c r="C589" s="6"/>
      <c r="H589" s="6"/>
      <c r="N589" s="6"/>
    </row>
    <row r="590">
      <c r="C590" s="6"/>
      <c r="H590" s="6"/>
      <c r="N590" s="6"/>
    </row>
    <row r="591">
      <c r="C591" s="6"/>
      <c r="H591" s="6"/>
      <c r="N591" s="6"/>
    </row>
    <row r="592">
      <c r="C592" s="6"/>
      <c r="H592" s="6"/>
      <c r="N592" s="6"/>
    </row>
    <row r="593">
      <c r="C593" s="6"/>
      <c r="H593" s="6"/>
      <c r="N593" s="6"/>
    </row>
    <row r="594">
      <c r="C594" s="6"/>
      <c r="H594" s="6"/>
      <c r="N594" s="6"/>
    </row>
    <row r="595">
      <c r="C595" s="6"/>
      <c r="H595" s="6"/>
      <c r="N595" s="6"/>
    </row>
    <row r="596">
      <c r="C596" s="6"/>
      <c r="H596" s="6"/>
      <c r="N596" s="6"/>
    </row>
    <row r="597">
      <c r="C597" s="6"/>
      <c r="H597" s="6"/>
      <c r="N597" s="6"/>
    </row>
    <row r="598">
      <c r="C598" s="6"/>
      <c r="H598" s="6"/>
      <c r="N598" s="6"/>
    </row>
    <row r="599">
      <c r="C599" s="6"/>
      <c r="H599" s="6"/>
      <c r="N599" s="6"/>
    </row>
    <row r="600">
      <c r="C600" s="6"/>
      <c r="H600" s="6"/>
      <c r="N600" s="6"/>
    </row>
    <row r="601">
      <c r="C601" s="6"/>
      <c r="H601" s="6"/>
      <c r="N601" s="6"/>
    </row>
    <row r="602">
      <c r="C602" s="6"/>
      <c r="H602" s="6"/>
      <c r="N602" s="6"/>
    </row>
    <row r="603">
      <c r="C603" s="6"/>
      <c r="H603" s="6"/>
      <c r="N603" s="6"/>
    </row>
    <row r="604">
      <c r="C604" s="6"/>
      <c r="H604" s="6"/>
      <c r="N604" s="6"/>
    </row>
    <row r="605">
      <c r="C605" s="6"/>
      <c r="H605" s="6"/>
      <c r="N605" s="6"/>
    </row>
    <row r="606">
      <c r="C606" s="6"/>
      <c r="H606" s="6"/>
      <c r="N606" s="6"/>
    </row>
    <row r="607">
      <c r="C607" s="6"/>
      <c r="H607" s="6"/>
      <c r="N607" s="6"/>
    </row>
    <row r="608">
      <c r="C608" s="6"/>
      <c r="H608" s="6"/>
      <c r="N608" s="6"/>
    </row>
    <row r="609">
      <c r="C609" s="6"/>
      <c r="H609" s="6"/>
      <c r="N609" s="6"/>
    </row>
    <row r="610">
      <c r="C610" s="6"/>
      <c r="H610" s="6"/>
      <c r="N610" s="6"/>
    </row>
    <row r="611">
      <c r="C611" s="6"/>
      <c r="H611" s="6"/>
      <c r="N611" s="6"/>
    </row>
    <row r="612">
      <c r="C612" s="6"/>
      <c r="H612" s="6"/>
      <c r="N612" s="6"/>
    </row>
    <row r="613">
      <c r="C613" s="6"/>
      <c r="H613" s="6"/>
      <c r="N613" s="6"/>
    </row>
    <row r="614">
      <c r="C614" s="6"/>
      <c r="H614" s="6"/>
      <c r="N614" s="6"/>
    </row>
    <row r="615">
      <c r="C615" s="6"/>
      <c r="H615" s="6"/>
      <c r="N615" s="6"/>
    </row>
    <row r="616">
      <c r="C616" s="6"/>
      <c r="H616" s="6"/>
      <c r="N616" s="6"/>
    </row>
    <row r="617">
      <c r="C617" s="6"/>
      <c r="H617" s="6"/>
      <c r="N617" s="6"/>
    </row>
    <row r="618">
      <c r="C618" s="6"/>
      <c r="H618" s="6"/>
      <c r="N618" s="6"/>
    </row>
    <row r="619">
      <c r="C619" s="6"/>
      <c r="H619" s="6"/>
      <c r="N619" s="6"/>
    </row>
    <row r="620">
      <c r="C620" s="6"/>
      <c r="H620" s="6"/>
      <c r="N620" s="6"/>
    </row>
    <row r="621">
      <c r="C621" s="6"/>
      <c r="H621" s="6"/>
      <c r="N621" s="6"/>
    </row>
    <row r="622">
      <c r="C622" s="6"/>
      <c r="H622" s="6"/>
      <c r="N622" s="6"/>
    </row>
    <row r="623">
      <c r="C623" s="6"/>
      <c r="H623" s="6"/>
      <c r="N623" s="6"/>
    </row>
    <row r="624">
      <c r="C624" s="6"/>
      <c r="H624" s="6"/>
      <c r="N624" s="6"/>
    </row>
    <row r="625">
      <c r="C625" s="6"/>
      <c r="H625" s="6"/>
      <c r="N625" s="6"/>
    </row>
    <row r="626">
      <c r="C626" s="6"/>
      <c r="H626" s="6"/>
      <c r="N626" s="6"/>
    </row>
    <row r="627">
      <c r="C627" s="6"/>
      <c r="H627" s="6"/>
      <c r="N627" s="6"/>
    </row>
    <row r="628">
      <c r="C628" s="6"/>
      <c r="H628" s="6"/>
      <c r="N628" s="6"/>
    </row>
    <row r="629">
      <c r="C629" s="6"/>
      <c r="H629" s="6"/>
      <c r="N629" s="6"/>
    </row>
    <row r="630">
      <c r="C630" s="6"/>
      <c r="H630" s="6"/>
      <c r="N630" s="6"/>
    </row>
    <row r="631">
      <c r="C631" s="6"/>
      <c r="H631" s="6"/>
      <c r="N631" s="6"/>
    </row>
    <row r="632">
      <c r="C632" s="6"/>
      <c r="H632" s="6"/>
      <c r="N632" s="6"/>
    </row>
    <row r="633">
      <c r="C633" s="6"/>
      <c r="H633" s="6"/>
      <c r="N633" s="6"/>
    </row>
    <row r="634">
      <c r="C634" s="6"/>
      <c r="H634" s="6"/>
      <c r="N634" s="6"/>
    </row>
    <row r="635">
      <c r="C635" s="6"/>
      <c r="H635" s="6"/>
      <c r="N635" s="6"/>
    </row>
    <row r="636">
      <c r="C636" s="6"/>
      <c r="H636" s="6"/>
      <c r="N636" s="6"/>
    </row>
    <row r="637">
      <c r="C637" s="6"/>
      <c r="H637" s="6"/>
      <c r="N637" s="6"/>
    </row>
    <row r="638">
      <c r="C638" s="6"/>
      <c r="H638" s="6"/>
      <c r="N638" s="6"/>
    </row>
    <row r="639">
      <c r="C639" s="6"/>
      <c r="H639" s="6"/>
      <c r="N639" s="6"/>
    </row>
    <row r="640">
      <c r="C640" s="6"/>
      <c r="H640" s="6"/>
      <c r="N640" s="6"/>
    </row>
    <row r="641">
      <c r="C641" s="6"/>
      <c r="H641" s="6"/>
      <c r="N641" s="6"/>
    </row>
    <row r="642">
      <c r="C642" s="6"/>
      <c r="H642" s="6"/>
      <c r="N642" s="6"/>
    </row>
    <row r="643">
      <c r="C643" s="6"/>
      <c r="H643" s="6"/>
      <c r="N643" s="6"/>
    </row>
    <row r="644">
      <c r="C644" s="6"/>
      <c r="H644" s="6"/>
      <c r="N644" s="6"/>
    </row>
    <row r="645">
      <c r="C645" s="6"/>
      <c r="H645" s="6"/>
      <c r="N645" s="6"/>
    </row>
    <row r="646">
      <c r="C646" s="6"/>
      <c r="H646" s="6"/>
      <c r="N646" s="6"/>
    </row>
    <row r="647">
      <c r="C647" s="6"/>
      <c r="H647" s="6"/>
      <c r="N647" s="6"/>
    </row>
    <row r="648">
      <c r="C648" s="6"/>
      <c r="H648" s="6"/>
      <c r="N648" s="6"/>
    </row>
    <row r="649">
      <c r="C649" s="6"/>
      <c r="H649" s="6"/>
      <c r="N649" s="6"/>
    </row>
    <row r="650">
      <c r="C650" s="6"/>
      <c r="H650" s="6"/>
      <c r="N650" s="6"/>
    </row>
    <row r="651">
      <c r="C651" s="6"/>
      <c r="H651" s="6"/>
      <c r="N651" s="6"/>
    </row>
    <row r="652">
      <c r="C652" s="6"/>
      <c r="H652" s="6"/>
      <c r="N652" s="6"/>
    </row>
    <row r="653">
      <c r="C653" s="6"/>
      <c r="H653" s="6"/>
      <c r="N653" s="6"/>
    </row>
    <row r="654">
      <c r="C654" s="6"/>
      <c r="H654" s="6"/>
      <c r="N654" s="6"/>
    </row>
    <row r="655">
      <c r="C655" s="6"/>
      <c r="H655" s="6"/>
      <c r="N655" s="6"/>
    </row>
    <row r="656">
      <c r="C656" s="6"/>
      <c r="H656" s="6"/>
      <c r="N656" s="6"/>
    </row>
    <row r="657">
      <c r="C657" s="6"/>
      <c r="H657" s="6"/>
      <c r="N657" s="6"/>
    </row>
    <row r="658">
      <c r="C658" s="6"/>
      <c r="H658" s="6"/>
      <c r="N658" s="6"/>
    </row>
    <row r="659">
      <c r="C659" s="6"/>
      <c r="H659" s="6"/>
      <c r="N659" s="6"/>
    </row>
    <row r="660">
      <c r="C660" s="6"/>
      <c r="H660" s="6"/>
      <c r="N660" s="6"/>
    </row>
    <row r="661">
      <c r="C661" s="6"/>
      <c r="H661" s="6"/>
      <c r="N661" s="6"/>
    </row>
    <row r="662">
      <c r="C662" s="6"/>
      <c r="H662" s="6"/>
      <c r="N662" s="6"/>
    </row>
    <row r="663">
      <c r="C663" s="6"/>
      <c r="H663" s="6"/>
      <c r="N663" s="6"/>
    </row>
    <row r="664">
      <c r="C664" s="6"/>
      <c r="H664" s="6"/>
      <c r="N664" s="6"/>
    </row>
    <row r="665">
      <c r="C665" s="6"/>
      <c r="H665" s="6"/>
      <c r="N665" s="6"/>
    </row>
    <row r="666">
      <c r="C666" s="6"/>
      <c r="H666" s="6"/>
      <c r="N666" s="6"/>
    </row>
    <row r="667">
      <c r="C667" s="6"/>
      <c r="H667" s="6"/>
      <c r="N667" s="6"/>
    </row>
    <row r="668">
      <c r="C668" s="6"/>
      <c r="H668" s="6"/>
      <c r="N668" s="6"/>
    </row>
    <row r="669">
      <c r="C669" s="6"/>
      <c r="H669" s="6"/>
      <c r="N669" s="6"/>
    </row>
    <row r="670">
      <c r="C670" s="6"/>
      <c r="H670" s="6"/>
      <c r="N670" s="6"/>
    </row>
    <row r="671">
      <c r="C671" s="6"/>
      <c r="H671" s="6"/>
      <c r="N671" s="6"/>
    </row>
    <row r="672">
      <c r="C672" s="6"/>
      <c r="H672" s="6"/>
      <c r="N672" s="6"/>
    </row>
    <row r="673">
      <c r="C673" s="6"/>
      <c r="H673" s="6"/>
      <c r="N673" s="6"/>
    </row>
    <row r="674">
      <c r="C674" s="6"/>
      <c r="H674" s="6"/>
      <c r="N674" s="6"/>
    </row>
    <row r="675">
      <c r="C675" s="6"/>
      <c r="H675" s="6"/>
      <c r="N675" s="6"/>
    </row>
    <row r="676">
      <c r="C676" s="6"/>
      <c r="H676" s="6"/>
      <c r="N676" s="6"/>
    </row>
    <row r="677">
      <c r="C677" s="6"/>
      <c r="H677" s="6"/>
      <c r="N677" s="6"/>
    </row>
    <row r="678">
      <c r="C678" s="6"/>
      <c r="H678" s="6"/>
      <c r="N678" s="6"/>
    </row>
    <row r="679">
      <c r="C679" s="6"/>
      <c r="H679" s="6"/>
      <c r="N679" s="6"/>
    </row>
    <row r="680">
      <c r="C680" s="6"/>
      <c r="H680" s="6"/>
      <c r="N680" s="6"/>
    </row>
    <row r="681">
      <c r="C681" s="6"/>
      <c r="H681" s="6"/>
      <c r="N681" s="6"/>
    </row>
    <row r="682">
      <c r="C682" s="6"/>
      <c r="H682" s="6"/>
      <c r="N682" s="6"/>
    </row>
    <row r="683">
      <c r="C683" s="6"/>
      <c r="H683" s="6"/>
      <c r="N683" s="6"/>
    </row>
    <row r="684">
      <c r="C684" s="6"/>
      <c r="H684" s="6"/>
      <c r="N684" s="6"/>
    </row>
    <row r="685">
      <c r="C685" s="6"/>
      <c r="H685" s="6"/>
      <c r="N685" s="6"/>
    </row>
    <row r="686">
      <c r="C686" s="6"/>
      <c r="H686" s="6"/>
      <c r="N686" s="6"/>
    </row>
    <row r="687">
      <c r="C687" s="6"/>
      <c r="H687" s="6"/>
      <c r="N687" s="6"/>
    </row>
    <row r="688">
      <c r="C688" s="6"/>
      <c r="H688" s="6"/>
      <c r="N688" s="6"/>
    </row>
    <row r="689">
      <c r="C689" s="6"/>
      <c r="H689" s="6"/>
      <c r="N689" s="6"/>
    </row>
    <row r="690">
      <c r="C690" s="6"/>
      <c r="H690" s="6"/>
      <c r="N690" s="6"/>
    </row>
    <row r="691">
      <c r="C691" s="6"/>
      <c r="H691" s="6"/>
      <c r="N691" s="6"/>
    </row>
    <row r="692">
      <c r="C692" s="6"/>
      <c r="H692" s="6"/>
      <c r="N692" s="6"/>
    </row>
    <row r="693">
      <c r="C693" s="6"/>
      <c r="H693" s="6"/>
      <c r="N693" s="6"/>
    </row>
    <row r="694">
      <c r="C694" s="6"/>
      <c r="H694" s="6"/>
      <c r="N694" s="6"/>
    </row>
    <row r="695">
      <c r="C695" s="6"/>
      <c r="H695" s="6"/>
      <c r="N695" s="6"/>
    </row>
    <row r="696">
      <c r="C696" s="6"/>
      <c r="H696" s="6"/>
      <c r="N696" s="6"/>
    </row>
    <row r="697">
      <c r="C697" s="6"/>
      <c r="H697" s="6"/>
      <c r="N697" s="6"/>
    </row>
    <row r="698">
      <c r="C698" s="6"/>
      <c r="H698" s="6"/>
      <c r="N698" s="6"/>
    </row>
    <row r="699">
      <c r="C699" s="6"/>
      <c r="H699" s="6"/>
      <c r="N699" s="6"/>
    </row>
    <row r="700">
      <c r="C700" s="6"/>
      <c r="H700" s="6"/>
      <c r="N700" s="6"/>
    </row>
    <row r="701">
      <c r="C701" s="6"/>
      <c r="H701" s="6"/>
      <c r="N701" s="6"/>
    </row>
    <row r="702">
      <c r="C702" s="6"/>
      <c r="H702" s="6"/>
      <c r="N702" s="6"/>
    </row>
    <row r="703">
      <c r="C703" s="6"/>
      <c r="H703" s="6"/>
      <c r="N703" s="6"/>
    </row>
    <row r="704">
      <c r="C704" s="6"/>
      <c r="H704" s="6"/>
      <c r="N704" s="6"/>
    </row>
    <row r="705">
      <c r="C705" s="6"/>
      <c r="H705" s="6"/>
      <c r="N705" s="6"/>
    </row>
    <row r="706">
      <c r="C706" s="6"/>
      <c r="H706" s="6"/>
      <c r="N706" s="6"/>
    </row>
    <row r="707">
      <c r="C707" s="6"/>
      <c r="H707" s="6"/>
      <c r="N707" s="6"/>
    </row>
    <row r="708">
      <c r="C708" s="6"/>
      <c r="H708" s="6"/>
      <c r="N708" s="6"/>
    </row>
    <row r="709">
      <c r="C709" s="6"/>
      <c r="H709" s="6"/>
      <c r="N709" s="6"/>
    </row>
    <row r="710">
      <c r="C710" s="6"/>
      <c r="H710" s="6"/>
      <c r="N710" s="6"/>
    </row>
    <row r="711">
      <c r="C711" s="6"/>
      <c r="H711" s="6"/>
      <c r="N711" s="6"/>
    </row>
    <row r="712">
      <c r="C712" s="6"/>
      <c r="H712" s="6"/>
      <c r="N712" s="6"/>
    </row>
    <row r="713">
      <c r="C713" s="6"/>
      <c r="H713" s="6"/>
      <c r="N713" s="6"/>
    </row>
    <row r="714">
      <c r="C714" s="6"/>
      <c r="H714" s="6"/>
      <c r="N714" s="6"/>
    </row>
    <row r="715">
      <c r="C715" s="6"/>
      <c r="H715" s="6"/>
      <c r="N715" s="6"/>
    </row>
    <row r="716">
      <c r="C716" s="6"/>
      <c r="H716" s="6"/>
      <c r="N716" s="6"/>
    </row>
    <row r="717">
      <c r="C717" s="6"/>
      <c r="H717" s="6"/>
      <c r="N717" s="6"/>
    </row>
    <row r="718">
      <c r="C718" s="6"/>
      <c r="H718" s="6"/>
      <c r="N718" s="6"/>
    </row>
    <row r="719">
      <c r="C719" s="6"/>
      <c r="H719" s="6"/>
      <c r="N719" s="6"/>
    </row>
    <row r="720">
      <c r="C720" s="6"/>
      <c r="H720" s="6"/>
      <c r="N720" s="6"/>
    </row>
    <row r="721">
      <c r="C721" s="6"/>
      <c r="H721" s="6"/>
      <c r="N721" s="6"/>
    </row>
    <row r="722">
      <c r="C722" s="6"/>
      <c r="H722" s="6"/>
      <c r="N722" s="6"/>
    </row>
    <row r="723">
      <c r="C723" s="6"/>
      <c r="H723" s="6"/>
      <c r="N723" s="6"/>
    </row>
    <row r="724">
      <c r="C724" s="6"/>
      <c r="H724" s="6"/>
      <c r="N724" s="6"/>
    </row>
    <row r="725">
      <c r="C725" s="6"/>
      <c r="H725" s="6"/>
      <c r="N725" s="6"/>
    </row>
    <row r="726">
      <c r="C726" s="6"/>
      <c r="H726" s="6"/>
      <c r="N726" s="6"/>
    </row>
    <row r="727">
      <c r="C727" s="6"/>
      <c r="H727" s="6"/>
      <c r="N727" s="6"/>
    </row>
    <row r="728">
      <c r="C728" s="6"/>
      <c r="H728" s="6"/>
      <c r="N728" s="6"/>
    </row>
    <row r="729">
      <c r="C729" s="6"/>
      <c r="H729" s="6"/>
      <c r="N729" s="6"/>
    </row>
    <row r="730">
      <c r="C730" s="6"/>
      <c r="H730" s="6"/>
      <c r="N730" s="6"/>
    </row>
    <row r="731">
      <c r="C731" s="6"/>
      <c r="H731" s="6"/>
      <c r="N731" s="6"/>
    </row>
    <row r="732">
      <c r="C732" s="6"/>
      <c r="H732" s="6"/>
      <c r="N732" s="6"/>
    </row>
    <row r="733">
      <c r="C733" s="6"/>
      <c r="H733" s="6"/>
      <c r="N733" s="6"/>
    </row>
    <row r="734">
      <c r="C734" s="6"/>
      <c r="H734" s="6"/>
      <c r="N734" s="6"/>
    </row>
    <row r="735">
      <c r="C735" s="6"/>
      <c r="H735" s="6"/>
      <c r="N735" s="6"/>
    </row>
    <row r="736">
      <c r="C736" s="6"/>
      <c r="H736" s="6"/>
      <c r="N736" s="6"/>
    </row>
    <row r="737">
      <c r="C737" s="6"/>
      <c r="H737" s="6"/>
      <c r="N737" s="6"/>
    </row>
    <row r="738">
      <c r="C738" s="6"/>
      <c r="H738" s="6"/>
      <c r="N738" s="6"/>
    </row>
    <row r="739">
      <c r="C739" s="6"/>
      <c r="H739" s="6"/>
      <c r="N739" s="6"/>
    </row>
    <row r="740">
      <c r="C740" s="6"/>
      <c r="H740" s="6"/>
      <c r="N740" s="6"/>
    </row>
    <row r="741">
      <c r="C741" s="6"/>
      <c r="H741" s="6"/>
      <c r="N741" s="6"/>
    </row>
    <row r="742">
      <c r="C742" s="6"/>
      <c r="H742" s="6"/>
      <c r="N742" s="6"/>
    </row>
    <row r="743">
      <c r="C743" s="6"/>
      <c r="H743" s="6"/>
      <c r="N743" s="6"/>
    </row>
    <row r="744">
      <c r="C744" s="6"/>
      <c r="H744" s="6"/>
      <c r="N744" s="6"/>
    </row>
    <row r="745">
      <c r="C745" s="6"/>
      <c r="H745" s="6"/>
      <c r="N745" s="6"/>
    </row>
    <row r="746">
      <c r="C746" s="6"/>
      <c r="H746" s="6"/>
      <c r="N746" s="6"/>
    </row>
    <row r="747">
      <c r="C747" s="6"/>
      <c r="H747" s="6"/>
      <c r="N747" s="6"/>
    </row>
    <row r="748">
      <c r="C748" s="6"/>
      <c r="H748" s="6"/>
      <c r="N748" s="6"/>
    </row>
    <row r="749">
      <c r="C749" s="6"/>
      <c r="H749" s="6"/>
      <c r="N749" s="6"/>
    </row>
    <row r="750">
      <c r="C750" s="6"/>
      <c r="H750" s="6"/>
      <c r="N750" s="6"/>
    </row>
    <row r="751">
      <c r="C751" s="6"/>
      <c r="H751" s="6"/>
      <c r="N751" s="6"/>
    </row>
    <row r="752">
      <c r="C752" s="6"/>
      <c r="H752" s="6"/>
      <c r="N752" s="6"/>
    </row>
    <row r="753">
      <c r="C753" s="6"/>
      <c r="H753" s="6"/>
      <c r="N753" s="6"/>
    </row>
    <row r="754">
      <c r="C754" s="6"/>
      <c r="H754" s="6"/>
      <c r="N754" s="6"/>
    </row>
    <row r="755">
      <c r="C755" s="6"/>
      <c r="H755" s="6"/>
      <c r="N755" s="6"/>
    </row>
    <row r="756">
      <c r="C756" s="6"/>
      <c r="H756" s="6"/>
      <c r="N756" s="6"/>
    </row>
    <row r="757">
      <c r="C757" s="6"/>
      <c r="H757" s="6"/>
      <c r="N757" s="6"/>
    </row>
    <row r="758">
      <c r="C758" s="6"/>
      <c r="H758" s="6"/>
      <c r="N758" s="6"/>
    </row>
    <row r="759">
      <c r="C759" s="6"/>
      <c r="H759" s="6"/>
      <c r="N759" s="6"/>
    </row>
    <row r="760">
      <c r="C760" s="6"/>
      <c r="H760" s="6"/>
      <c r="N760" s="6"/>
    </row>
    <row r="761">
      <c r="C761" s="6"/>
      <c r="H761" s="6"/>
      <c r="N761" s="6"/>
    </row>
    <row r="762">
      <c r="C762" s="6"/>
      <c r="H762" s="6"/>
      <c r="N762" s="6"/>
    </row>
    <row r="763">
      <c r="C763" s="6"/>
      <c r="H763" s="6"/>
      <c r="N763" s="6"/>
    </row>
    <row r="764">
      <c r="C764" s="6"/>
      <c r="H764" s="6"/>
      <c r="N764" s="6"/>
    </row>
    <row r="765">
      <c r="C765" s="6"/>
      <c r="H765" s="6"/>
      <c r="N765" s="6"/>
    </row>
    <row r="766">
      <c r="C766" s="6"/>
      <c r="H766" s="6"/>
      <c r="N766" s="6"/>
    </row>
    <row r="767">
      <c r="C767" s="6"/>
      <c r="H767" s="6"/>
      <c r="N767" s="6"/>
    </row>
    <row r="768">
      <c r="C768" s="6"/>
      <c r="H768" s="6"/>
      <c r="N768" s="6"/>
    </row>
    <row r="769">
      <c r="C769" s="6"/>
      <c r="H769" s="6"/>
      <c r="N769" s="6"/>
    </row>
    <row r="770">
      <c r="C770" s="6"/>
      <c r="H770" s="6"/>
      <c r="N770" s="6"/>
    </row>
    <row r="771">
      <c r="C771" s="6"/>
      <c r="H771" s="6"/>
      <c r="N771" s="6"/>
    </row>
    <row r="772">
      <c r="C772" s="6"/>
      <c r="H772" s="6"/>
      <c r="N772" s="6"/>
    </row>
    <row r="773">
      <c r="C773" s="6"/>
      <c r="H773" s="6"/>
      <c r="N773" s="6"/>
    </row>
    <row r="774">
      <c r="C774" s="6"/>
      <c r="H774" s="6"/>
      <c r="N774" s="6"/>
    </row>
    <row r="775">
      <c r="C775" s="6"/>
      <c r="H775" s="6"/>
      <c r="N775" s="6"/>
    </row>
    <row r="776">
      <c r="C776" s="6"/>
      <c r="H776" s="6"/>
      <c r="N776" s="6"/>
    </row>
    <row r="777">
      <c r="C777" s="6"/>
      <c r="H777" s="6"/>
      <c r="N777" s="6"/>
    </row>
    <row r="778">
      <c r="C778" s="6"/>
      <c r="H778" s="6"/>
      <c r="N778" s="6"/>
    </row>
    <row r="779">
      <c r="C779" s="6"/>
      <c r="H779" s="6"/>
      <c r="N779" s="6"/>
    </row>
    <row r="780">
      <c r="C780" s="6"/>
      <c r="H780" s="6"/>
      <c r="N780" s="6"/>
    </row>
    <row r="781">
      <c r="C781" s="6"/>
      <c r="H781" s="6"/>
      <c r="N781" s="6"/>
    </row>
    <row r="782">
      <c r="C782" s="6"/>
      <c r="H782" s="6"/>
      <c r="N782" s="6"/>
    </row>
    <row r="783">
      <c r="C783" s="6"/>
      <c r="H783" s="6"/>
      <c r="N783" s="6"/>
    </row>
    <row r="784">
      <c r="C784" s="6"/>
      <c r="H784" s="6"/>
      <c r="N784" s="6"/>
    </row>
    <row r="785">
      <c r="C785" s="6"/>
      <c r="H785" s="6"/>
      <c r="N785" s="6"/>
    </row>
    <row r="786">
      <c r="C786" s="6"/>
      <c r="H786" s="6"/>
      <c r="N786" s="6"/>
    </row>
    <row r="787">
      <c r="C787" s="6"/>
      <c r="H787" s="6"/>
      <c r="N787" s="6"/>
    </row>
    <row r="788">
      <c r="C788" s="6"/>
      <c r="H788" s="6"/>
      <c r="N788" s="6"/>
    </row>
    <row r="789">
      <c r="C789" s="6"/>
      <c r="H789" s="6"/>
      <c r="N789" s="6"/>
    </row>
    <row r="790">
      <c r="C790" s="6"/>
      <c r="H790" s="6"/>
      <c r="N790" s="6"/>
    </row>
    <row r="791">
      <c r="C791" s="6"/>
      <c r="H791" s="6"/>
      <c r="N791" s="6"/>
    </row>
    <row r="792">
      <c r="C792" s="6"/>
      <c r="H792" s="6"/>
      <c r="N792" s="6"/>
    </row>
    <row r="793">
      <c r="C793" s="6"/>
      <c r="H793" s="6"/>
      <c r="N793" s="6"/>
    </row>
    <row r="794">
      <c r="C794" s="6"/>
      <c r="H794" s="6"/>
      <c r="N794" s="6"/>
    </row>
    <row r="795">
      <c r="C795" s="6"/>
      <c r="H795" s="6"/>
      <c r="N795" s="6"/>
    </row>
    <row r="796">
      <c r="C796" s="6"/>
      <c r="H796" s="6"/>
      <c r="N796" s="6"/>
    </row>
    <row r="797">
      <c r="C797" s="6"/>
      <c r="H797" s="6"/>
      <c r="N797" s="6"/>
    </row>
    <row r="798">
      <c r="C798" s="6"/>
      <c r="H798" s="6"/>
      <c r="N798" s="6"/>
    </row>
    <row r="799">
      <c r="C799" s="6"/>
      <c r="H799" s="6"/>
      <c r="N799" s="6"/>
    </row>
    <row r="800">
      <c r="C800" s="6"/>
      <c r="H800" s="6"/>
      <c r="N800" s="6"/>
    </row>
    <row r="801">
      <c r="C801" s="6"/>
      <c r="H801" s="6"/>
      <c r="N801" s="6"/>
    </row>
    <row r="802">
      <c r="C802" s="6"/>
      <c r="H802" s="6"/>
      <c r="N802" s="6"/>
    </row>
    <row r="803">
      <c r="C803" s="6"/>
      <c r="H803" s="6"/>
      <c r="N803" s="6"/>
    </row>
    <row r="804">
      <c r="C804" s="6"/>
      <c r="H804" s="6"/>
      <c r="N804" s="6"/>
    </row>
    <row r="805">
      <c r="C805" s="6"/>
      <c r="H805" s="6"/>
      <c r="N805" s="6"/>
    </row>
    <row r="806">
      <c r="C806" s="6"/>
      <c r="H806" s="6"/>
      <c r="N806" s="6"/>
    </row>
    <row r="807">
      <c r="C807" s="6"/>
      <c r="H807" s="6"/>
      <c r="N807" s="6"/>
    </row>
    <row r="808">
      <c r="C808" s="6"/>
      <c r="H808" s="6"/>
      <c r="N808" s="6"/>
    </row>
    <row r="809">
      <c r="C809" s="6"/>
      <c r="H809" s="6"/>
      <c r="N809" s="6"/>
    </row>
    <row r="810">
      <c r="C810" s="6"/>
      <c r="H810" s="6"/>
      <c r="N810" s="6"/>
    </row>
    <row r="811">
      <c r="C811" s="6"/>
      <c r="H811" s="6"/>
      <c r="N811" s="6"/>
    </row>
    <row r="812">
      <c r="C812" s="6"/>
      <c r="H812" s="6"/>
      <c r="N812" s="6"/>
    </row>
    <row r="813">
      <c r="C813" s="6"/>
      <c r="H813" s="6"/>
      <c r="N813" s="6"/>
    </row>
    <row r="814">
      <c r="C814" s="6"/>
      <c r="H814" s="6"/>
      <c r="N814" s="6"/>
    </row>
    <row r="815">
      <c r="C815" s="6"/>
      <c r="H815" s="6"/>
      <c r="N815" s="6"/>
    </row>
    <row r="816">
      <c r="C816" s="6"/>
      <c r="H816" s="6"/>
      <c r="N816" s="6"/>
    </row>
    <row r="817">
      <c r="C817" s="6"/>
      <c r="H817" s="6"/>
      <c r="N817" s="6"/>
    </row>
    <row r="818">
      <c r="C818" s="6"/>
      <c r="H818" s="6"/>
      <c r="N818" s="6"/>
    </row>
    <row r="819">
      <c r="C819" s="6"/>
      <c r="H819" s="6"/>
      <c r="N819" s="6"/>
    </row>
    <row r="820">
      <c r="C820" s="6"/>
      <c r="H820" s="6"/>
      <c r="N820" s="6"/>
    </row>
    <row r="821">
      <c r="C821" s="6"/>
      <c r="H821" s="6"/>
      <c r="N821" s="6"/>
    </row>
    <row r="822">
      <c r="C822" s="6"/>
      <c r="H822" s="6"/>
      <c r="N822" s="6"/>
    </row>
    <row r="823">
      <c r="C823" s="6"/>
      <c r="H823" s="6"/>
      <c r="N823" s="6"/>
    </row>
    <row r="824">
      <c r="C824" s="6"/>
      <c r="H824" s="6"/>
      <c r="N824" s="6"/>
    </row>
    <row r="825">
      <c r="C825" s="6"/>
      <c r="H825" s="6"/>
      <c r="N825" s="6"/>
    </row>
    <row r="826">
      <c r="C826" s="6"/>
      <c r="H826" s="6"/>
      <c r="N826" s="6"/>
    </row>
    <row r="827">
      <c r="C827" s="6"/>
      <c r="H827" s="6"/>
      <c r="N827" s="6"/>
    </row>
    <row r="828">
      <c r="C828" s="6"/>
      <c r="H828" s="6"/>
      <c r="N828" s="6"/>
    </row>
    <row r="829">
      <c r="C829" s="6"/>
      <c r="H829" s="6"/>
      <c r="N829" s="6"/>
    </row>
    <row r="830">
      <c r="C830" s="6"/>
      <c r="H830" s="6"/>
      <c r="N830" s="6"/>
    </row>
    <row r="831">
      <c r="C831" s="6"/>
      <c r="H831" s="6"/>
      <c r="N831" s="6"/>
    </row>
    <row r="832">
      <c r="C832" s="6"/>
      <c r="H832" s="6"/>
      <c r="N832" s="6"/>
    </row>
    <row r="833">
      <c r="C833" s="6"/>
      <c r="H833" s="6"/>
      <c r="N833" s="6"/>
    </row>
    <row r="834">
      <c r="C834" s="6"/>
      <c r="H834" s="6"/>
      <c r="N834" s="6"/>
    </row>
    <row r="835">
      <c r="C835" s="6"/>
      <c r="H835" s="6"/>
      <c r="N835" s="6"/>
    </row>
    <row r="836">
      <c r="C836" s="6"/>
      <c r="H836" s="6"/>
      <c r="N836" s="6"/>
    </row>
    <row r="837">
      <c r="C837" s="6"/>
      <c r="H837" s="6"/>
      <c r="N837" s="6"/>
    </row>
    <row r="838">
      <c r="C838" s="6"/>
      <c r="H838" s="6"/>
      <c r="N838" s="6"/>
    </row>
    <row r="839">
      <c r="C839" s="6"/>
      <c r="H839" s="6"/>
      <c r="N839" s="6"/>
    </row>
    <row r="840">
      <c r="C840" s="6"/>
      <c r="H840" s="6"/>
      <c r="N840" s="6"/>
    </row>
    <row r="841">
      <c r="C841" s="6"/>
      <c r="H841" s="6"/>
      <c r="N841" s="6"/>
    </row>
    <row r="842">
      <c r="C842" s="6"/>
      <c r="H842" s="6"/>
      <c r="N842" s="6"/>
    </row>
    <row r="843">
      <c r="C843" s="6"/>
      <c r="H843" s="6"/>
      <c r="N843" s="6"/>
    </row>
    <row r="844">
      <c r="C844" s="6"/>
      <c r="H844" s="6"/>
      <c r="N844" s="6"/>
    </row>
    <row r="845">
      <c r="C845" s="6"/>
      <c r="H845" s="6"/>
      <c r="N845" s="6"/>
    </row>
    <row r="846">
      <c r="C846" s="6"/>
      <c r="H846" s="6"/>
      <c r="N846" s="6"/>
    </row>
    <row r="847">
      <c r="C847" s="6"/>
      <c r="H847" s="6"/>
      <c r="N847" s="6"/>
    </row>
    <row r="848">
      <c r="C848" s="6"/>
      <c r="H848" s="6"/>
      <c r="N848" s="6"/>
    </row>
    <row r="849">
      <c r="C849" s="6"/>
      <c r="H849" s="6"/>
      <c r="N849" s="6"/>
    </row>
    <row r="850">
      <c r="C850" s="6"/>
      <c r="H850" s="6"/>
      <c r="N850" s="6"/>
    </row>
    <row r="851">
      <c r="C851" s="6"/>
      <c r="H851" s="6"/>
      <c r="N851" s="6"/>
    </row>
    <row r="852">
      <c r="C852" s="6"/>
      <c r="H852" s="6"/>
      <c r="N852" s="6"/>
    </row>
    <row r="853">
      <c r="C853" s="6"/>
      <c r="H853" s="6"/>
      <c r="N853" s="6"/>
    </row>
    <row r="854">
      <c r="C854" s="6"/>
      <c r="H854" s="6"/>
      <c r="N854" s="6"/>
    </row>
    <row r="855">
      <c r="C855" s="6"/>
      <c r="H855" s="6"/>
      <c r="N855" s="6"/>
    </row>
    <row r="856">
      <c r="C856" s="6"/>
      <c r="H856" s="6"/>
      <c r="N856" s="6"/>
    </row>
    <row r="857">
      <c r="C857" s="6"/>
      <c r="H857" s="6"/>
      <c r="N857" s="6"/>
    </row>
    <row r="858">
      <c r="C858" s="6"/>
      <c r="H858" s="6"/>
      <c r="N858" s="6"/>
    </row>
    <row r="859">
      <c r="C859" s="6"/>
      <c r="H859" s="6"/>
      <c r="N859" s="6"/>
    </row>
    <row r="860">
      <c r="C860" s="6"/>
      <c r="H860" s="6"/>
      <c r="N860" s="6"/>
    </row>
    <row r="861">
      <c r="C861" s="6"/>
      <c r="H861" s="6"/>
      <c r="N861" s="6"/>
    </row>
    <row r="862">
      <c r="C862" s="6"/>
      <c r="H862" s="6"/>
      <c r="N862" s="6"/>
    </row>
    <row r="863">
      <c r="C863" s="6"/>
      <c r="H863" s="6"/>
      <c r="N863" s="6"/>
    </row>
    <row r="864">
      <c r="C864" s="6"/>
      <c r="H864" s="6"/>
      <c r="N864" s="6"/>
    </row>
    <row r="865">
      <c r="C865" s="6"/>
      <c r="H865" s="6"/>
      <c r="N865" s="6"/>
    </row>
    <row r="866">
      <c r="C866" s="6"/>
      <c r="H866" s="6"/>
      <c r="N866" s="6"/>
    </row>
    <row r="867">
      <c r="C867" s="6"/>
      <c r="H867" s="6"/>
      <c r="N867" s="6"/>
    </row>
    <row r="868">
      <c r="C868" s="6"/>
      <c r="H868" s="6"/>
      <c r="N868" s="6"/>
    </row>
    <row r="869">
      <c r="C869" s="6"/>
      <c r="H869" s="6"/>
      <c r="N869" s="6"/>
    </row>
    <row r="870">
      <c r="C870" s="6"/>
      <c r="H870" s="6"/>
      <c r="N870" s="6"/>
    </row>
    <row r="871">
      <c r="C871" s="6"/>
      <c r="H871" s="6"/>
      <c r="N871" s="6"/>
    </row>
    <row r="872">
      <c r="C872" s="6"/>
      <c r="H872" s="6"/>
      <c r="N872" s="6"/>
    </row>
    <row r="873">
      <c r="C873" s="6"/>
      <c r="H873" s="6"/>
      <c r="N873" s="6"/>
    </row>
    <row r="874">
      <c r="C874" s="6"/>
      <c r="H874" s="6"/>
      <c r="N874" s="6"/>
    </row>
    <row r="875">
      <c r="C875" s="6"/>
      <c r="H875" s="6"/>
      <c r="N875" s="6"/>
    </row>
    <row r="876">
      <c r="C876" s="6"/>
      <c r="H876" s="6"/>
      <c r="N876" s="6"/>
    </row>
    <row r="877">
      <c r="C877" s="6"/>
      <c r="H877" s="6"/>
      <c r="N877" s="6"/>
    </row>
    <row r="878">
      <c r="C878" s="6"/>
      <c r="H878" s="6"/>
      <c r="N878" s="6"/>
    </row>
    <row r="879">
      <c r="C879" s="6"/>
      <c r="H879" s="6"/>
      <c r="N879" s="6"/>
    </row>
    <row r="880">
      <c r="C880" s="6"/>
      <c r="H880" s="6"/>
      <c r="N880" s="6"/>
    </row>
    <row r="881">
      <c r="C881" s="6"/>
      <c r="H881" s="6"/>
      <c r="N881" s="6"/>
    </row>
    <row r="882">
      <c r="C882" s="6"/>
      <c r="H882" s="6"/>
      <c r="N882" s="6"/>
    </row>
    <row r="883">
      <c r="C883" s="6"/>
      <c r="H883" s="6"/>
      <c r="N883" s="6"/>
    </row>
    <row r="884">
      <c r="C884" s="6"/>
      <c r="H884" s="6"/>
      <c r="N884" s="6"/>
    </row>
    <row r="885">
      <c r="C885" s="6"/>
      <c r="H885" s="6"/>
      <c r="N885" s="6"/>
    </row>
    <row r="886">
      <c r="C886" s="6"/>
      <c r="H886" s="6"/>
      <c r="N886" s="6"/>
    </row>
    <row r="887">
      <c r="C887" s="6"/>
      <c r="H887" s="6"/>
      <c r="N887" s="6"/>
    </row>
    <row r="888">
      <c r="C888" s="6"/>
      <c r="H888" s="6"/>
      <c r="N888" s="6"/>
    </row>
    <row r="889">
      <c r="C889" s="6"/>
      <c r="H889" s="6"/>
      <c r="N889" s="6"/>
    </row>
    <row r="890">
      <c r="C890" s="6"/>
      <c r="H890" s="6"/>
      <c r="N890" s="6"/>
    </row>
    <row r="891">
      <c r="C891" s="6"/>
      <c r="H891" s="6"/>
      <c r="N891" s="6"/>
    </row>
    <row r="892">
      <c r="C892" s="6"/>
      <c r="H892" s="6"/>
      <c r="N892" s="6"/>
    </row>
    <row r="893">
      <c r="C893" s="6"/>
      <c r="H893" s="6"/>
      <c r="N893" s="6"/>
    </row>
    <row r="894">
      <c r="C894" s="6"/>
      <c r="H894" s="6"/>
      <c r="N894" s="6"/>
    </row>
    <row r="895">
      <c r="C895" s="6"/>
      <c r="H895" s="6"/>
      <c r="N895" s="6"/>
    </row>
    <row r="896">
      <c r="C896" s="6"/>
      <c r="H896" s="6"/>
      <c r="N896" s="6"/>
    </row>
    <row r="897">
      <c r="C897" s="6"/>
      <c r="H897" s="6"/>
      <c r="N897" s="6"/>
    </row>
    <row r="898">
      <c r="C898" s="6"/>
      <c r="H898" s="6"/>
      <c r="N898" s="6"/>
    </row>
    <row r="899">
      <c r="C899" s="6"/>
      <c r="H899" s="6"/>
      <c r="N899" s="6"/>
    </row>
    <row r="900">
      <c r="C900" s="6"/>
      <c r="H900" s="6"/>
      <c r="N900" s="6"/>
    </row>
    <row r="901">
      <c r="C901" s="6"/>
      <c r="H901" s="6"/>
      <c r="N901" s="6"/>
    </row>
    <row r="902">
      <c r="C902" s="6"/>
      <c r="H902" s="6"/>
      <c r="N902" s="6"/>
    </row>
    <row r="903">
      <c r="C903" s="6"/>
      <c r="H903" s="6"/>
      <c r="N903" s="6"/>
    </row>
    <row r="904">
      <c r="C904" s="6"/>
      <c r="H904" s="6"/>
      <c r="N904" s="6"/>
    </row>
    <row r="905">
      <c r="C905" s="6"/>
      <c r="H905" s="6"/>
      <c r="N905" s="6"/>
    </row>
    <row r="906">
      <c r="C906" s="6"/>
      <c r="H906" s="6"/>
      <c r="N906" s="6"/>
    </row>
    <row r="907">
      <c r="C907" s="6"/>
      <c r="H907" s="6"/>
      <c r="N907" s="6"/>
    </row>
    <row r="908">
      <c r="C908" s="6"/>
      <c r="H908" s="6"/>
      <c r="N908" s="6"/>
    </row>
    <row r="909">
      <c r="C909" s="6"/>
      <c r="H909" s="6"/>
      <c r="N909" s="6"/>
    </row>
    <row r="910">
      <c r="C910" s="6"/>
      <c r="H910" s="6"/>
      <c r="N910" s="6"/>
    </row>
    <row r="911">
      <c r="C911" s="6"/>
      <c r="H911" s="6"/>
      <c r="N911" s="6"/>
    </row>
    <row r="912">
      <c r="C912" s="6"/>
      <c r="H912" s="6"/>
      <c r="N912" s="6"/>
    </row>
    <row r="913">
      <c r="C913" s="6"/>
      <c r="H913" s="6"/>
      <c r="N913" s="6"/>
    </row>
    <row r="914">
      <c r="C914" s="6"/>
      <c r="H914" s="6"/>
      <c r="N914" s="6"/>
    </row>
    <row r="915">
      <c r="C915" s="6"/>
      <c r="H915" s="6"/>
      <c r="N915" s="6"/>
    </row>
    <row r="916">
      <c r="C916" s="6"/>
      <c r="H916" s="6"/>
      <c r="N916" s="6"/>
    </row>
    <row r="917">
      <c r="C917" s="6"/>
      <c r="H917" s="6"/>
      <c r="N917" s="6"/>
    </row>
    <row r="918">
      <c r="C918" s="6"/>
      <c r="H918" s="6"/>
      <c r="N918" s="6"/>
    </row>
    <row r="919">
      <c r="C919" s="6"/>
      <c r="H919" s="6"/>
      <c r="N919" s="6"/>
    </row>
    <row r="920">
      <c r="C920" s="6"/>
      <c r="H920" s="6"/>
      <c r="N920" s="6"/>
    </row>
    <row r="921">
      <c r="C921" s="6"/>
      <c r="H921" s="6"/>
      <c r="N921" s="6"/>
    </row>
    <row r="922">
      <c r="C922" s="6"/>
      <c r="H922" s="6"/>
      <c r="N922" s="6"/>
    </row>
    <row r="923">
      <c r="C923" s="6"/>
      <c r="H923" s="6"/>
      <c r="N923" s="6"/>
    </row>
    <row r="924">
      <c r="C924" s="6"/>
      <c r="H924" s="6"/>
      <c r="N924" s="6"/>
    </row>
    <row r="925">
      <c r="C925" s="6"/>
      <c r="H925" s="6"/>
      <c r="N925" s="6"/>
    </row>
    <row r="926">
      <c r="C926" s="6"/>
      <c r="H926" s="6"/>
      <c r="N926" s="6"/>
    </row>
    <row r="927">
      <c r="C927" s="6"/>
      <c r="H927" s="6"/>
      <c r="N927" s="6"/>
    </row>
    <row r="928">
      <c r="C928" s="6"/>
      <c r="H928" s="6"/>
      <c r="N928" s="6"/>
    </row>
    <row r="929">
      <c r="C929" s="6"/>
      <c r="H929" s="6"/>
      <c r="N929" s="6"/>
    </row>
    <row r="930">
      <c r="C930" s="6"/>
      <c r="H930" s="6"/>
      <c r="N930" s="6"/>
    </row>
    <row r="931">
      <c r="C931" s="6"/>
      <c r="H931" s="6"/>
      <c r="N931" s="6"/>
    </row>
    <row r="932">
      <c r="C932" s="6"/>
      <c r="H932" s="6"/>
      <c r="N932" s="6"/>
    </row>
    <row r="933">
      <c r="C933" s="6"/>
      <c r="H933" s="6"/>
      <c r="N933" s="6"/>
    </row>
    <row r="934">
      <c r="C934" s="6"/>
      <c r="H934" s="6"/>
      <c r="N934" s="6"/>
    </row>
    <row r="935">
      <c r="C935" s="6"/>
      <c r="H935" s="6"/>
      <c r="N935" s="6"/>
    </row>
    <row r="936">
      <c r="C936" s="6"/>
      <c r="H936" s="6"/>
      <c r="N936" s="6"/>
    </row>
    <row r="937">
      <c r="C937" s="6"/>
      <c r="H937" s="6"/>
      <c r="N937" s="6"/>
    </row>
    <row r="938">
      <c r="C938" s="6"/>
      <c r="H938" s="6"/>
      <c r="N938" s="6"/>
    </row>
    <row r="939">
      <c r="C939" s="6"/>
      <c r="H939" s="6"/>
      <c r="N939" s="6"/>
    </row>
    <row r="940">
      <c r="C940" s="6"/>
      <c r="H940" s="6"/>
      <c r="N940" s="6"/>
    </row>
    <row r="941">
      <c r="C941" s="6"/>
      <c r="H941" s="6"/>
      <c r="N941" s="6"/>
    </row>
    <row r="942">
      <c r="C942" s="6"/>
      <c r="H942" s="6"/>
      <c r="N942" s="6"/>
    </row>
    <row r="943">
      <c r="C943" s="6"/>
      <c r="H943" s="6"/>
      <c r="N943" s="6"/>
    </row>
    <row r="944">
      <c r="C944" s="6"/>
      <c r="H944" s="6"/>
      <c r="N944" s="6"/>
    </row>
    <row r="945">
      <c r="C945" s="6"/>
      <c r="H945" s="6"/>
      <c r="N945" s="6"/>
    </row>
    <row r="946">
      <c r="C946" s="6"/>
      <c r="H946" s="6"/>
      <c r="N946" s="6"/>
    </row>
    <row r="947">
      <c r="C947" s="6"/>
      <c r="H947" s="6"/>
      <c r="N947" s="6"/>
    </row>
    <row r="948">
      <c r="C948" s="6"/>
      <c r="H948" s="6"/>
      <c r="N948" s="6"/>
    </row>
    <row r="949">
      <c r="C949" s="6"/>
      <c r="H949" s="6"/>
      <c r="N949" s="6"/>
    </row>
    <row r="950">
      <c r="C950" s="6"/>
      <c r="H950" s="6"/>
      <c r="N950" s="6"/>
    </row>
    <row r="951">
      <c r="C951" s="6"/>
      <c r="H951" s="6"/>
      <c r="N951" s="6"/>
    </row>
    <row r="952">
      <c r="C952" s="6"/>
      <c r="H952" s="6"/>
      <c r="N952" s="6"/>
    </row>
    <row r="953">
      <c r="C953" s="6"/>
      <c r="H953" s="6"/>
      <c r="N953" s="6"/>
    </row>
    <row r="954">
      <c r="C954" s="6"/>
      <c r="H954" s="6"/>
      <c r="N954" s="6"/>
    </row>
    <row r="955">
      <c r="C955" s="6"/>
      <c r="H955" s="6"/>
      <c r="N955" s="6"/>
    </row>
    <row r="956">
      <c r="C956" s="6"/>
      <c r="H956" s="6"/>
      <c r="N956" s="6"/>
    </row>
    <row r="957">
      <c r="C957" s="6"/>
      <c r="H957" s="6"/>
      <c r="N957" s="6"/>
    </row>
    <row r="958">
      <c r="C958" s="6"/>
      <c r="H958" s="6"/>
      <c r="N958" s="6"/>
    </row>
    <row r="959">
      <c r="C959" s="6"/>
      <c r="H959" s="6"/>
      <c r="N959" s="6"/>
    </row>
    <row r="960">
      <c r="C960" s="6"/>
      <c r="H960" s="6"/>
      <c r="N960" s="6"/>
    </row>
    <row r="961">
      <c r="C961" s="6"/>
      <c r="H961" s="6"/>
      <c r="N961" s="6"/>
    </row>
    <row r="962">
      <c r="C962" s="6"/>
      <c r="H962" s="6"/>
      <c r="N962" s="6"/>
    </row>
    <row r="963">
      <c r="C963" s="6"/>
      <c r="H963" s="6"/>
      <c r="N963" s="6"/>
    </row>
    <row r="964">
      <c r="C964" s="6"/>
      <c r="H964" s="6"/>
      <c r="N964" s="6"/>
    </row>
    <row r="965">
      <c r="C965" s="6"/>
      <c r="H965" s="6"/>
      <c r="N965" s="6"/>
    </row>
    <row r="966">
      <c r="C966" s="6"/>
      <c r="H966" s="6"/>
      <c r="N966" s="6"/>
    </row>
    <row r="967">
      <c r="C967" s="6"/>
      <c r="H967" s="6"/>
      <c r="N967" s="6"/>
    </row>
    <row r="968">
      <c r="C968" s="6"/>
      <c r="H968" s="6"/>
      <c r="N968" s="6"/>
    </row>
    <row r="969">
      <c r="C969" s="6"/>
      <c r="H969" s="6"/>
      <c r="N969" s="6"/>
    </row>
    <row r="970">
      <c r="C970" s="6"/>
      <c r="H970" s="6"/>
      <c r="N970" s="6"/>
    </row>
    <row r="971">
      <c r="C971" s="6"/>
      <c r="H971" s="6"/>
      <c r="N971" s="6"/>
    </row>
    <row r="972">
      <c r="C972" s="6"/>
      <c r="H972" s="6"/>
      <c r="N972" s="6"/>
    </row>
    <row r="973">
      <c r="C973" s="6"/>
      <c r="H973" s="6"/>
      <c r="N973" s="6"/>
    </row>
    <row r="974">
      <c r="C974" s="6"/>
      <c r="H974" s="6"/>
      <c r="N974" s="6"/>
    </row>
    <row r="975">
      <c r="C975" s="6"/>
      <c r="H975" s="6"/>
      <c r="N975" s="6"/>
    </row>
    <row r="976">
      <c r="C976" s="6"/>
      <c r="H976" s="6"/>
      <c r="N976" s="6"/>
    </row>
    <row r="977">
      <c r="C977" s="6"/>
      <c r="H977" s="6"/>
      <c r="N977" s="6"/>
    </row>
    <row r="978">
      <c r="C978" s="6"/>
      <c r="H978" s="6"/>
      <c r="N978" s="6"/>
    </row>
    <row r="979">
      <c r="C979" s="6"/>
      <c r="H979" s="6"/>
      <c r="N979" s="6"/>
    </row>
    <row r="980">
      <c r="C980" s="6"/>
      <c r="H980" s="6"/>
      <c r="N980" s="6"/>
    </row>
    <row r="981">
      <c r="C981" s="6"/>
      <c r="H981" s="6"/>
      <c r="N981" s="6"/>
    </row>
    <row r="982">
      <c r="C982" s="6"/>
      <c r="H982" s="6"/>
      <c r="N982" s="6"/>
    </row>
    <row r="983">
      <c r="C983" s="6"/>
      <c r="H983" s="6"/>
      <c r="N983" s="6"/>
    </row>
    <row r="984">
      <c r="C984" s="6"/>
      <c r="H984" s="6"/>
      <c r="N984" s="6"/>
    </row>
    <row r="985">
      <c r="C985" s="6"/>
      <c r="H985" s="6"/>
      <c r="N985" s="6"/>
    </row>
    <row r="986">
      <c r="C986" s="6"/>
      <c r="H986" s="6"/>
      <c r="N986" s="6"/>
    </row>
    <row r="987">
      <c r="C987" s="6"/>
      <c r="H987" s="6"/>
      <c r="N987" s="6"/>
    </row>
    <row r="988">
      <c r="C988" s="6"/>
      <c r="H988" s="6"/>
      <c r="N988" s="6"/>
    </row>
    <row r="989">
      <c r="C989" s="6"/>
      <c r="H989" s="6"/>
      <c r="N989" s="6"/>
    </row>
    <row r="990">
      <c r="C990" s="6"/>
      <c r="H990" s="6"/>
      <c r="N990" s="6"/>
    </row>
    <row r="991">
      <c r="C991" s="6"/>
      <c r="H991" s="6"/>
      <c r="N991" s="6"/>
    </row>
    <row r="992">
      <c r="C992" s="6"/>
      <c r="H992" s="6"/>
      <c r="N992" s="6"/>
    </row>
    <row r="993">
      <c r="C993" s="6"/>
      <c r="H993" s="6"/>
      <c r="N993" s="6"/>
    </row>
    <row r="994">
      <c r="C994" s="6"/>
      <c r="H994" s="6"/>
      <c r="N994" s="6"/>
    </row>
    <row r="995">
      <c r="C995" s="6"/>
      <c r="H995" s="6"/>
      <c r="N995" s="6"/>
    </row>
    <row r="996">
      <c r="C996" s="6"/>
      <c r="H996" s="6"/>
      <c r="N996" s="6"/>
    </row>
    <row r="997">
      <c r="C997" s="6"/>
      <c r="H997" s="6"/>
      <c r="N997" s="6"/>
    </row>
    <row r="998">
      <c r="C998" s="6"/>
      <c r="H998" s="6"/>
      <c r="N998" s="6"/>
    </row>
    <row r="999">
      <c r="C999" s="6"/>
      <c r="H999" s="6"/>
      <c r="N999" s="6"/>
    </row>
    <row r="1000">
      <c r="C1000" s="6"/>
      <c r="H1000" s="6"/>
      <c r="N1000" s="6"/>
    </row>
    <row r="1001">
      <c r="C1001" s="6"/>
      <c r="H1001" s="6"/>
      <c r="N1001" s="6"/>
    </row>
  </sheetData>
  <autoFilter ref="$V$2:$W$47">
    <sortState ref="V2:W47">
      <sortCondition descending="1" ref="W2:W4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13"/>
    <col customWidth="1" min="2" max="2" width="14.88"/>
    <col customWidth="1" min="3" max="3" width="8.63"/>
    <col customWidth="1" min="8" max="8" width="14.88"/>
    <col customWidth="1" min="9" max="9" width="8.88"/>
    <col customWidth="1" min="12" max="12" width="16.13"/>
    <col customWidth="1" min="13" max="13" width="14.0"/>
    <col customWidth="1" min="14" max="14" width="10.13"/>
    <col customWidth="1" min="17" max="17" width="14.75"/>
    <col customWidth="1" min="18" max="18" width="15.0"/>
    <col customWidth="1" min="19" max="19" width="8.63"/>
  </cols>
  <sheetData>
    <row r="1">
      <c r="A1" s="14" t="s">
        <v>138</v>
      </c>
      <c r="C1" s="6"/>
      <c r="G1" s="1" t="s">
        <v>139</v>
      </c>
      <c r="I1" s="6"/>
      <c r="L1" s="1" t="s">
        <v>140</v>
      </c>
      <c r="N1" s="6"/>
      <c r="Q1" s="14" t="s">
        <v>141</v>
      </c>
      <c r="S1" s="6"/>
    </row>
    <row r="2">
      <c r="A2" s="15" t="s">
        <v>142</v>
      </c>
      <c r="B2" s="15" t="s">
        <v>21</v>
      </c>
      <c r="C2" s="16"/>
      <c r="D2" s="2" t="s">
        <v>16</v>
      </c>
      <c r="E2" s="17"/>
      <c r="F2" s="17"/>
      <c r="G2" s="15" t="s">
        <v>143</v>
      </c>
      <c r="H2" s="15" t="s">
        <v>144</v>
      </c>
      <c r="I2" s="16"/>
      <c r="J2" s="17"/>
      <c r="K2" s="17"/>
      <c r="L2" s="15" t="s">
        <v>142</v>
      </c>
      <c r="M2" s="15" t="s">
        <v>21</v>
      </c>
      <c r="N2" s="16"/>
      <c r="O2" s="1" t="s">
        <v>140</v>
      </c>
      <c r="P2" s="17"/>
      <c r="Q2" s="15" t="s">
        <v>142</v>
      </c>
      <c r="R2" s="15" t="s">
        <v>21</v>
      </c>
      <c r="S2" s="16"/>
      <c r="T2" s="14" t="s">
        <v>141</v>
      </c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>
      <c r="A3" s="14" t="s">
        <v>25</v>
      </c>
      <c r="B3" s="14">
        <v>2.61708331747588E14</v>
      </c>
      <c r="C3" s="6">
        <v>0.279060096994921</v>
      </c>
      <c r="D3" s="6">
        <f>C3</f>
        <v>0.279060097</v>
      </c>
      <c r="E3" s="1">
        <v>1.0</v>
      </c>
      <c r="G3" s="14" t="s">
        <v>145</v>
      </c>
      <c r="H3" s="14">
        <v>7.21582146664683E14</v>
      </c>
      <c r="I3" s="6">
        <v>0.7694244294532497</v>
      </c>
      <c r="J3" s="6">
        <f>I3</f>
        <v>0.7694244295</v>
      </c>
      <c r="L3" s="14" t="s">
        <v>26</v>
      </c>
      <c r="M3" s="14">
        <v>4.29245292737433E13</v>
      </c>
      <c r="N3" s="6">
        <v>0.198505452820726</v>
      </c>
      <c r="O3" s="6">
        <f>N3</f>
        <v>0.1985054528</v>
      </c>
      <c r="P3" s="18">
        <f>sum(M3:M61)</f>
        <v>216238539867765</v>
      </c>
      <c r="Q3" s="14" t="s">
        <v>27</v>
      </c>
      <c r="R3" s="14">
        <v>3.40129385186419E13</v>
      </c>
      <c r="S3" s="6">
        <v>0.19807968430911363</v>
      </c>
      <c r="T3" s="6">
        <f>S3</f>
        <v>0.1980796843</v>
      </c>
    </row>
    <row r="4">
      <c r="A4" s="14" t="s">
        <v>30</v>
      </c>
      <c r="B4" s="14">
        <v>1.30794550798059E14</v>
      </c>
      <c r="C4" s="6">
        <v>0.13946648082765847</v>
      </c>
      <c r="D4" s="6">
        <f t="shared" ref="D4:D20" si="1">C4+D3</f>
        <v>0.4185265778</v>
      </c>
      <c r="E4" s="1">
        <v>2.0</v>
      </c>
      <c r="G4" s="14" t="s">
        <v>146</v>
      </c>
      <c r="H4" s="14">
        <v>4.45251274737764E13</v>
      </c>
      <c r="I4" s="6">
        <v>0.04747722897690198</v>
      </c>
      <c r="J4" s="6">
        <f t="shared" ref="J4:J20" si="2">I4+J3</f>
        <v>0.8169016584</v>
      </c>
      <c r="L4" s="14" t="s">
        <v>27</v>
      </c>
      <c r="M4" s="14">
        <v>3.88719297355907E13</v>
      </c>
      <c r="N4" s="6">
        <v>0.179764114941591</v>
      </c>
      <c r="O4" s="6">
        <f t="shared" ref="O4:O20" si="3">N4+O3</f>
        <v>0.3782695678</v>
      </c>
      <c r="Q4" s="14" t="s">
        <v>26</v>
      </c>
      <c r="R4" s="14">
        <v>2.14622646368716E13</v>
      </c>
      <c r="S4" s="6">
        <v>0.12498886567828152</v>
      </c>
      <c r="T4" s="6">
        <f t="shared" ref="T4:T20" si="4">S4+T3</f>
        <v>0.32306855</v>
      </c>
    </row>
    <row r="5">
      <c r="A5" s="14" t="s">
        <v>34</v>
      </c>
      <c r="B5" s="14">
        <v>1.05519854687195E14</v>
      </c>
      <c r="C5" s="6">
        <v>0.11251602380125597</v>
      </c>
      <c r="D5" s="6">
        <f t="shared" si="1"/>
        <v>0.5310426016</v>
      </c>
      <c r="E5" s="1">
        <v>3.0</v>
      </c>
      <c r="G5" s="14" t="s">
        <v>147</v>
      </c>
      <c r="H5" s="14">
        <v>3.2599109499564E13</v>
      </c>
      <c r="I5" s="6">
        <v>0.03476049309607133</v>
      </c>
      <c r="J5" s="6">
        <f t="shared" si="2"/>
        <v>0.8516621515</v>
      </c>
      <c r="L5" s="14" t="s">
        <v>35</v>
      </c>
      <c r="M5" s="14">
        <v>2.31363474733428E13</v>
      </c>
      <c r="N5" s="6">
        <v>0.10699456020879179</v>
      </c>
      <c r="O5" s="6">
        <f t="shared" si="3"/>
        <v>0.485264128</v>
      </c>
      <c r="Q5" s="14" t="s">
        <v>35</v>
      </c>
      <c r="R5" s="14">
        <v>1.9280289561119E13</v>
      </c>
      <c r="S5" s="6">
        <v>0.11228179145890628</v>
      </c>
      <c r="T5" s="6">
        <f t="shared" si="4"/>
        <v>0.4353503414</v>
      </c>
    </row>
    <row r="6">
      <c r="A6" s="14" t="s">
        <v>37</v>
      </c>
      <c r="B6" s="14">
        <v>9.67539670783731E13</v>
      </c>
      <c r="C6" s="6">
        <v>0.1031689410009891</v>
      </c>
      <c r="D6" s="6">
        <f t="shared" si="1"/>
        <v>0.6342115426</v>
      </c>
      <c r="E6" s="1">
        <v>4.0</v>
      </c>
      <c r="G6" s="14" t="s">
        <v>148</v>
      </c>
      <c r="H6" s="14">
        <v>2.87809055136998E13</v>
      </c>
      <c r="I6" s="6">
        <v>0.030689134849558503</v>
      </c>
      <c r="J6" s="6">
        <f t="shared" si="2"/>
        <v>0.8823512864</v>
      </c>
      <c r="L6" s="14" t="s">
        <v>38</v>
      </c>
      <c r="M6" s="14">
        <v>1.44987428788871E13</v>
      </c>
      <c r="N6" s="6">
        <v>0.06704976313544028</v>
      </c>
      <c r="O6" s="6">
        <f t="shared" si="3"/>
        <v>0.5523138911</v>
      </c>
      <c r="Q6" s="14" t="s">
        <v>31</v>
      </c>
      <c r="R6" s="14">
        <v>1.3791713188699E13</v>
      </c>
      <c r="S6" s="6">
        <v>0.08031820576167074</v>
      </c>
      <c r="T6" s="6">
        <f t="shared" si="4"/>
        <v>0.5156685472</v>
      </c>
    </row>
    <row r="7">
      <c r="A7" s="14" t="s">
        <v>26</v>
      </c>
      <c r="B7" s="14">
        <v>6.43867939106149E13</v>
      </c>
      <c r="C7" s="6">
        <v>0.06865576206117015</v>
      </c>
      <c r="D7" s="6">
        <f t="shared" si="1"/>
        <v>0.7028673047</v>
      </c>
      <c r="E7" s="1">
        <v>5.0</v>
      </c>
      <c r="G7" s="14" t="s">
        <v>149</v>
      </c>
      <c r="H7" s="14">
        <v>2.80017495614153E13</v>
      </c>
      <c r="I7" s="6">
        <v>0.029858319360549196</v>
      </c>
      <c r="J7" s="6">
        <f t="shared" si="2"/>
        <v>0.9122096057</v>
      </c>
      <c r="L7" s="14" t="s">
        <v>31</v>
      </c>
      <c r="M7" s="14">
        <v>1.3791713188699E13</v>
      </c>
      <c r="N7" s="6">
        <v>0.06378008840206266</v>
      </c>
      <c r="O7" s="6">
        <f t="shared" si="3"/>
        <v>0.6160939795</v>
      </c>
      <c r="Q7" s="14" t="s">
        <v>32</v>
      </c>
      <c r="R7" s="14">
        <v>1.15937343263995E13</v>
      </c>
      <c r="S7" s="6">
        <v>0.06751793098024401</v>
      </c>
      <c r="T7" s="6">
        <f t="shared" si="4"/>
        <v>0.5831864782</v>
      </c>
    </row>
    <row r="8">
      <c r="A8" s="14" t="s">
        <v>27</v>
      </c>
      <c r="B8" s="14">
        <v>4.85899121694884E13</v>
      </c>
      <c r="C8" s="6">
        <v>0.05181151670811143</v>
      </c>
      <c r="D8" s="6">
        <f t="shared" si="1"/>
        <v>0.7546788214</v>
      </c>
      <c r="E8" s="1">
        <v>6.0</v>
      </c>
      <c r="G8" s="14" t="s">
        <v>150</v>
      </c>
      <c r="H8" s="14">
        <v>1.65282457661627E13</v>
      </c>
      <c r="I8" s="6">
        <v>0.017624100218214638</v>
      </c>
      <c r="J8" s="6">
        <f t="shared" si="2"/>
        <v>0.929833706</v>
      </c>
      <c r="L8" s="14" t="s">
        <v>32</v>
      </c>
      <c r="M8" s="14">
        <v>1.15937343263995E13</v>
      </c>
      <c r="N8" s="6">
        <v>0.0536154856275359</v>
      </c>
      <c r="O8" s="6">
        <f t="shared" si="3"/>
        <v>0.6697094651</v>
      </c>
      <c r="Q8" s="14" t="s">
        <v>43</v>
      </c>
      <c r="R8" s="14">
        <v>8.11416565329697E12</v>
      </c>
      <c r="S8" s="6">
        <v>0.04725411684603522</v>
      </c>
      <c r="T8" s="6">
        <f t="shared" si="4"/>
        <v>0.630440595</v>
      </c>
    </row>
    <row r="9">
      <c r="A9" s="14" t="s">
        <v>35</v>
      </c>
      <c r="B9" s="14">
        <v>2.69924053855666E13</v>
      </c>
      <c r="C9" s="6">
        <v>0.02878205372646439</v>
      </c>
      <c r="D9" s="6">
        <f t="shared" si="1"/>
        <v>0.7834608751</v>
      </c>
      <c r="E9" s="1">
        <v>7.0</v>
      </c>
      <c r="G9" s="14" t="s">
        <v>151</v>
      </c>
      <c r="H9" s="14">
        <v>1.45834100775265E13</v>
      </c>
      <c r="I9" s="6">
        <v>0.015550318186569389</v>
      </c>
      <c r="J9" s="6">
        <f t="shared" si="2"/>
        <v>0.9453840241</v>
      </c>
      <c r="L9" s="14" t="s">
        <v>43</v>
      </c>
      <c r="M9" s="14">
        <v>8.11416565329697E12</v>
      </c>
      <c r="N9" s="6">
        <v>0.037524141895607405</v>
      </c>
      <c r="O9" s="6">
        <f t="shared" si="3"/>
        <v>0.707233607</v>
      </c>
      <c r="Q9" s="14" t="s">
        <v>28</v>
      </c>
      <c r="R9" s="14">
        <v>7.56223446293713E12</v>
      </c>
      <c r="S9" s="6">
        <v>0.04403985895746995</v>
      </c>
      <c r="T9" s="6">
        <f t="shared" si="4"/>
        <v>0.674480454</v>
      </c>
    </row>
    <row r="10">
      <c r="A10" s="14" t="s">
        <v>38</v>
      </c>
      <c r="B10" s="14">
        <v>2.41645714648119E13</v>
      </c>
      <c r="C10" s="6">
        <v>0.025766728983297866</v>
      </c>
      <c r="D10" s="6">
        <f t="shared" si="1"/>
        <v>0.8092276041</v>
      </c>
      <c r="E10" s="1">
        <v>8.0</v>
      </c>
      <c r="G10" s="14" t="s">
        <v>152</v>
      </c>
      <c r="H10" s="14">
        <v>1.15937343263995E13</v>
      </c>
      <c r="I10" s="6">
        <v>0.012362421188710233</v>
      </c>
      <c r="J10" s="6">
        <f t="shared" si="2"/>
        <v>0.9577464453</v>
      </c>
      <c r="L10" s="14" t="s">
        <v>28</v>
      </c>
      <c r="M10" s="14">
        <v>7.56223446293713E12</v>
      </c>
      <c r="N10" s="6">
        <v>0.03497172366943292</v>
      </c>
      <c r="O10" s="6">
        <f t="shared" si="3"/>
        <v>0.7422053307</v>
      </c>
      <c r="Q10" s="14" t="s">
        <v>45</v>
      </c>
      <c r="R10" s="14">
        <v>6.42279798659318E12</v>
      </c>
      <c r="S10" s="6">
        <v>0.037404171852670205</v>
      </c>
      <c r="T10" s="6">
        <f t="shared" si="4"/>
        <v>0.7118846258</v>
      </c>
    </row>
    <row r="11">
      <c r="A11" s="14" t="s">
        <v>31</v>
      </c>
      <c r="B11" s="14">
        <v>2.06875697830485E13</v>
      </c>
      <c r="C11" s="6">
        <v>0.022059195409241755</v>
      </c>
      <c r="D11" s="6">
        <f t="shared" si="1"/>
        <v>0.8312867995</v>
      </c>
      <c r="E11" s="1">
        <v>9.0</v>
      </c>
      <c r="G11" s="14" t="s">
        <v>153</v>
      </c>
      <c r="H11" s="14">
        <v>8.73114739801585E12</v>
      </c>
      <c r="I11" s="6">
        <v>0.009310039246733726</v>
      </c>
      <c r="J11" s="6">
        <f t="shared" si="2"/>
        <v>0.9670564846</v>
      </c>
      <c r="L11" s="14" t="s">
        <v>45</v>
      </c>
      <c r="M11" s="14">
        <v>6.42279798659318E12</v>
      </c>
      <c r="N11" s="6">
        <v>0.02970237401029842</v>
      </c>
      <c r="O11" s="6">
        <f t="shared" si="3"/>
        <v>0.7719077047</v>
      </c>
      <c r="Q11" s="14" t="s">
        <v>39</v>
      </c>
      <c r="R11" s="14">
        <v>6.32813661630081E12</v>
      </c>
      <c r="S11" s="6">
        <v>0.03685289650980314</v>
      </c>
      <c r="T11" s="6">
        <f t="shared" si="4"/>
        <v>0.7487375224</v>
      </c>
    </row>
    <row r="12">
      <c r="A12" s="14" t="s">
        <v>52</v>
      </c>
      <c r="B12" s="14">
        <v>1.88475113910674E13</v>
      </c>
      <c r="C12" s="6">
        <v>0.02009713761034137</v>
      </c>
      <c r="D12" s="6">
        <f t="shared" si="1"/>
        <v>0.8513839371</v>
      </c>
      <c r="E12" s="1">
        <v>10.0</v>
      </c>
      <c r="G12" s="14" t="s">
        <v>154</v>
      </c>
      <c r="H12" s="14">
        <v>5.41947979106255E12</v>
      </c>
      <c r="I12" s="6">
        <v>0.005778801714324357</v>
      </c>
      <c r="J12" s="6">
        <f t="shared" si="2"/>
        <v>0.9728352863</v>
      </c>
      <c r="L12" s="14" t="s">
        <v>39</v>
      </c>
      <c r="M12" s="14">
        <v>6.32813661630081E12</v>
      </c>
      <c r="N12" s="6">
        <v>0.029264610370429885</v>
      </c>
      <c r="O12" s="6">
        <f t="shared" si="3"/>
        <v>0.8011723151</v>
      </c>
      <c r="Q12" s="14" t="s">
        <v>41</v>
      </c>
      <c r="R12" s="14">
        <v>6.31214626210255E12</v>
      </c>
      <c r="S12" s="6">
        <v>0.03675977417314157</v>
      </c>
      <c r="T12" s="6">
        <f t="shared" si="4"/>
        <v>0.7854972965</v>
      </c>
    </row>
    <row r="13">
      <c r="A13" s="14" t="s">
        <v>56</v>
      </c>
      <c r="B13" s="14">
        <v>1.64738435741227E13</v>
      </c>
      <c r="C13" s="6">
        <v>0.017566091056312752</v>
      </c>
      <c r="D13" s="6">
        <f t="shared" si="1"/>
        <v>0.8689500282</v>
      </c>
      <c r="E13" s="1">
        <v>11.0</v>
      </c>
      <c r="G13" s="14" t="s">
        <v>155</v>
      </c>
      <c r="H13" s="14">
        <v>5.21207674808951E12</v>
      </c>
      <c r="I13" s="6">
        <v>0.00555764745109318</v>
      </c>
      <c r="J13" s="6">
        <f t="shared" si="2"/>
        <v>0.9783929337</v>
      </c>
      <c r="L13" s="14" t="s">
        <v>41</v>
      </c>
      <c r="M13" s="14">
        <v>6.31214626210255E12</v>
      </c>
      <c r="N13" s="6">
        <v>0.029190662617138364</v>
      </c>
      <c r="O13" s="6">
        <f t="shared" si="3"/>
        <v>0.8303629777</v>
      </c>
      <c r="Q13" s="14" t="s">
        <v>53</v>
      </c>
      <c r="R13" s="14">
        <v>5.44842718839411E12</v>
      </c>
      <c r="S13" s="6">
        <v>0.03172977062439911</v>
      </c>
      <c r="T13" s="6">
        <f t="shared" si="4"/>
        <v>0.8172270672</v>
      </c>
    </row>
    <row r="14">
      <c r="A14" s="14" t="s">
        <v>28</v>
      </c>
      <c r="B14" s="14">
        <v>1.51244689258742E13</v>
      </c>
      <c r="C14" s="6">
        <v>0.016127250276165583</v>
      </c>
      <c r="D14" s="6">
        <f t="shared" si="1"/>
        <v>0.8850772785</v>
      </c>
      <c r="E14" s="1">
        <v>12.0</v>
      </c>
      <c r="G14" s="14" t="s">
        <v>156</v>
      </c>
      <c r="H14" s="14">
        <v>4.85899121694884E12</v>
      </c>
      <c r="I14" s="6">
        <v>0.005181151670811142</v>
      </c>
      <c r="J14" s="6">
        <f t="shared" si="2"/>
        <v>0.9835740854</v>
      </c>
      <c r="L14" s="14" t="s">
        <v>53</v>
      </c>
      <c r="M14" s="14">
        <v>5.44842718839411E12</v>
      </c>
      <c r="N14" s="6">
        <v>0.025196374299077097</v>
      </c>
      <c r="O14" s="6">
        <f t="shared" si="3"/>
        <v>0.855559352</v>
      </c>
      <c r="Q14" s="14" t="s">
        <v>38</v>
      </c>
      <c r="R14" s="14">
        <v>4.83291429296238E12</v>
      </c>
      <c r="S14" s="6">
        <v>0.028145234699974854</v>
      </c>
      <c r="T14" s="6">
        <f t="shared" si="4"/>
        <v>0.8453723019</v>
      </c>
    </row>
    <row r="15">
      <c r="A15" s="14" t="s">
        <v>62</v>
      </c>
      <c r="B15" s="14">
        <v>1.25522267886845E13</v>
      </c>
      <c r="C15" s="6">
        <v>0.013384463542914414</v>
      </c>
      <c r="D15" s="6">
        <f t="shared" si="1"/>
        <v>0.898461742</v>
      </c>
      <c r="E15" s="1">
        <v>13.0</v>
      </c>
      <c r="G15" s="14" t="s">
        <v>157</v>
      </c>
      <c r="H15" s="14">
        <v>4.73491657947813E12</v>
      </c>
      <c r="I15" s="6">
        <v>0.005048850646476233</v>
      </c>
      <c r="J15" s="6">
        <f t="shared" si="2"/>
        <v>0.9886229361</v>
      </c>
      <c r="L15" s="14" t="s">
        <v>59</v>
      </c>
      <c r="M15" s="14">
        <v>3.97517407570915E12</v>
      </c>
      <c r="N15" s="6">
        <v>0.018383282083480883</v>
      </c>
      <c r="O15" s="6">
        <f t="shared" si="3"/>
        <v>0.8739426341</v>
      </c>
      <c r="Q15" s="14" t="s">
        <v>59</v>
      </c>
      <c r="R15" s="14">
        <v>3.97517407570915E12</v>
      </c>
      <c r="S15" s="6">
        <v>0.023150049959919813</v>
      </c>
      <c r="T15" s="6">
        <f t="shared" si="4"/>
        <v>0.8685223518</v>
      </c>
    </row>
    <row r="16">
      <c r="A16" s="14" t="s">
        <v>32</v>
      </c>
      <c r="B16" s="14">
        <v>1.15937343263995E13</v>
      </c>
      <c r="C16" s="6">
        <v>0.012362421188710237</v>
      </c>
      <c r="D16" s="6">
        <f t="shared" si="1"/>
        <v>0.9108241632</v>
      </c>
      <c r="E16" s="1">
        <v>14.0</v>
      </c>
      <c r="G16" s="14" t="s">
        <v>158</v>
      </c>
      <c r="H16" s="14">
        <v>3.91634909623563E12</v>
      </c>
      <c r="I16" s="6">
        <v>0.004176010566280179</v>
      </c>
      <c r="J16" s="6">
        <f t="shared" si="2"/>
        <v>0.9927989466</v>
      </c>
      <c r="L16" s="14" t="s">
        <v>65</v>
      </c>
      <c r="M16" s="14">
        <v>3.74076495647499E12</v>
      </c>
      <c r="N16" s="6">
        <v>0.017299251829773536</v>
      </c>
      <c r="O16" s="6">
        <f t="shared" si="3"/>
        <v>0.8912418859</v>
      </c>
      <c r="Q16" s="14" t="s">
        <v>65</v>
      </c>
      <c r="R16" s="14">
        <v>3.74076495647499E12</v>
      </c>
      <c r="S16" s="6">
        <v>0.021784931673781986</v>
      </c>
      <c r="T16" s="6">
        <f t="shared" si="4"/>
        <v>0.8903072835</v>
      </c>
    </row>
    <row r="17">
      <c r="A17" s="14" t="s">
        <v>43</v>
      </c>
      <c r="B17" s="14">
        <v>1.08188875377292E13</v>
      </c>
      <c r="C17" s="6">
        <v>0.011536200569142476</v>
      </c>
      <c r="D17" s="6">
        <f t="shared" si="1"/>
        <v>0.9223603638</v>
      </c>
      <c r="E17" s="1">
        <v>15.0</v>
      </c>
      <c r="G17" s="14" t="s">
        <v>159</v>
      </c>
      <c r="H17" s="14">
        <v>3.47190430384037E12</v>
      </c>
      <c r="I17" s="6">
        <v>0.003702098230182565</v>
      </c>
      <c r="J17" s="6">
        <f t="shared" si="2"/>
        <v>0.9965010449</v>
      </c>
      <c r="L17" s="14" t="s">
        <v>50</v>
      </c>
      <c r="M17" s="14">
        <v>3.47190430384037E12</v>
      </c>
      <c r="N17" s="6">
        <v>0.016055899683578713</v>
      </c>
      <c r="O17" s="6">
        <f t="shared" si="3"/>
        <v>0.9072977856</v>
      </c>
      <c r="Q17" s="14" t="s">
        <v>50</v>
      </c>
      <c r="R17" s="14">
        <v>3.47190430384037E12</v>
      </c>
      <c r="S17" s="6">
        <v>0.020219179477222456</v>
      </c>
      <c r="T17" s="6">
        <f t="shared" si="4"/>
        <v>0.910526463</v>
      </c>
    </row>
    <row r="18">
      <c r="A18" s="14" t="s">
        <v>45</v>
      </c>
      <c r="B18" s="14">
        <v>8.56373064879091E12</v>
      </c>
      <c r="C18" s="6">
        <v>0.009131522445356746</v>
      </c>
      <c r="D18" s="6">
        <f t="shared" si="1"/>
        <v>0.9314918862</v>
      </c>
      <c r="E18" s="1">
        <v>16.0</v>
      </c>
      <c r="G18" s="14" t="s">
        <v>160</v>
      </c>
      <c r="H18" s="14">
        <v>1.46467420791676E12</v>
      </c>
      <c r="I18" s="6">
        <v>0.0015617849221606873</v>
      </c>
      <c r="J18" s="6">
        <f t="shared" si="2"/>
        <v>0.9980628298</v>
      </c>
      <c r="L18" s="14" t="s">
        <v>63</v>
      </c>
      <c r="M18" s="14">
        <v>2.79308239375354E12</v>
      </c>
      <c r="N18" s="6">
        <v>0.012916672464869477</v>
      </c>
      <c r="O18" s="6">
        <f t="shared" si="3"/>
        <v>0.9202144581</v>
      </c>
      <c r="Q18" s="14" t="s">
        <v>63</v>
      </c>
      <c r="R18" s="14">
        <v>2.79308239375354E12</v>
      </c>
      <c r="S18" s="6">
        <v>0.016265953572368243</v>
      </c>
      <c r="T18" s="6">
        <f t="shared" si="4"/>
        <v>0.9267924165</v>
      </c>
    </row>
    <row r="19">
      <c r="A19" s="14" t="s">
        <v>39</v>
      </c>
      <c r="B19" s="14">
        <v>6.32813661630081E12</v>
      </c>
      <c r="C19" s="6">
        <v>0.006747704232990246</v>
      </c>
      <c r="D19" s="6">
        <f t="shared" si="1"/>
        <v>0.9382395904</v>
      </c>
      <c r="E19" s="1">
        <v>17.0</v>
      </c>
      <c r="G19" s="14" t="s">
        <v>161</v>
      </c>
      <c r="H19" s="14">
        <v>6.75470489720847E11</v>
      </c>
      <c r="I19" s="6">
        <v>7.202554810540287E-4</v>
      </c>
      <c r="J19" s="6">
        <f t="shared" si="2"/>
        <v>0.9987830853</v>
      </c>
      <c r="L19" s="14" t="s">
        <v>70</v>
      </c>
      <c r="M19" s="14">
        <v>2.56396945227644E12</v>
      </c>
      <c r="N19" s="6">
        <v>0.011857134504535448</v>
      </c>
      <c r="O19" s="6">
        <f t="shared" si="3"/>
        <v>0.9320715926</v>
      </c>
      <c r="Q19" s="14" t="s">
        <v>73</v>
      </c>
      <c r="R19" s="14">
        <v>2.33762327852063E12</v>
      </c>
      <c r="S19" s="6">
        <v>0.013613515950385168</v>
      </c>
      <c r="T19" s="6">
        <f t="shared" si="4"/>
        <v>0.9404059325</v>
      </c>
    </row>
    <row r="20">
      <c r="A20" s="14" t="s">
        <v>41</v>
      </c>
      <c r="B20" s="14">
        <v>6.31214626210255E12</v>
      </c>
      <c r="C20" s="6">
        <v>0.006730653687584404</v>
      </c>
      <c r="D20" s="6">
        <f t="shared" si="1"/>
        <v>0.9449702441</v>
      </c>
      <c r="E20" s="1">
        <v>18.0</v>
      </c>
      <c r="G20" s="14" t="s">
        <v>162</v>
      </c>
      <c r="H20" s="14">
        <v>5.11365450525156E11</v>
      </c>
      <c r="I20" s="6">
        <v>5.45269962444429E-4</v>
      </c>
      <c r="J20" s="6">
        <f t="shared" si="2"/>
        <v>0.9993283552</v>
      </c>
      <c r="L20" s="14" t="s">
        <v>73</v>
      </c>
      <c r="M20" s="14">
        <v>2.33762327852063E12</v>
      </c>
      <c r="N20" s="6">
        <v>0.010810391523870548</v>
      </c>
      <c r="O20" s="6">
        <f t="shared" si="3"/>
        <v>0.9428819841</v>
      </c>
      <c r="Q20" s="14" t="s">
        <v>48</v>
      </c>
      <c r="R20" s="14">
        <v>1.90658865972023E12</v>
      </c>
      <c r="S20" s="6">
        <v>0.011103318215735234</v>
      </c>
      <c r="T20" s="6">
        <f t="shared" si="4"/>
        <v>0.9515092507</v>
      </c>
    </row>
    <row r="21">
      <c r="A21" s="14"/>
      <c r="B21" s="14"/>
      <c r="C21" s="6"/>
      <c r="E21" s="1"/>
      <c r="G21" s="1" t="s">
        <v>163</v>
      </c>
      <c r="H21" s="14">
        <f>sum(H22:H27)</f>
        <v>629882367387</v>
      </c>
      <c r="I21" s="6"/>
      <c r="L21" s="14"/>
      <c r="M21" s="14"/>
      <c r="N21" s="6"/>
      <c r="Q21" s="14"/>
      <c r="R21" s="14"/>
      <c r="S21" s="6"/>
    </row>
    <row r="22">
      <c r="A22" s="14" t="s">
        <v>53</v>
      </c>
      <c r="B22" s="14">
        <v>5.44842718839411E12</v>
      </c>
      <c r="C22" s="6">
        <v>0.005809668379719203</v>
      </c>
      <c r="D22" s="6">
        <f>C22+D20</f>
        <v>0.9507799125</v>
      </c>
      <c r="E22" s="1">
        <v>19.0</v>
      </c>
      <c r="G22" s="14" t="s">
        <v>164</v>
      </c>
      <c r="H22" s="14">
        <v>2.8323754134362E11</v>
      </c>
      <c r="I22" s="6">
        <v>3.0201673455389325E-4</v>
      </c>
      <c r="J22" s="6">
        <f>I22+J20</f>
        <v>0.999630372</v>
      </c>
      <c r="L22" s="14" t="s">
        <v>76</v>
      </c>
      <c r="M22" s="14">
        <v>2.29375105297172E12</v>
      </c>
      <c r="N22" s="6">
        <v>0.010607503428271409</v>
      </c>
      <c r="O22" s="6">
        <f>N22+O20</f>
        <v>0.9534894875</v>
      </c>
      <c r="Q22" s="14" t="s">
        <v>57</v>
      </c>
      <c r="R22" s="14">
        <v>1.4161877067181E12</v>
      </c>
      <c r="S22" s="6">
        <v>0.008247391318907121</v>
      </c>
      <c r="T22" s="6">
        <f>S22+T20</f>
        <v>0.959756642</v>
      </c>
    </row>
    <row r="23">
      <c r="A23" s="14" t="s">
        <v>46</v>
      </c>
      <c r="B23" s="14">
        <v>4.00144431390803E12</v>
      </c>
      <c r="C23" s="6">
        <v>0.004266747760388188</v>
      </c>
      <c r="D23" s="6">
        <f t="shared" ref="D23:D79" si="5">C23+D22</f>
        <v>0.9550466603</v>
      </c>
      <c r="E23" s="1">
        <v>20.0</v>
      </c>
      <c r="G23" s="14" t="s">
        <v>165</v>
      </c>
      <c r="H23" s="14">
        <v>2.8323754134362E11</v>
      </c>
      <c r="I23" s="6">
        <v>3.0201673455389325E-4</v>
      </c>
      <c r="J23" s="6">
        <f t="shared" ref="J23:J27" si="6">I23+J22</f>
        <v>0.9999323887</v>
      </c>
      <c r="L23" s="14" t="s">
        <v>48</v>
      </c>
      <c r="M23" s="14">
        <v>1.90658865972023E12</v>
      </c>
      <c r="N23" s="6">
        <v>0.008817062216967219</v>
      </c>
      <c r="O23" s="6">
        <f t="shared" ref="O23:O79" si="7">N23+O22</f>
        <v>0.9623065497</v>
      </c>
      <c r="Q23" s="14" t="s">
        <v>76</v>
      </c>
      <c r="R23" s="14">
        <v>1.14687552648586E12</v>
      </c>
      <c r="S23" s="6">
        <v>0.006679009580535308</v>
      </c>
      <c r="T23" s="6">
        <f t="shared" ref="T23:T79" si="8">S23+T22</f>
        <v>0.9664356516</v>
      </c>
    </row>
    <row r="24">
      <c r="A24" s="14" t="s">
        <v>59</v>
      </c>
      <c r="B24" s="14">
        <v>3.97517407570915E12</v>
      </c>
      <c r="C24" s="6">
        <v>0.004238735754920476</v>
      </c>
      <c r="D24" s="6">
        <f t="shared" si="5"/>
        <v>0.959285396</v>
      </c>
      <c r="E24" s="1">
        <v>21.0</v>
      </c>
      <c r="G24" s="14" t="s">
        <v>166</v>
      </c>
      <c r="H24" s="14">
        <v>3.89863935356767E10</v>
      </c>
      <c r="I24" s="6">
        <v>4.157126633645422E-5</v>
      </c>
      <c r="J24" s="6">
        <f t="shared" si="6"/>
        <v>0.99997396</v>
      </c>
      <c r="L24" s="14" t="s">
        <v>54</v>
      </c>
      <c r="M24" s="14">
        <v>1.53404678113007E12</v>
      </c>
      <c r="N24" s="6">
        <v>0.0070942339051501945</v>
      </c>
      <c r="O24" s="6">
        <f t="shared" si="7"/>
        <v>0.9694007836</v>
      </c>
      <c r="Q24" s="14" t="s">
        <v>60</v>
      </c>
      <c r="R24" s="14">
        <v>1.03918352928035E12</v>
      </c>
      <c r="S24" s="6">
        <v>0.0060518483372515525</v>
      </c>
      <c r="T24" s="6">
        <f t="shared" si="8"/>
        <v>0.9724874999</v>
      </c>
    </row>
    <row r="25">
      <c r="A25" s="14" t="s">
        <v>85</v>
      </c>
      <c r="B25" s="14">
        <v>3.96407179035672E12</v>
      </c>
      <c r="C25" s="6">
        <v>0.004226897366716991</v>
      </c>
      <c r="D25" s="6">
        <f t="shared" si="5"/>
        <v>0.9635122934</v>
      </c>
      <c r="E25" s="1">
        <v>22.0</v>
      </c>
      <c r="G25" s="14" t="s">
        <v>167</v>
      </c>
      <c r="H25" s="14">
        <v>2.28881246924778E10</v>
      </c>
      <c r="I25" s="6">
        <v>2.4405651337363528E-5</v>
      </c>
      <c r="J25" s="6">
        <f t="shared" si="6"/>
        <v>0.9999983656</v>
      </c>
      <c r="L25" s="14" t="s">
        <v>57</v>
      </c>
      <c r="M25" s="14">
        <v>1.4161877067181E12</v>
      </c>
      <c r="N25" s="6">
        <v>0.006549191959879737</v>
      </c>
      <c r="O25" s="6">
        <f t="shared" si="7"/>
        <v>0.9759499756</v>
      </c>
      <c r="Q25" s="14" t="s">
        <v>54</v>
      </c>
      <c r="R25" s="14">
        <v>1.02269785408671E12</v>
      </c>
      <c r="S25" s="6">
        <v>0.0059558414210543805</v>
      </c>
      <c r="T25" s="6">
        <f t="shared" si="8"/>
        <v>0.9784433414</v>
      </c>
    </row>
    <row r="26">
      <c r="A26" s="14" t="s">
        <v>48</v>
      </c>
      <c r="B26" s="14">
        <v>3.81317731944047E12</v>
      </c>
      <c r="C26" s="6">
        <v>0.004065998302446853</v>
      </c>
      <c r="D26" s="6">
        <f t="shared" si="5"/>
        <v>0.9675782917</v>
      </c>
      <c r="E26" s="1">
        <v>23.0</v>
      </c>
      <c r="G26" s="14" t="s">
        <v>168</v>
      </c>
      <c r="H26" s="14">
        <v>1.52091876057869E9</v>
      </c>
      <c r="I26" s="6">
        <v>1.6217585967336932E-6</v>
      </c>
      <c r="J26" s="6">
        <f t="shared" si="6"/>
        <v>0.9999999874</v>
      </c>
      <c r="L26" s="14" t="s">
        <v>90</v>
      </c>
      <c r="M26" s="14">
        <v>1.07283579004701E12</v>
      </c>
      <c r="N26" s="6">
        <v>0.004961353284678461</v>
      </c>
      <c r="O26" s="6">
        <f t="shared" si="7"/>
        <v>0.9809113289</v>
      </c>
      <c r="Q26" s="14" t="s">
        <v>66</v>
      </c>
      <c r="R26" s="14">
        <v>7.30843231850481E11</v>
      </c>
      <c r="S26" s="6">
        <v>0.004256180234620197</v>
      </c>
      <c r="T26" s="6">
        <f t="shared" si="8"/>
        <v>0.9826995216</v>
      </c>
    </row>
    <row r="27">
      <c r="A27" s="14" t="s">
        <v>65</v>
      </c>
      <c r="B27" s="14">
        <v>3.74076495647499E12</v>
      </c>
      <c r="C27" s="6">
        <v>0.0039887848606819645</v>
      </c>
      <c r="D27" s="6">
        <f t="shared" si="5"/>
        <v>0.9715670765</v>
      </c>
      <c r="E27" s="1">
        <v>24.0</v>
      </c>
      <c r="G27" s="14" t="s">
        <v>169</v>
      </c>
      <c r="H27" s="14">
        <v>1.18477111024513E7</v>
      </c>
      <c r="I27" s="6">
        <v>1.2633237113011145E-8</v>
      </c>
      <c r="J27" s="6">
        <f t="shared" si="6"/>
        <v>1</v>
      </c>
      <c r="L27" s="14" t="s">
        <v>60</v>
      </c>
      <c r="M27" s="14">
        <v>1.03918352928035E12</v>
      </c>
      <c r="N27" s="6">
        <v>0.0048057276464955586</v>
      </c>
      <c r="O27" s="6">
        <f t="shared" si="7"/>
        <v>0.9857170565</v>
      </c>
      <c r="Q27" s="14" t="s">
        <v>90</v>
      </c>
      <c r="R27" s="14">
        <v>7.15223860031344E11</v>
      </c>
      <c r="S27" s="6">
        <v>0.004165218372052938</v>
      </c>
      <c r="T27" s="6">
        <f t="shared" si="8"/>
        <v>0.98686474</v>
      </c>
    </row>
    <row r="28">
      <c r="A28" s="14" t="s">
        <v>50</v>
      </c>
      <c r="B28" s="14">
        <v>3.47190430384037E12</v>
      </c>
      <c r="C28" s="6">
        <v>0.003702098230182566</v>
      </c>
      <c r="D28" s="6">
        <f t="shared" si="5"/>
        <v>0.9752691748</v>
      </c>
      <c r="E28" s="1">
        <v>25.0</v>
      </c>
      <c r="I28" s="6"/>
      <c r="L28" s="14" t="s">
        <v>66</v>
      </c>
      <c r="M28" s="14">
        <v>7.30843231850481E11</v>
      </c>
      <c r="N28" s="6">
        <v>0.0033798009933724543</v>
      </c>
      <c r="O28" s="6">
        <f t="shared" si="7"/>
        <v>0.9890968575</v>
      </c>
      <c r="Q28" s="14" t="s">
        <v>68</v>
      </c>
      <c r="R28" s="14">
        <v>4.49316900275106E11</v>
      </c>
      <c r="S28" s="6">
        <v>0.0026166674694238145</v>
      </c>
      <c r="T28" s="6">
        <f t="shared" si="8"/>
        <v>0.9894814074</v>
      </c>
    </row>
    <row r="29">
      <c r="A29" s="14" t="s">
        <v>76</v>
      </c>
      <c r="B29" s="14">
        <v>3.44062657945758E12</v>
      </c>
      <c r="C29" s="6">
        <v>0.003668746732575451</v>
      </c>
      <c r="D29" s="6">
        <f t="shared" si="5"/>
        <v>0.9789379215</v>
      </c>
      <c r="E29" s="1">
        <v>26.0</v>
      </c>
      <c r="I29" s="6"/>
      <c r="L29" s="14" t="s">
        <v>68</v>
      </c>
      <c r="M29" s="14">
        <v>4.49316900275106E11</v>
      </c>
      <c r="N29" s="6">
        <v>0.0020778761295274844</v>
      </c>
      <c r="O29" s="6">
        <f t="shared" si="7"/>
        <v>0.9911747337</v>
      </c>
      <c r="Q29" s="14" t="s">
        <v>71</v>
      </c>
      <c r="R29" s="14">
        <v>2.85847104420355E11</v>
      </c>
      <c r="S29" s="6">
        <v>0.00166467546381579</v>
      </c>
      <c r="T29" s="6">
        <f t="shared" si="8"/>
        <v>0.9911460829</v>
      </c>
    </row>
    <row r="30">
      <c r="A30" s="14" t="s">
        <v>63</v>
      </c>
      <c r="B30" s="14">
        <v>2.79308239375354E12</v>
      </c>
      <c r="C30" s="6">
        <v>0.0029782691231527926</v>
      </c>
      <c r="D30" s="6">
        <f t="shared" si="5"/>
        <v>0.9819161906</v>
      </c>
      <c r="E30" s="1">
        <v>27.0</v>
      </c>
      <c r="I30" s="6"/>
      <c r="L30" s="14" t="s">
        <v>71</v>
      </c>
      <c r="M30" s="14">
        <v>2.85847104420355E11</v>
      </c>
      <c r="N30" s="6">
        <v>0.0013219063752241268</v>
      </c>
      <c r="O30" s="6">
        <f t="shared" si="7"/>
        <v>0.99249664</v>
      </c>
      <c r="Q30" s="14" t="s">
        <v>79</v>
      </c>
      <c r="R30" s="14">
        <v>2.059931222323E11</v>
      </c>
      <c r="S30" s="6">
        <v>0.001199633268947321</v>
      </c>
      <c r="T30" s="6">
        <f t="shared" si="8"/>
        <v>0.9923457162</v>
      </c>
    </row>
    <row r="31">
      <c r="A31" s="14" t="s">
        <v>70</v>
      </c>
      <c r="B31" s="14">
        <v>2.56396945227644E12</v>
      </c>
      <c r="C31" s="6">
        <v>0.0027339655534328326</v>
      </c>
      <c r="D31" s="6">
        <f t="shared" si="5"/>
        <v>0.9846501562</v>
      </c>
      <c r="E31" s="1">
        <v>28.0</v>
      </c>
      <c r="I31" s="6"/>
      <c r="L31" s="14" t="s">
        <v>79</v>
      </c>
      <c r="M31" s="14">
        <v>2.28881246924777E11</v>
      </c>
      <c r="N31" s="6">
        <v>0.0010584664836561669</v>
      </c>
      <c r="O31" s="6">
        <f t="shared" si="7"/>
        <v>0.9935551065</v>
      </c>
      <c r="Q31" s="14" t="s">
        <v>74</v>
      </c>
      <c r="R31" s="14">
        <v>2.00698208625572E11</v>
      </c>
      <c r="S31" s="6">
        <v>0.0011687975087530094</v>
      </c>
      <c r="T31" s="6">
        <f t="shared" si="8"/>
        <v>0.9935145137</v>
      </c>
    </row>
    <row r="32">
      <c r="A32" s="14" t="s">
        <v>73</v>
      </c>
      <c r="B32" s="14">
        <v>2.33762327852063E12</v>
      </c>
      <c r="C32" s="6">
        <v>0.0024926121934502163</v>
      </c>
      <c r="D32" s="6">
        <f t="shared" si="5"/>
        <v>0.9871427684</v>
      </c>
      <c r="E32" s="1">
        <v>29.0</v>
      </c>
      <c r="I32" s="6"/>
      <c r="L32" s="14" t="s">
        <v>74</v>
      </c>
      <c r="M32" s="14">
        <v>2.00698208625572E11</v>
      </c>
      <c r="N32" s="6">
        <v>9.281333880089265E-4</v>
      </c>
      <c r="O32" s="6">
        <f t="shared" si="7"/>
        <v>0.9944832399</v>
      </c>
      <c r="Q32" s="14" t="s">
        <v>77</v>
      </c>
      <c r="R32" s="14">
        <v>1.94070453312282E11</v>
      </c>
      <c r="S32" s="6">
        <v>0.0011301997357492158</v>
      </c>
      <c r="T32" s="6">
        <f t="shared" si="8"/>
        <v>0.9946447134</v>
      </c>
    </row>
    <row r="33">
      <c r="A33" s="14" t="s">
        <v>54</v>
      </c>
      <c r="B33" s="14">
        <v>2.04539570817343E12</v>
      </c>
      <c r="C33" s="6">
        <v>0.002181009373696155</v>
      </c>
      <c r="D33" s="6">
        <f t="shared" si="5"/>
        <v>0.9893237778</v>
      </c>
      <c r="E33" s="1">
        <v>30.0</v>
      </c>
      <c r="I33" s="6"/>
      <c r="L33" s="14" t="s">
        <v>77</v>
      </c>
      <c r="M33" s="14">
        <v>1.94070453312282E11</v>
      </c>
      <c r="N33" s="6">
        <v>8.974831842231304E-4</v>
      </c>
      <c r="O33" s="6">
        <f t="shared" si="7"/>
        <v>0.9953807231</v>
      </c>
      <c r="Q33" s="14" t="s">
        <v>86</v>
      </c>
      <c r="R33" s="14">
        <v>1.40405763210507E11</v>
      </c>
      <c r="S33" s="6">
        <v>8.176749926112491E-4</v>
      </c>
      <c r="T33" s="6">
        <f t="shared" si="8"/>
        <v>0.9954623884</v>
      </c>
    </row>
    <row r="34">
      <c r="A34" s="14" t="s">
        <v>106</v>
      </c>
      <c r="B34" s="14">
        <v>1.90584009240674E12</v>
      </c>
      <c r="C34" s="6">
        <v>0.0020322009524587317</v>
      </c>
      <c r="D34" s="6">
        <f t="shared" si="5"/>
        <v>0.9913559787</v>
      </c>
      <c r="E34" s="1">
        <v>31.0</v>
      </c>
      <c r="I34" s="6"/>
      <c r="L34" s="14" t="s">
        <v>86</v>
      </c>
      <c r="M34" s="14">
        <v>1.40405763210507E11</v>
      </c>
      <c r="N34" s="6">
        <v>6.493096156511623E-4</v>
      </c>
      <c r="O34" s="6">
        <f t="shared" si="7"/>
        <v>0.9960300327</v>
      </c>
      <c r="Q34" s="14" t="s">
        <v>88</v>
      </c>
      <c r="R34" s="14">
        <v>1.25726476107189E11</v>
      </c>
      <c r="S34" s="6">
        <v>7.321878608918174E-4</v>
      </c>
      <c r="T34" s="6">
        <f t="shared" si="8"/>
        <v>0.9961945763</v>
      </c>
    </row>
    <row r="35">
      <c r="A35" s="14" t="s">
        <v>57</v>
      </c>
      <c r="B35" s="14">
        <v>1.69942524806172E12</v>
      </c>
      <c r="C35" s="6">
        <v>0.00181210040732336</v>
      </c>
      <c r="D35" s="6">
        <f t="shared" si="5"/>
        <v>0.9931680791</v>
      </c>
      <c r="E35" s="1">
        <v>32.0</v>
      </c>
      <c r="I35" s="6"/>
      <c r="L35" s="14" t="s">
        <v>94</v>
      </c>
      <c r="M35" s="14">
        <v>1.28786150745591E11</v>
      </c>
      <c r="N35" s="6">
        <v>5.955744559889593E-4</v>
      </c>
      <c r="O35" s="6">
        <f t="shared" si="7"/>
        <v>0.9966256072</v>
      </c>
      <c r="Q35" s="14" t="s">
        <v>92</v>
      </c>
      <c r="R35" s="14">
        <v>1.17434928313471E11</v>
      </c>
      <c r="S35" s="6">
        <v>6.839007313186573E-4</v>
      </c>
      <c r="T35" s="6">
        <f t="shared" si="8"/>
        <v>0.996878477</v>
      </c>
    </row>
    <row r="36">
      <c r="A36" s="14" t="s">
        <v>90</v>
      </c>
      <c r="B36" s="14">
        <v>1.07283579004701E12</v>
      </c>
      <c r="C36" s="6">
        <v>0.001143966864298735</v>
      </c>
      <c r="D36" s="6">
        <f t="shared" si="5"/>
        <v>0.994312046</v>
      </c>
      <c r="E36" s="1">
        <v>33.0</v>
      </c>
      <c r="I36" s="6"/>
      <c r="L36" s="14" t="s">
        <v>88</v>
      </c>
      <c r="M36" s="14">
        <v>1.25726476107189E11</v>
      </c>
      <c r="N36" s="6">
        <v>5.814249216817398E-4</v>
      </c>
      <c r="O36" s="6">
        <f t="shared" si="7"/>
        <v>0.9972070321</v>
      </c>
      <c r="Q36" s="14" t="s">
        <v>94</v>
      </c>
      <c r="R36" s="14">
        <v>1.12687881902392E11</v>
      </c>
      <c r="S36" s="6">
        <v>6.562555617020457E-4</v>
      </c>
      <c r="T36" s="6">
        <f t="shared" si="8"/>
        <v>0.9975347326</v>
      </c>
    </row>
    <row r="37">
      <c r="A37" s="14" t="s">
        <v>60</v>
      </c>
      <c r="B37" s="14">
        <v>1.03918352928035E12</v>
      </c>
      <c r="C37" s="6">
        <v>0.0011080833939830098</v>
      </c>
      <c r="D37" s="6">
        <f t="shared" si="5"/>
        <v>0.9954201294</v>
      </c>
      <c r="E37" s="1">
        <v>34.0</v>
      </c>
      <c r="I37" s="6"/>
      <c r="L37" s="14" t="s">
        <v>81</v>
      </c>
      <c r="M37" s="14">
        <v>1.20582368023651E11</v>
      </c>
      <c r="N37" s="6">
        <v>5.576358779401212E-4</v>
      </c>
      <c r="O37" s="6">
        <f t="shared" si="7"/>
        <v>0.997764668</v>
      </c>
      <c r="Q37" s="14" t="s">
        <v>96</v>
      </c>
      <c r="R37" s="14">
        <v>7.30014706403738E10</v>
      </c>
      <c r="S37" s="6">
        <v>4.2513551866801906E-4</v>
      </c>
      <c r="T37" s="6">
        <f t="shared" si="8"/>
        <v>0.9979598681</v>
      </c>
    </row>
    <row r="38">
      <c r="A38" s="14" t="s">
        <v>66</v>
      </c>
      <c r="B38" s="14">
        <v>7.30843231850481E11</v>
      </c>
      <c r="C38" s="6">
        <v>7.792995423813305E-4</v>
      </c>
      <c r="D38" s="6">
        <f t="shared" si="5"/>
        <v>0.9961994289</v>
      </c>
      <c r="E38" s="1">
        <v>35.0</v>
      </c>
      <c r="I38" s="6"/>
      <c r="L38" s="14" t="s">
        <v>92</v>
      </c>
      <c r="M38" s="14">
        <v>1.17434928313471E11</v>
      </c>
      <c r="N38" s="6">
        <v>5.430804720809032E-4</v>
      </c>
      <c r="O38" s="6">
        <f t="shared" si="7"/>
        <v>0.9983077484</v>
      </c>
      <c r="Q38" s="14" t="s">
        <v>98</v>
      </c>
      <c r="R38" s="14">
        <v>6.37401005637181E10</v>
      </c>
      <c r="S38" s="6">
        <v>3.712004768589034E-4</v>
      </c>
      <c r="T38" s="6">
        <f t="shared" si="8"/>
        <v>0.9983310686</v>
      </c>
    </row>
    <row r="39">
      <c r="A39" s="14" t="s">
        <v>71</v>
      </c>
      <c r="B39" s="14">
        <v>5.7169420884071E11</v>
      </c>
      <c r="C39" s="6">
        <v>6.095986333533819E-4</v>
      </c>
      <c r="D39" s="6">
        <f t="shared" si="5"/>
        <v>0.9968090275</v>
      </c>
      <c r="E39" s="1">
        <v>36.0</v>
      </c>
      <c r="I39" s="6"/>
      <c r="L39" s="14" t="s">
        <v>96</v>
      </c>
      <c r="M39" s="14">
        <v>7.30014706403738E10</v>
      </c>
      <c r="N39" s="6">
        <v>3.3759694587752925E-4</v>
      </c>
      <c r="O39" s="6">
        <f t="shared" si="7"/>
        <v>0.9986453454</v>
      </c>
      <c r="Q39" s="14" t="s">
        <v>81</v>
      </c>
      <c r="R39" s="14">
        <v>6.02911840118256E10</v>
      </c>
      <c r="S39" s="6">
        <v>3.5111517016207344E-4</v>
      </c>
      <c r="T39" s="6">
        <f t="shared" si="8"/>
        <v>0.9986821837</v>
      </c>
    </row>
    <row r="40">
      <c r="A40" s="14" t="s">
        <v>68</v>
      </c>
      <c r="B40" s="14">
        <v>4.49316900275106E11</v>
      </c>
      <c r="C40" s="6">
        <v>4.791074740912751E-4</v>
      </c>
      <c r="D40" s="6">
        <f t="shared" si="5"/>
        <v>0.997288135</v>
      </c>
      <c r="E40" s="1">
        <v>37.0</v>
      </c>
      <c r="I40" s="6"/>
      <c r="L40" s="14" t="s">
        <v>98</v>
      </c>
      <c r="M40" s="14">
        <v>6.37401005637181E10</v>
      </c>
      <c r="N40" s="6">
        <v>2.9476753127678676E-4</v>
      </c>
      <c r="O40" s="6">
        <f t="shared" si="7"/>
        <v>0.9989401129</v>
      </c>
      <c r="Q40" s="14" t="s">
        <v>100</v>
      </c>
      <c r="R40" s="14">
        <v>4.32107320554047E10</v>
      </c>
      <c r="S40" s="6">
        <v>2.5164447816260064E-4</v>
      </c>
      <c r="T40" s="6">
        <f t="shared" si="8"/>
        <v>0.9989338282</v>
      </c>
    </row>
    <row r="41">
      <c r="A41" s="14" t="s">
        <v>91</v>
      </c>
      <c r="B41" s="14">
        <v>4.29100077394023E11</v>
      </c>
      <c r="C41" s="6">
        <v>4.575502370081031E-4</v>
      </c>
      <c r="D41" s="6">
        <f t="shared" si="5"/>
        <v>0.9977456853</v>
      </c>
      <c r="E41" s="1">
        <v>38.0</v>
      </c>
      <c r="I41" s="6"/>
      <c r="L41" s="14" t="s">
        <v>100</v>
      </c>
      <c r="M41" s="14">
        <v>4.32107320554047E10</v>
      </c>
      <c r="N41" s="6">
        <v>1.9982900403336566E-4</v>
      </c>
      <c r="O41" s="6">
        <f t="shared" si="7"/>
        <v>0.9991399419</v>
      </c>
      <c r="Q41" s="14" t="s">
        <v>102</v>
      </c>
      <c r="R41" s="14">
        <v>4.27387923273913E10</v>
      </c>
      <c r="S41" s="6">
        <v>2.488960631061777E-4</v>
      </c>
      <c r="T41" s="6">
        <f t="shared" si="8"/>
        <v>0.9991827243</v>
      </c>
    </row>
    <row r="42">
      <c r="A42" s="14" t="s">
        <v>79</v>
      </c>
      <c r="B42" s="14">
        <v>2.74657496309733E11</v>
      </c>
      <c r="C42" s="6">
        <v>2.928678160483618E-4</v>
      </c>
      <c r="D42" s="6">
        <f t="shared" si="5"/>
        <v>0.9980385531</v>
      </c>
      <c r="E42" s="1">
        <v>39.0</v>
      </c>
      <c r="I42" s="6"/>
      <c r="L42" s="14" t="s">
        <v>102</v>
      </c>
      <c r="M42" s="14">
        <v>4.27387923273913E10</v>
      </c>
      <c r="N42" s="6">
        <v>1.9764650812721494E-4</v>
      </c>
      <c r="O42" s="6">
        <f t="shared" si="7"/>
        <v>0.9993375884</v>
      </c>
      <c r="Q42" s="14" t="s">
        <v>107</v>
      </c>
      <c r="R42" s="14">
        <v>3.66576269407143E10</v>
      </c>
      <c r="S42" s="6">
        <v>2.1348144230344133E-4</v>
      </c>
      <c r="T42" s="6">
        <f t="shared" si="8"/>
        <v>0.9993962057</v>
      </c>
    </row>
    <row r="43">
      <c r="A43" s="14" t="s">
        <v>74</v>
      </c>
      <c r="B43" s="14">
        <v>2.00698208625572E11</v>
      </c>
      <c r="C43" s="6">
        <v>2.1400488548364754E-4</v>
      </c>
      <c r="D43" s="6">
        <f t="shared" si="5"/>
        <v>0.998252558</v>
      </c>
      <c r="E43" s="1">
        <v>40.0</v>
      </c>
      <c r="I43" s="6"/>
      <c r="L43" s="14" t="s">
        <v>107</v>
      </c>
      <c r="M43" s="14">
        <v>3.66576269407143E10</v>
      </c>
      <c r="N43" s="6">
        <v>1.6952402177304436E-4</v>
      </c>
      <c r="O43" s="6">
        <f t="shared" si="7"/>
        <v>0.9995071124</v>
      </c>
      <c r="Q43" s="14" t="s">
        <v>111</v>
      </c>
      <c r="R43" s="14">
        <v>3.30542241634253E10</v>
      </c>
      <c r="S43" s="6">
        <v>1.9249646083314617E-4</v>
      </c>
      <c r="T43" s="6">
        <f t="shared" si="8"/>
        <v>0.9995887022</v>
      </c>
    </row>
    <row r="44">
      <c r="A44" s="14" t="s">
        <v>77</v>
      </c>
      <c r="B44" s="14">
        <v>1.94070453312282E11</v>
      </c>
      <c r="C44" s="6">
        <v>2.0693769725836343E-4</v>
      </c>
      <c r="D44" s="6">
        <f t="shared" si="5"/>
        <v>0.9984594957</v>
      </c>
      <c r="E44" s="1">
        <v>41.0</v>
      </c>
      <c r="I44" s="6"/>
      <c r="L44" s="14" t="s">
        <v>111</v>
      </c>
      <c r="M44" s="14">
        <v>3.30542241634253E10</v>
      </c>
      <c r="N44" s="6">
        <v>1.5286000443602124E-4</v>
      </c>
      <c r="O44" s="6">
        <f t="shared" si="7"/>
        <v>0.9996599724</v>
      </c>
      <c r="Q44" s="14" t="s">
        <v>104</v>
      </c>
      <c r="R44" s="14">
        <v>2.75850343229434E10</v>
      </c>
      <c r="S44" s="6">
        <v>1.60645775646522E-4</v>
      </c>
      <c r="T44" s="6">
        <f t="shared" si="8"/>
        <v>0.9997493479</v>
      </c>
    </row>
    <row r="45">
      <c r="A45" s="14" t="s">
        <v>81</v>
      </c>
      <c r="B45" s="14">
        <v>1.80873552035476E11</v>
      </c>
      <c r="C45" s="6">
        <v>1.928658160700725E-4</v>
      </c>
      <c r="D45" s="6">
        <f t="shared" si="5"/>
        <v>0.9986523615</v>
      </c>
      <c r="E45" s="1">
        <v>42.0</v>
      </c>
      <c r="I45" s="6"/>
      <c r="L45" s="14" t="s">
        <v>104</v>
      </c>
      <c r="M45" s="14">
        <v>2.75850343229434E10</v>
      </c>
      <c r="N45" s="6">
        <v>1.2756761278453097E-4</v>
      </c>
      <c r="O45" s="6">
        <f t="shared" si="7"/>
        <v>0.9997875401</v>
      </c>
      <c r="Q45" s="14" t="s">
        <v>132</v>
      </c>
      <c r="R45" s="14">
        <v>1.7170877188125E10</v>
      </c>
      <c r="S45" s="6">
        <v>9.999729752459408E-5</v>
      </c>
      <c r="T45" s="6">
        <f t="shared" si="8"/>
        <v>0.9998493452</v>
      </c>
    </row>
    <row r="46">
      <c r="A46" s="14" t="s">
        <v>83</v>
      </c>
      <c r="B46" s="14">
        <v>1.50779379947314E11</v>
      </c>
      <c r="C46" s="6">
        <v>1.6077634254882406E-4</v>
      </c>
      <c r="D46" s="6">
        <f t="shared" si="5"/>
        <v>0.9988131378</v>
      </c>
      <c r="E46" s="1">
        <v>43.0</v>
      </c>
      <c r="I46" s="6"/>
      <c r="L46" s="14" t="s">
        <v>132</v>
      </c>
      <c r="M46" s="14">
        <v>1.7170877188125E10</v>
      </c>
      <c r="N46" s="6">
        <v>7.940710845821196E-5</v>
      </c>
      <c r="O46" s="6">
        <f t="shared" si="7"/>
        <v>0.9998669472</v>
      </c>
      <c r="Q46" s="14" t="s">
        <v>113</v>
      </c>
      <c r="R46" s="14">
        <v>1.01532535346741E10</v>
      </c>
      <c r="S46" s="6">
        <v>5.912906506905776E-5</v>
      </c>
      <c r="T46" s="6">
        <f t="shared" si="8"/>
        <v>0.9999084743</v>
      </c>
    </row>
    <row r="47">
      <c r="A47" s="14" t="s">
        <v>94</v>
      </c>
      <c r="B47" s="14">
        <v>1.4488441958879E11</v>
      </c>
      <c r="C47" s="6">
        <v>1.5449053499181614E-4</v>
      </c>
      <c r="D47" s="6">
        <f t="shared" si="5"/>
        <v>0.9989676284</v>
      </c>
      <c r="E47" s="1">
        <v>44.0</v>
      </c>
      <c r="I47" s="6"/>
      <c r="L47" s="14" t="s">
        <v>113</v>
      </c>
      <c r="M47" s="14">
        <v>1.01532535346741E10</v>
      </c>
      <c r="N47" s="6">
        <v>4.6953949748657475E-5</v>
      </c>
      <c r="O47" s="6">
        <f t="shared" si="7"/>
        <v>0.9999139011</v>
      </c>
      <c r="Q47" s="14" t="s">
        <v>115</v>
      </c>
      <c r="R47" s="14">
        <v>3.95682948494781E9</v>
      </c>
      <c r="S47" s="6">
        <v>2.3043217357238497E-5</v>
      </c>
      <c r="T47" s="6">
        <f t="shared" si="8"/>
        <v>0.9999315175</v>
      </c>
    </row>
    <row r="48">
      <c r="A48" s="14" t="s">
        <v>86</v>
      </c>
      <c r="B48" s="14">
        <v>1.40405763210507E11</v>
      </c>
      <c r="C48" s="6">
        <v>1.4971493509025857E-4</v>
      </c>
      <c r="D48" s="6">
        <f t="shared" si="5"/>
        <v>0.9991173433</v>
      </c>
      <c r="E48" s="1">
        <v>45.0</v>
      </c>
      <c r="I48" s="6"/>
      <c r="L48" s="14" t="s">
        <v>115</v>
      </c>
      <c r="M48" s="14">
        <v>3.95682948494781E9</v>
      </c>
      <c r="N48" s="6">
        <v>1.8298447110156712E-5</v>
      </c>
      <c r="O48" s="6">
        <f t="shared" si="7"/>
        <v>0.9999321996</v>
      </c>
      <c r="Q48" s="14" t="s">
        <v>117</v>
      </c>
      <c r="R48" s="14">
        <v>3.91446409347312E9</v>
      </c>
      <c r="S48" s="6">
        <v>2.279649585258699E-5</v>
      </c>
      <c r="T48" s="6">
        <f t="shared" si="8"/>
        <v>0.999954314</v>
      </c>
    </row>
    <row r="49">
      <c r="A49" s="14" t="s">
        <v>119</v>
      </c>
      <c r="B49" s="14">
        <v>1.29042063344144E11</v>
      </c>
      <c r="C49" s="6">
        <v>1.3759780008827882E-4</v>
      </c>
      <c r="D49" s="6">
        <f t="shared" si="5"/>
        <v>0.9992549411</v>
      </c>
      <c r="E49" s="1">
        <v>46.0</v>
      </c>
      <c r="I49" s="6"/>
      <c r="L49" s="14" t="s">
        <v>117</v>
      </c>
      <c r="M49" s="14">
        <v>3.91446409347312E9</v>
      </c>
      <c r="N49" s="6">
        <v>1.8102527402686445E-5</v>
      </c>
      <c r="O49" s="6">
        <f t="shared" si="7"/>
        <v>0.9999503021</v>
      </c>
      <c r="Q49" s="14" t="s">
        <v>122</v>
      </c>
      <c r="R49" s="14">
        <v>1.51286087144741E9</v>
      </c>
      <c r="S49" s="6">
        <v>8.810382662341017E-6</v>
      </c>
      <c r="T49" s="6">
        <f t="shared" si="8"/>
        <v>0.9999631244</v>
      </c>
    </row>
    <row r="50">
      <c r="A50" s="14" t="s">
        <v>88</v>
      </c>
      <c r="B50" s="14">
        <v>1.25726476107189E11</v>
      </c>
      <c r="C50" s="6">
        <v>1.3406238304686737E-4</v>
      </c>
      <c r="D50" s="6">
        <f t="shared" si="5"/>
        <v>0.9993890035</v>
      </c>
      <c r="E50" s="1">
        <v>47.0</v>
      </c>
      <c r="I50" s="6"/>
      <c r="L50" s="14" t="s">
        <v>133</v>
      </c>
      <c r="M50" s="14">
        <v>2.69761261793238E9</v>
      </c>
      <c r="N50" s="6">
        <v>1.2475170335417707E-5</v>
      </c>
      <c r="O50" s="6">
        <f t="shared" si="7"/>
        <v>0.9999627773</v>
      </c>
      <c r="Q50" s="14" t="s">
        <v>123</v>
      </c>
      <c r="R50" s="14">
        <v>1.5120485679087E9</v>
      </c>
      <c r="S50" s="6">
        <v>8.80565208522776E-6</v>
      </c>
      <c r="T50" s="6">
        <f t="shared" si="8"/>
        <v>0.9999719301</v>
      </c>
    </row>
    <row r="51">
      <c r="A51" s="14" t="s">
        <v>92</v>
      </c>
      <c r="B51" s="14">
        <v>1.17434928313471E11</v>
      </c>
      <c r="C51" s="6">
        <v>1.252210897028533E-4</v>
      </c>
      <c r="D51" s="6">
        <f t="shared" si="5"/>
        <v>0.9995142246</v>
      </c>
      <c r="E51" s="1">
        <v>48.0</v>
      </c>
      <c r="I51" s="6"/>
      <c r="L51" s="14" t="s">
        <v>122</v>
      </c>
      <c r="M51" s="14">
        <v>1.51286087144741E9</v>
      </c>
      <c r="N51" s="6">
        <v>6.996259188452534E-6</v>
      </c>
      <c r="O51" s="6">
        <f t="shared" si="7"/>
        <v>0.9999697735</v>
      </c>
      <c r="Q51" s="14" t="s">
        <v>124</v>
      </c>
      <c r="R51" s="14">
        <v>1.42566944745404E9</v>
      </c>
      <c r="S51" s="6">
        <v>8.302609723828133E-6</v>
      </c>
      <c r="T51" s="6">
        <f t="shared" si="8"/>
        <v>0.9999802327</v>
      </c>
    </row>
    <row r="52">
      <c r="A52" s="14" t="s">
        <v>96</v>
      </c>
      <c r="B52" s="14">
        <v>7.30014706403738E10</v>
      </c>
      <c r="C52" s="6">
        <v>7.784160841055204E-5</v>
      </c>
      <c r="D52" s="6">
        <f t="shared" si="5"/>
        <v>0.9995920662</v>
      </c>
      <c r="E52" s="1">
        <v>49.0</v>
      </c>
      <c r="I52" s="6"/>
      <c r="L52" s="14" t="s">
        <v>123</v>
      </c>
      <c r="M52" s="14">
        <v>1.5120485679087E9</v>
      </c>
      <c r="N52" s="6">
        <v>6.9925026724345905E-6</v>
      </c>
      <c r="O52" s="6">
        <f t="shared" si="7"/>
        <v>0.999976766</v>
      </c>
      <c r="Q52" s="14" t="s">
        <v>134</v>
      </c>
      <c r="R52" s="14">
        <v>1.13556587841993E9</v>
      </c>
      <c r="S52" s="6">
        <v>6.613146070467843E-6</v>
      </c>
      <c r="T52" s="6">
        <f t="shared" si="8"/>
        <v>0.9999868458</v>
      </c>
    </row>
    <row r="53">
      <c r="A53" s="14" t="s">
        <v>98</v>
      </c>
      <c r="B53" s="14">
        <v>6.37401005637181E10</v>
      </c>
      <c r="C53" s="6">
        <v>6.796619170280247E-5</v>
      </c>
      <c r="D53" s="6">
        <f t="shared" si="5"/>
        <v>0.9996600324</v>
      </c>
      <c r="E53" s="1">
        <v>50.0</v>
      </c>
      <c r="I53" s="6"/>
      <c r="L53" s="14" t="s">
        <v>124</v>
      </c>
      <c r="M53" s="14">
        <v>1.42566944745404E9</v>
      </c>
      <c r="N53" s="6">
        <v>6.593040483559828E-6</v>
      </c>
      <c r="O53" s="6">
        <f t="shared" si="7"/>
        <v>0.9999833591</v>
      </c>
      <c r="Q53" s="14" t="s">
        <v>126</v>
      </c>
      <c r="R53" s="14">
        <v>8.40701261868491E8</v>
      </c>
      <c r="S53" s="6">
        <v>4.8959557098518335E-6</v>
      </c>
      <c r="T53" s="6">
        <f t="shared" si="8"/>
        <v>0.9999917418</v>
      </c>
    </row>
    <row r="54">
      <c r="A54" s="14" t="s">
        <v>100</v>
      </c>
      <c r="B54" s="14">
        <v>4.32107320554047E10</v>
      </c>
      <c r="C54" s="6">
        <v>4.607568661678236E-5</v>
      </c>
      <c r="D54" s="6">
        <f t="shared" si="5"/>
        <v>0.999706108</v>
      </c>
      <c r="E54" s="1">
        <v>51.0</v>
      </c>
      <c r="I54" s="6"/>
      <c r="L54" s="14" t="s">
        <v>134</v>
      </c>
      <c r="M54" s="14">
        <v>1.13556587841993E9</v>
      </c>
      <c r="N54" s="6">
        <v>5.251449991820865E-6</v>
      </c>
      <c r="O54" s="6">
        <f t="shared" si="7"/>
        <v>0.9999886105</v>
      </c>
      <c r="Q54" s="14" t="s">
        <v>136</v>
      </c>
      <c r="R54" s="14">
        <v>5.05018149448437E8</v>
      </c>
      <c r="S54" s="6">
        <v>2.941052433864024E-6</v>
      </c>
      <c r="T54" s="6">
        <f t="shared" si="8"/>
        <v>0.9999946828</v>
      </c>
    </row>
    <row r="55">
      <c r="A55" s="14" t="s">
        <v>102</v>
      </c>
      <c r="B55" s="14">
        <v>4.27387923273913E10</v>
      </c>
      <c r="C55" s="6">
        <v>4.557245637800571E-5</v>
      </c>
      <c r="D55" s="6">
        <f t="shared" si="5"/>
        <v>0.9997516805</v>
      </c>
      <c r="E55" s="1">
        <v>52.0</v>
      </c>
      <c r="I55" s="6"/>
      <c r="L55" s="14" t="s">
        <v>126</v>
      </c>
      <c r="M55" s="14">
        <v>8.40701261868491E8</v>
      </c>
      <c r="N55" s="6">
        <v>3.8878419285600064E-6</v>
      </c>
      <c r="O55" s="6">
        <f t="shared" si="7"/>
        <v>0.9999924984</v>
      </c>
      <c r="Q55" s="14" t="s">
        <v>128</v>
      </c>
      <c r="R55" s="14">
        <v>4.68410572804761E8</v>
      </c>
      <c r="S55" s="6">
        <v>2.727862467318594E-6</v>
      </c>
      <c r="T55" s="6">
        <f t="shared" si="8"/>
        <v>0.9999974107</v>
      </c>
    </row>
    <row r="56">
      <c r="A56" s="14" t="s">
        <v>104</v>
      </c>
      <c r="B56" s="14">
        <v>3.67800457639246E10</v>
      </c>
      <c r="C56" s="6">
        <v>3.921863346810711E-5</v>
      </c>
      <c r="D56" s="6">
        <f t="shared" si="5"/>
        <v>0.9997908991</v>
      </c>
      <c r="E56" s="1">
        <v>53.0</v>
      </c>
      <c r="I56" s="6"/>
      <c r="L56" s="14" t="s">
        <v>135</v>
      </c>
      <c r="M56" s="14">
        <v>6.12287461735164E8</v>
      </c>
      <c r="N56" s="6">
        <v>2.8315371631236157E-6</v>
      </c>
      <c r="O56" s="6">
        <f t="shared" si="7"/>
        <v>0.9999953299</v>
      </c>
      <c r="Q56" s="14" t="s">
        <v>135</v>
      </c>
      <c r="R56" s="14">
        <v>4.08191641156776E8</v>
      </c>
      <c r="S56" s="6">
        <v>2.377168070134201E-6</v>
      </c>
      <c r="T56" s="6">
        <f t="shared" si="8"/>
        <v>0.9999997878</v>
      </c>
    </row>
    <row r="57">
      <c r="A57" s="14" t="s">
        <v>107</v>
      </c>
      <c r="B57" s="14">
        <v>3.66576269407143E10</v>
      </c>
      <c r="C57" s="6">
        <v>3.90880980416996E-5</v>
      </c>
      <c r="D57" s="6">
        <f t="shared" si="5"/>
        <v>0.9998299872</v>
      </c>
      <c r="E57" s="1">
        <v>54.0</v>
      </c>
      <c r="I57" s="6"/>
      <c r="L57" s="14" t="s">
        <v>136</v>
      </c>
      <c r="M57" s="14">
        <v>5.05018149448437E8</v>
      </c>
      <c r="N57" s="6">
        <v>2.335467811414504E-6</v>
      </c>
      <c r="O57" s="6">
        <f t="shared" si="7"/>
        <v>0.9999976654</v>
      </c>
      <c r="Q57" s="14" t="s">
        <v>129</v>
      </c>
      <c r="R57" s="14">
        <v>1.65234817976824E7</v>
      </c>
      <c r="S57" s="6">
        <v>9.622708888790833E-8</v>
      </c>
      <c r="T57" s="6">
        <f t="shared" si="8"/>
        <v>0.9999998841</v>
      </c>
    </row>
    <row r="58">
      <c r="A58" s="14" t="s">
        <v>125</v>
      </c>
      <c r="B58" s="14">
        <v>3.47397862858761E10</v>
      </c>
      <c r="C58" s="6">
        <v>3.704310086646204E-5</v>
      </c>
      <c r="D58" s="6">
        <f t="shared" si="5"/>
        <v>0.9998670303</v>
      </c>
      <c r="E58" s="1">
        <v>55.0</v>
      </c>
      <c r="I58" s="6"/>
      <c r="L58" s="14" t="s">
        <v>128</v>
      </c>
      <c r="M58" s="14">
        <v>4.68410572804761E8</v>
      </c>
      <c r="N58" s="6">
        <v>2.1661752483678686E-6</v>
      </c>
      <c r="O58" s="6">
        <f t="shared" si="7"/>
        <v>0.9999998315</v>
      </c>
      <c r="Q58" s="14" t="s">
        <v>130</v>
      </c>
      <c r="R58" s="14">
        <v>1.18477111024513E7</v>
      </c>
      <c r="S58" s="6">
        <v>6.899700458614886E-8</v>
      </c>
      <c r="T58" s="6">
        <f t="shared" si="8"/>
        <v>0.9999999531</v>
      </c>
    </row>
    <row r="59">
      <c r="A59" s="14" t="s">
        <v>111</v>
      </c>
      <c r="B59" s="14">
        <v>3.30542241634253E10</v>
      </c>
      <c r="C59" s="6">
        <v>3.524578273661453E-5</v>
      </c>
      <c r="D59" s="6">
        <f t="shared" si="5"/>
        <v>0.9999022761</v>
      </c>
      <c r="E59" s="1">
        <v>56.0</v>
      </c>
      <c r="I59" s="6"/>
      <c r="L59" s="14" t="s">
        <v>129</v>
      </c>
      <c r="M59" s="14">
        <v>1.65234817976824E7</v>
      </c>
      <c r="N59" s="6">
        <v>7.641321388771357E-8</v>
      </c>
      <c r="O59" s="6">
        <f t="shared" si="7"/>
        <v>0.9999999079</v>
      </c>
      <c r="Q59" s="14" t="s">
        <v>131</v>
      </c>
      <c r="R59" s="14">
        <v>8057889.13128029</v>
      </c>
      <c r="S59" s="6">
        <v>4.6926381689927816E-8</v>
      </c>
      <c r="T59" s="6">
        <f t="shared" si="8"/>
        <v>1</v>
      </c>
    </row>
    <row r="60">
      <c r="A60" s="14" t="s">
        <v>127</v>
      </c>
      <c r="B60" s="14">
        <v>2.77032422188159E10</v>
      </c>
      <c r="C60" s="6">
        <v>2.954002040757652E-5</v>
      </c>
      <c r="D60" s="6">
        <f t="shared" si="5"/>
        <v>0.9999318161</v>
      </c>
      <c r="E60" s="1">
        <v>57.0</v>
      </c>
      <c r="I60" s="6"/>
      <c r="L60" s="14" t="s">
        <v>130</v>
      </c>
      <c r="M60" s="14">
        <v>1.18477111024513E7</v>
      </c>
      <c r="N60" s="6">
        <v>5.4790006951103443E-8</v>
      </c>
      <c r="O60" s="6">
        <f t="shared" si="7"/>
        <v>0.9999999627</v>
      </c>
      <c r="S60" s="6"/>
      <c r="T60" s="6">
        <f t="shared" si="8"/>
        <v>1</v>
      </c>
    </row>
    <row r="61">
      <c r="A61" s="14" t="s">
        <v>132</v>
      </c>
      <c r="B61" s="14">
        <v>1.7170877188125E10</v>
      </c>
      <c r="C61" s="6">
        <v>1.8309339338219986E-5</v>
      </c>
      <c r="D61" s="6">
        <f t="shared" si="5"/>
        <v>0.9999501255</v>
      </c>
      <c r="E61" s="1">
        <v>58.0</v>
      </c>
      <c r="I61" s="6"/>
      <c r="L61" s="14" t="s">
        <v>131</v>
      </c>
      <c r="M61" s="14">
        <v>8057889.13128029</v>
      </c>
      <c r="N61" s="6">
        <v>3.7263889851494015E-8</v>
      </c>
      <c r="O61" s="6">
        <f t="shared" si="7"/>
        <v>1</v>
      </c>
      <c r="S61" s="6"/>
      <c r="T61" s="6">
        <f t="shared" si="8"/>
        <v>1</v>
      </c>
    </row>
    <row r="62">
      <c r="A62" s="14" t="s">
        <v>109</v>
      </c>
      <c r="B62" s="14">
        <v>1.49302456276459E10</v>
      </c>
      <c r="C62" s="6">
        <v>1.592014960007959E-5</v>
      </c>
      <c r="D62" s="6">
        <f t="shared" si="5"/>
        <v>0.9999660456</v>
      </c>
      <c r="E62" s="1">
        <v>59.0</v>
      </c>
      <c r="I62" s="6"/>
      <c r="N62" s="6"/>
      <c r="O62" s="6">
        <f t="shared" si="7"/>
        <v>1</v>
      </c>
      <c r="S62" s="6"/>
      <c r="T62" s="6">
        <f t="shared" si="8"/>
        <v>1</v>
      </c>
    </row>
    <row r="63">
      <c r="A63" s="14" t="s">
        <v>113</v>
      </c>
      <c r="B63" s="14">
        <v>1.01532535346741E10</v>
      </c>
      <c r="C63" s="6">
        <v>1.0826433752720188E-5</v>
      </c>
      <c r="D63" s="6">
        <f t="shared" si="5"/>
        <v>0.9999768721</v>
      </c>
      <c r="E63" s="1">
        <v>60.0</v>
      </c>
      <c r="I63" s="6"/>
      <c r="N63" s="6"/>
      <c r="O63" s="6">
        <f t="shared" si="7"/>
        <v>1</v>
      </c>
      <c r="S63" s="6"/>
      <c r="T63" s="6">
        <f t="shared" si="8"/>
        <v>1</v>
      </c>
    </row>
    <row r="64">
      <c r="A64" s="14" t="s">
        <v>115</v>
      </c>
      <c r="B64" s="14">
        <v>3.95682948494781E9</v>
      </c>
      <c r="C64" s="6">
        <v>4.219174882543937E-6</v>
      </c>
      <c r="D64" s="6">
        <f t="shared" si="5"/>
        <v>0.9999810912</v>
      </c>
      <c r="E64" s="1">
        <v>61.0</v>
      </c>
      <c r="I64" s="6"/>
      <c r="N64" s="6"/>
      <c r="O64" s="6">
        <f t="shared" si="7"/>
        <v>1</v>
      </c>
      <c r="S64" s="6"/>
      <c r="T64" s="6">
        <f t="shared" si="8"/>
        <v>1</v>
      </c>
    </row>
    <row r="65">
      <c r="A65" s="14" t="s">
        <v>117</v>
      </c>
      <c r="B65" s="14">
        <v>3.91446409347312E9</v>
      </c>
      <c r="C65" s="6">
        <v>4.174000584212628E-6</v>
      </c>
      <c r="D65" s="6">
        <f t="shared" si="5"/>
        <v>0.9999852652</v>
      </c>
      <c r="E65" s="1">
        <v>62.0</v>
      </c>
      <c r="I65" s="6"/>
      <c r="N65" s="6"/>
      <c r="O65" s="6">
        <f t="shared" si="7"/>
        <v>1</v>
      </c>
      <c r="S65" s="6"/>
      <c r="T65" s="6">
        <f t="shared" si="8"/>
        <v>1</v>
      </c>
    </row>
    <row r="66">
      <c r="A66" s="14" t="s">
        <v>133</v>
      </c>
      <c r="B66" s="14">
        <v>2.69761261793238E9</v>
      </c>
      <c r="C66" s="6">
        <v>2.876469517756845E-6</v>
      </c>
      <c r="D66" s="6">
        <f t="shared" si="5"/>
        <v>0.9999881417</v>
      </c>
      <c r="E66" s="1">
        <v>63.0</v>
      </c>
      <c r="I66" s="6"/>
      <c r="N66" s="6"/>
      <c r="O66" s="6">
        <f t="shared" si="7"/>
        <v>1</v>
      </c>
      <c r="S66" s="6"/>
      <c r="T66" s="6">
        <f t="shared" si="8"/>
        <v>1</v>
      </c>
    </row>
    <row r="67">
      <c r="A67" s="14" t="s">
        <v>120</v>
      </c>
      <c r="B67" s="14">
        <v>2.30747368494006E9</v>
      </c>
      <c r="C67" s="6">
        <v>2.4604636238851256E-6</v>
      </c>
      <c r="D67" s="6">
        <f t="shared" si="5"/>
        <v>0.9999906022</v>
      </c>
      <c r="E67" s="1">
        <v>64.0</v>
      </c>
      <c r="I67" s="6"/>
      <c r="N67" s="6"/>
      <c r="O67" s="6">
        <f t="shared" si="7"/>
        <v>1</v>
      </c>
      <c r="S67" s="6"/>
      <c r="T67" s="6">
        <f t="shared" si="8"/>
        <v>1</v>
      </c>
    </row>
    <row r="68">
      <c r="A68" s="14" t="s">
        <v>122</v>
      </c>
      <c r="B68" s="14">
        <v>1.51286087144741E9</v>
      </c>
      <c r="C68" s="6">
        <v>1.6131664540703945E-6</v>
      </c>
      <c r="D68" s="6">
        <f t="shared" si="5"/>
        <v>0.9999922153</v>
      </c>
      <c r="E68" s="1">
        <v>65.0</v>
      </c>
      <c r="I68" s="6"/>
      <c r="N68" s="6"/>
      <c r="O68" s="6">
        <f t="shared" si="7"/>
        <v>1</v>
      </c>
      <c r="S68" s="6"/>
      <c r="T68" s="6">
        <f t="shared" si="8"/>
        <v>1</v>
      </c>
    </row>
    <row r="69">
      <c r="A69" s="14" t="s">
        <v>123</v>
      </c>
      <c r="B69" s="14">
        <v>1.5120485679087E9</v>
      </c>
      <c r="C69" s="6">
        <v>1.612300293246289E-6</v>
      </c>
      <c r="D69" s="6">
        <f t="shared" si="5"/>
        <v>0.9999938276</v>
      </c>
      <c r="E69" s="1">
        <v>66.0</v>
      </c>
      <c r="I69" s="6"/>
      <c r="N69" s="6"/>
      <c r="O69" s="6">
        <f t="shared" si="7"/>
        <v>1</v>
      </c>
      <c r="S69" s="6"/>
      <c r="T69" s="6">
        <f t="shared" si="8"/>
        <v>1</v>
      </c>
    </row>
    <row r="70">
      <c r="A70" s="14" t="s">
        <v>124</v>
      </c>
      <c r="B70" s="14">
        <v>1.42566944745404E9</v>
      </c>
      <c r="C70" s="6">
        <v>1.5201940711346366E-6</v>
      </c>
      <c r="D70" s="6">
        <f t="shared" si="5"/>
        <v>0.9999953478</v>
      </c>
      <c r="E70" s="1">
        <v>67.0</v>
      </c>
      <c r="I70" s="6"/>
      <c r="N70" s="6"/>
      <c r="O70" s="6">
        <f t="shared" si="7"/>
        <v>1</v>
      </c>
      <c r="S70" s="6"/>
      <c r="T70" s="6">
        <f t="shared" si="8"/>
        <v>1</v>
      </c>
    </row>
    <row r="71">
      <c r="A71" s="14" t="s">
        <v>134</v>
      </c>
      <c r="B71" s="14">
        <v>1.13556587841993E9</v>
      </c>
      <c r="C71" s="6">
        <v>1.2108560780618286E-6</v>
      </c>
      <c r="D71" s="6">
        <f t="shared" si="5"/>
        <v>0.9999965587</v>
      </c>
      <c r="E71" s="1">
        <v>68.0</v>
      </c>
      <c r="I71" s="6"/>
      <c r="N71" s="6"/>
      <c r="O71" s="6">
        <f t="shared" si="7"/>
        <v>1</v>
      </c>
      <c r="S71" s="6"/>
      <c r="T71" s="6">
        <f t="shared" si="8"/>
        <v>1</v>
      </c>
    </row>
    <row r="72">
      <c r="A72" s="14" t="s">
        <v>126</v>
      </c>
      <c r="B72" s="14">
        <v>8.40701261868491E8</v>
      </c>
      <c r="C72" s="6">
        <v>8.964413708733055E-7</v>
      </c>
      <c r="D72" s="6">
        <f t="shared" si="5"/>
        <v>0.9999974551</v>
      </c>
      <c r="E72" s="1">
        <v>69.0</v>
      </c>
      <c r="I72" s="6"/>
      <c r="N72" s="6"/>
      <c r="O72" s="6">
        <f t="shared" si="7"/>
        <v>1</v>
      </c>
      <c r="S72" s="6"/>
      <c r="T72" s="6">
        <f t="shared" si="8"/>
        <v>1</v>
      </c>
    </row>
    <row r="73">
      <c r="A73" s="14" t="s">
        <v>137</v>
      </c>
      <c r="B73" s="14">
        <v>7.644888888E8</v>
      </c>
      <c r="C73" s="6">
        <v>8.151759710341494E-7</v>
      </c>
      <c r="D73" s="6">
        <f t="shared" si="5"/>
        <v>0.9999982703</v>
      </c>
      <c r="E73" s="1">
        <v>70.0</v>
      </c>
      <c r="I73" s="6"/>
      <c r="N73" s="6"/>
      <c r="O73" s="6">
        <f t="shared" si="7"/>
        <v>1</v>
      </c>
      <c r="S73" s="6"/>
      <c r="T73" s="6">
        <f t="shared" si="8"/>
        <v>1</v>
      </c>
    </row>
    <row r="74">
      <c r="A74" s="14" t="s">
        <v>135</v>
      </c>
      <c r="B74" s="14">
        <v>6.12287461735164E8</v>
      </c>
      <c r="C74" s="6">
        <v>6.528832969115574E-7</v>
      </c>
      <c r="D74" s="6">
        <f t="shared" si="5"/>
        <v>0.9999989232</v>
      </c>
      <c r="E74" s="1">
        <v>71.0</v>
      </c>
      <c r="I74" s="6"/>
      <c r="N74" s="6"/>
      <c r="O74" s="6">
        <f t="shared" si="7"/>
        <v>1</v>
      </c>
      <c r="S74" s="6"/>
      <c r="T74" s="6">
        <f t="shared" si="8"/>
        <v>1</v>
      </c>
    </row>
    <row r="75">
      <c r="A75" s="14" t="s">
        <v>136</v>
      </c>
      <c r="B75" s="14">
        <v>5.05018149448437E8</v>
      </c>
      <c r="C75" s="6">
        <v>5.385018231104719E-7</v>
      </c>
      <c r="D75" s="6">
        <f t="shared" si="5"/>
        <v>0.9999994617</v>
      </c>
      <c r="E75" s="1">
        <v>72.0</v>
      </c>
      <c r="I75" s="6"/>
      <c r="N75" s="6"/>
      <c r="O75" s="6">
        <f t="shared" si="7"/>
        <v>1</v>
      </c>
      <c r="S75" s="6"/>
      <c r="T75" s="6">
        <f t="shared" si="8"/>
        <v>1</v>
      </c>
    </row>
    <row r="76">
      <c r="A76" s="14" t="s">
        <v>128</v>
      </c>
      <c r="B76" s="14">
        <v>4.68410572804761E8</v>
      </c>
      <c r="C76" s="6">
        <v>4.994670937966721E-7</v>
      </c>
      <c r="D76" s="6">
        <f t="shared" si="5"/>
        <v>0.9999999612</v>
      </c>
      <c r="E76" s="1">
        <v>73.0</v>
      </c>
      <c r="I76" s="6"/>
      <c r="N76" s="6"/>
      <c r="O76" s="6">
        <f t="shared" si="7"/>
        <v>1</v>
      </c>
      <c r="S76" s="6"/>
      <c r="T76" s="6">
        <f t="shared" si="8"/>
        <v>1</v>
      </c>
    </row>
    <row r="77">
      <c r="A77" s="14" t="s">
        <v>129</v>
      </c>
      <c r="B77" s="14">
        <v>1.65234817976824E7</v>
      </c>
      <c r="C77" s="6">
        <v>1.76190203894705E-8</v>
      </c>
      <c r="D77" s="6">
        <f t="shared" si="5"/>
        <v>0.9999999788</v>
      </c>
      <c r="E77" s="1">
        <v>74.0</v>
      </c>
      <c r="I77" s="6"/>
      <c r="N77" s="6"/>
      <c r="O77" s="6">
        <f t="shared" si="7"/>
        <v>1</v>
      </c>
      <c r="S77" s="6"/>
      <c r="T77" s="6">
        <f t="shared" si="8"/>
        <v>1</v>
      </c>
    </row>
    <row r="78">
      <c r="A78" s="14" t="s">
        <v>130</v>
      </c>
      <c r="B78" s="14">
        <v>1.18477111024513E7</v>
      </c>
      <c r="C78" s="6">
        <v>1.2633237113011148E-8</v>
      </c>
      <c r="D78" s="6">
        <f t="shared" si="5"/>
        <v>0.9999999914</v>
      </c>
      <c r="E78" s="1">
        <v>75.0</v>
      </c>
      <c r="I78" s="6"/>
      <c r="N78" s="6"/>
      <c r="O78" s="6">
        <f t="shared" si="7"/>
        <v>1</v>
      </c>
      <c r="S78" s="6"/>
      <c r="T78" s="6">
        <f t="shared" si="8"/>
        <v>1</v>
      </c>
    </row>
    <row r="79">
      <c r="A79" s="14" t="s">
        <v>131</v>
      </c>
      <c r="B79" s="14">
        <v>8057889.13128029</v>
      </c>
      <c r="C79" s="6">
        <v>8.592142663299529E-9</v>
      </c>
      <c r="D79" s="6">
        <f t="shared" si="5"/>
        <v>1</v>
      </c>
      <c r="E79" s="1">
        <v>76.0</v>
      </c>
      <c r="I79" s="6"/>
      <c r="N79" s="6"/>
      <c r="O79" s="6">
        <f t="shared" si="7"/>
        <v>1</v>
      </c>
      <c r="S79" s="6"/>
      <c r="T79" s="6">
        <f t="shared" si="8"/>
        <v>1</v>
      </c>
    </row>
    <row r="80">
      <c r="C80" s="6"/>
      <c r="I80" s="6"/>
      <c r="N80" s="6"/>
      <c r="S80" s="6"/>
    </row>
    <row r="81">
      <c r="C81" s="6"/>
      <c r="I81" s="6"/>
      <c r="N81" s="6"/>
      <c r="S81" s="6"/>
    </row>
    <row r="82">
      <c r="C82" s="6"/>
      <c r="I82" s="6"/>
      <c r="N82" s="6"/>
      <c r="S82" s="6"/>
    </row>
    <row r="83">
      <c r="C83" s="6"/>
      <c r="I83" s="6"/>
      <c r="N83" s="6"/>
      <c r="S83" s="6"/>
    </row>
    <row r="84">
      <c r="C84" s="6"/>
      <c r="I84" s="6"/>
      <c r="N84" s="6"/>
      <c r="S84" s="6"/>
    </row>
    <row r="85">
      <c r="C85" s="6"/>
      <c r="I85" s="6"/>
      <c r="N85" s="6"/>
      <c r="S85" s="6"/>
    </row>
    <row r="86">
      <c r="C86" s="6"/>
      <c r="I86" s="6"/>
      <c r="N86" s="6"/>
      <c r="S86" s="6"/>
    </row>
    <row r="87">
      <c r="C87" s="6"/>
      <c r="I87" s="6"/>
      <c r="N87" s="6"/>
      <c r="S87" s="6"/>
    </row>
    <row r="88">
      <c r="C88" s="6"/>
      <c r="I88" s="6"/>
      <c r="N88" s="6"/>
      <c r="S88" s="6"/>
    </row>
    <row r="89">
      <c r="C89" s="6"/>
      <c r="I89" s="6"/>
      <c r="N89" s="6"/>
      <c r="S89" s="6"/>
    </row>
    <row r="90">
      <c r="C90" s="6"/>
      <c r="I90" s="6"/>
      <c r="N90" s="6"/>
      <c r="S90" s="6"/>
    </row>
    <row r="91">
      <c r="C91" s="6"/>
      <c r="I91" s="6"/>
      <c r="N91" s="6"/>
      <c r="S91" s="6"/>
    </row>
    <row r="92">
      <c r="C92" s="6"/>
      <c r="I92" s="6"/>
      <c r="N92" s="6"/>
      <c r="S92" s="6"/>
    </row>
    <row r="93">
      <c r="C93" s="6"/>
      <c r="I93" s="6"/>
      <c r="N93" s="6"/>
      <c r="S93" s="6"/>
    </row>
    <row r="94">
      <c r="C94" s="6"/>
      <c r="I94" s="6"/>
      <c r="N94" s="6"/>
      <c r="S94" s="6"/>
    </row>
    <row r="95">
      <c r="C95" s="6"/>
      <c r="I95" s="6"/>
      <c r="N95" s="6"/>
      <c r="S95" s="6"/>
    </row>
    <row r="96">
      <c r="C96" s="6"/>
      <c r="I96" s="6"/>
      <c r="N96" s="6"/>
      <c r="S96" s="6"/>
    </row>
    <row r="97">
      <c r="C97" s="6"/>
      <c r="I97" s="6"/>
      <c r="N97" s="6"/>
      <c r="S97" s="6"/>
    </row>
    <row r="98">
      <c r="C98" s="6"/>
      <c r="I98" s="6"/>
      <c r="N98" s="6"/>
      <c r="S98" s="6"/>
    </row>
    <row r="99">
      <c r="C99" s="6"/>
      <c r="I99" s="6"/>
      <c r="N99" s="6"/>
      <c r="S99" s="6"/>
    </row>
    <row r="100">
      <c r="C100" s="6"/>
      <c r="I100" s="6"/>
      <c r="N100" s="6"/>
      <c r="S100" s="6"/>
    </row>
    <row r="101">
      <c r="C101" s="6"/>
      <c r="I101" s="6"/>
      <c r="N101" s="6"/>
      <c r="S101" s="6"/>
    </row>
    <row r="102">
      <c r="C102" s="6"/>
      <c r="I102" s="6"/>
      <c r="N102" s="6"/>
      <c r="S102" s="6"/>
    </row>
    <row r="103">
      <c r="C103" s="6"/>
      <c r="I103" s="6"/>
      <c r="N103" s="6"/>
      <c r="S103" s="6"/>
    </row>
    <row r="104">
      <c r="C104" s="6"/>
      <c r="I104" s="6"/>
      <c r="N104" s="6"/>
      <c r="S104" s="6"/>
    </row>
    <row r="105">
      <c r="C105" s="6"/>
      <c r="I105" s="6"/>
      <c r="N105" s="6"/>
      <c r="S105" s="6"/>
    </row>
    <row r="106">
      <c r="C106" s="6"/>
      <c r="I106" s="6"/>
      <c r="N106" s="6"/>
      <c r="S106" s="6"/>
    </row>
    <row r="107">
      <c r="C107" s="6"/>
      <c r="I107" s="6"/>
      <c r="N107" s="6"/>
      <c r="S107" s="6"/>
    </row>
    <row r="108">
      <c r="C108" s="6"/>
      <c r="I108" s="6"/>
      <c r="N108" s="6"/>
      <c r="S108" s="6"/>
    </row>
    <row r="109">
      <c r="C109" s="6"/>
      <c r="I109" s="6"/>
      <c r="N109" s="6"/>
      <c r="S109" s="6"/>
    </row>
    <row r="110">
      <c r="C110" s="6"/>
      <c r="I110" s="6"/>
      <c r="N110" s="6"/>
      <c r="S110" s="6"/>
    </row>
    <row r="111">
      <c r="C111" s="6"/>
      <c r="I111" s="6"/>
      <c r="N111" s="6"/>
      <c r="S111" s="6"/>
    </row>
    <row r="112">
      <c r="C112" s="6"/>
      <c r="I112" s="6"/>
      <c r="N112" s="6"/>
      <c r="S112" s="6"/>
    </row>
    <row r="113">
      <c r="C113" s="6"/>
      <c r="I113" s="6"/>
      <c r="N113" s="6"/>
      <c r="S113" s="6"/>
    </row>
    <row r="114">
      <c r="C114" s="6"/>
      <c r="I114" s="6"/>
      <c r="N114" s="6"/>
      <c r="S114" s="6"/>
    </row>
    <row r="115">
      <c r="C115" s="6"/>
      <c r="I115" s="6"/>
      <c r="N115" s="6"/>
      <c r="S115" s="6"/>
    </row>
    <row r="116">
      <c r="C116" s="6"/>
      <c r="I116" s="6"/>
      <c r="N116" s="6"/>
      <c r="S116" s="6"/>
    </row>
    <row r="117">
      <c r="C117" s="6"/>
      <c r="I117" s="6"/>
      <c r="N117" s="6"/>
      <c r="S117" s="6"/>
    </row>
    <row r="118">
      <c r="C118" s="6"/>
      <c r="I118" s="6"/>
      <c r="N118" s="6"/>
      <c r="S118" s="6"/>
    </row>
    <row r="119">
      <c r="C119" s="6"/>
      <c r="I119" s="6"/>
      <c r="N119" s="6"/>
      <c r="S119" s="6"/>
    </row>
    <row r="120">
      <c r="C120" s="6"/>
      <c r="I120" s="6"/>
      <c r="N120" s="6"/>
      <c r="S120" s="6"/>
    </row>
    <row r="121">
      <c r="C121" s="6"/>
      <c r="I121" s="6"/>
      <c r="N121" s="6"/>
      <c r="S121" s="6"/>
    </row>
    <row r="122">
      <c r="C122" s="6"/>
      <c r="I122" s="6"/>
      <c r="N122" s="6"/>
      <c r="S122" s="6"/>
    </row>
    <row r="123">
      <c r="C123" s="6"/>
      <c r="I123" s="6"/>
      <c r="N123" s="6"/>
      <c r="S123" s="6"/>
    </row>
    <row r="124">
      <c r="C124" s="6"/>
      <c r="I124" s="6"/>
      <c r="N124" s="6"/>
      <c r="S124" s="6"/>
    </row>
    <row r="125">
      <c r="C125" s="6"/>
      <c r="I125" s="6"/>
      <c r="N125" s="6"/>
      <c r="S125" s="6"/>
    </row>
    <row r="126">
      <c r="C126" s="6"/>
      <c r="I126" s="6"/>
      <c r="N126" s="6"/>
      <c r="S126" s="6"/>
    </row>
    <row r="127">
      <c r="C127" s="6"/>
      <c r="I127" s="6"/>
      <c r="N127" s="6"/>
      <c r="S127" s="6"/>
    </row>
    <row r="128">
      <c r="C128" s="6"/>
      <c r="I128" s="6"/>
      <c r="N128" s="6"/>
      <c r="S128" s="6"/>
    </row>
    <row r="129">
      <c r="C129" s="6"/>
      <c r="I129" s="6"/>
      <c r="N129" s="6"/>
      <c r="S129" s="6"/>
    </row>
    <row r="130">
      <c r="C130" s="6"/>
      <c r="I130" s="6"/>
      <c r="N130" s="6"/>
      <c r="S130" s="6"/>
    </row>
    <row r="131">
      <c r="C131" s="6"/>
      <c r="I131" s="6"/>
      <c r="N131" s="6"/>
      <c r="S131" s="6"/>
    </row>
    <row r="132">
      <c r="C132" s="6"/>
      <c r="I132" s="6"/>
      <c r="N132" s="6"/>
      <c r="S132" s="6"/>
    </row>
    <row r="133">
      <c r="C133" s="6"/>
      <c r="I133" s="6"/>
      <c r="N133" s="6"/>
      <c r="S133" s="6"/>
    </row>
    <row r="134">
      <c r="C134" s="6"/>
      <c r="I134" s="6"/>
      <c r="N134" s="6"/>
      <c r="S134" s="6"/>
    </row>
    <row r="135">
      <c r="C135" s="6"/>
      <c r="I135" s="6"/>
      <c r="N135" s="6"/>
      <c r="S135" s="6"/>
    </row>
    <row r="136">
      <c r="C136" s="6"/>
      <c r="I136" s="6"/>
      <c r="N136" s="6"/>
      <c r="S136" s="6"/>
    </row>
    <row r="137">
      <c r="C137" s="6"/>
      <c r="I137" s="6"/>
      <c r="N137" s="6"/>
      <c r="S137" s="6"/>
    </row>
    <row r="138">
      <c r="C138" s="6"/>
      <c r="I138" s="6"/>
      <c r="N138" s="6"/>
      <c r="S138" s="6"/>
    </row>
    <row r="139">
      <c r="C139" s="6"/>
      <c r="I139" s="6"/>
      <c r="N139" s="6"/>
      <c r="S139" s="6"/>
    </row>
    <row r="140">
      <c r="C140" s="6"/>
      <c r="I140" s="6"/>
      <c r="N140" s="6"/>
      <c r="S140" s="6"/>
    </row>
    <row r="141">
      <c r="C141" s="6"/>
      <c r="I141" s="6"/>
      <c r="N141" s="6"/>
      <c r="S141" s="6"/>
    </row>
    <row r="142">
      <c r="C142" s="6"/>
      <c r="I142" s="6"/>
      <c r="N142" s="6"/>
      <c r="S142" s="6"/>
    </row>
    <row r="143">
      <c r="C143" s="6"/>
      <c r="I143" s="6"/>
      <c r="N143" s="6"/>
      <c r="S143" s="6"/>
    </row>
    <row r="144">
      <c r="C144" s="6"/>
      <c r="I144" s="6"/>
      <c r="N144" s="6"/>
      <c r="S144" s="6"/>
    </row>
    <row r="145">
      <c r="C145" s="6"/>
      <c r="I145" s="6"/>
      <c r="N145" s="6"/>
      <c r="S145" s="6"/>
    </row>
    <row r="146">
      <c r="C146" s="6"/>
      <c r="I146" s="6"/>
      <c r="N146" s="6"/>
      <c r="S146" s="6"/>
    </row>
    <row r="147">
      <c r="C147" s="6"/>
      <c r="I147" s="6"/>
      <c r="N147" s="6"/>
      <c r="S147" s="6"/>
    </row>
    <row r="148">
      <c r="C148" s="6"/>
      <c r="I148" s="6"/>
      <c r="N148" s="6"/>
      <c r="S148" s="6"/>
    </row>
    <row r="149">
      <c r="C149" s="6"/>
      <c r="I149" s="6"/>
      <c r="N149" s="6"/>
      <c r="S149" s="6"/>
    </row>
    <row r="150">
      <c r="C150" s="6"/>
      <c r="I150" s="6"/>
      <c r="N150" s="6"/>
      <c r="S150" s="6"/>
    </row>
    <row r="151">
      <c r="C151" s="6"/>
      <c r="I151" s="6"/>
      <c r="N151" s="6"/>
      <c r="S151" s="6"/>
    </row>
    <row r="152">
      <c r="C152" s="6"/>
      <c r="I152" s="6"/>
      <c r="N152" s="6"/>
      <c r="S152" s="6"/>
    </row>
    <row r="153">
      <c r="C153" s="6"/>
      <c r="I153" s="6"/>
      <c r="N153" s="6"/>
      <c r="S153" s="6"/>
    </row>
    <row r="154">
      <c r="C154" s="6"/>
      <c r="I154" s="6"/>
      <c r="N154" s="6"/>
      <c r="S154" s="6"/>
    </row>
    <row r="155">
      <c r="C155" s="6"/>
      <c r="I155" s="6"/>
      <c r="N155" s="6"/>
      <c r="S155" s="6"/>
    </row>
    <row r="156">
      <c r="C156" s="6"/>
      <c r="I156" s="6"/>
      <c r="N156" s="6"/>
      <c r="S156" s="6"/>
    </row>
    <row r="157">
      <c r="C157" s="6"/>
      <c r="I157" s="6"/>
      <c r="N157" s="6"/>
      <c r="S157" s="6"/>
    </row>
    <row r="158">
      <c r="C158" s="6"/>
      <c r="I158" s="6"/>
      <c r="N158" s="6"/>
      <c r="S158" s="6"/>
    </row>
    <row r="159">
      <c r="C159" s="6"/>
      <c r="I159" s="6"/>
      <c r="N159" s="6"/>
      <c r="S159" s="6"/>
    </row>
    <row r="160">
      <c r="C160" s="6"/>
      <c r="I160" s="6"/>
      <c r="N160" s="6"/>
      <c r="S160" s="6"/>
    </row>
    <row r="161">
      <c r="C161" s="6"/>
      <c r="I161" s="6"/>
      <c r="N161" s="6"/>
      <c r="S161" s="6"/>
    </row>
    <row r="162">
      <c r="C162" s="6"/>
      <c r="I162" s="6"/>
      <c r="N162" s="6"/>
      <c r="S162" s="6"/>
    </row>
    <row r="163">
      <c r="C163" s="6"/>
      <c r="I163" s="6"/>
      <c r="N163" s="6"/>
      <c r="S163" s="6"/>
    </row>
    <row r="164">
      <c r="C164" s="6"/>
      <c r="I164" s="6"/>
      <c r="N164" s="6"/>
      <c r="S164" s="6"/>
    </row>
    <row r="165">
      <c r="C165" s="6"/>
      <c r="I165" s="6"/>
      <c r="N165" s="6"/>
      <c r="S165" s="6"/>
    </row>
    <row r="166">
      <c r="C166" s="6"/>
      <c r="I166" s="6"/>
      <c r="N166" s="6"/>
      <c r="S166" s="6"/>
    </row>
    <row r="167">
      <c r="C167" s="6"/>
      <c r="I167" s="6"/>
      <c r="N167" s="6"/>
      <c r="S167" s="6"/>
    </row>
    <row r="168">
      <c r="C168" s="6"/>
      <c r="I168" s="6"/>
      <c r="N168" s="6"/>
      <c r="S168" s="6"/>
    </row>
    <row r="169">
      <c r="C169" s="6"/>
      <c r="I169" s="6"/>
      <c r="N169" s="6"/>
      <c r="S169" s="6"/>
    </row>
    <row r="170">
      <c r="C170" s="6"/>
      <c r="I170" s="6"/>
      <c r="N170" s="6"/>
      <c r="S170" s="6"/>
    </row>
    <row r="171">
      <c r="C171" s="6"/>
      <c r="I171" s="6"/>
      <c r="N171" s="6"/>
      <c r="S171" s="6"/>
    </row>
    <row r="172">
      <c r="C172" s="6"/>
      <c r="I172" s="6"/>
      <c r="N172" s="6"/>
      <c r="S172" s="6"/>
    </row>
    <row r="173">
      <c r="C173" s="6"/>
      <c r="I173" s="6"/>
      <c r="N173" s="6"/>
      <c r="S173" s="6"/>
    </row>
    <row r="174">
      <c r="C174" s="6"/>
      <c r="I174" s="6"/>
      <c r="N174" s="6"/>
      <c r="S174" s="6"/>
    </row>
    <row r="175">
      <c r="C175" s="6"/>
      <c r="I175" s="6"/>
      <c r="N175" s="6"/>
      <c r="S175" s="6"/>
    </row>
    <row r="176">
      <c r="C176" s="6"/>
      <c r="I176" s="6"/>
      <c r="N176" s="6"/>
      <c r="S176" s="6"/>
    </row>
    <row r="177">
      <c r="C177" s="6"/>
      <c r="I177" s="6"/>
      <c r="N177" s="6"/>
      <c r="S177" s="6"/>
    </row>
    <row r="178">
      <c r="C178" s="6"/>
      <c r="I178" s="6"/>
      <c r="N178" s="6"/>
      <c r="S178" s="6"/>
    </row>
    <row r="179">
      <c r="C179" s="6"/>
      <c r="I179" s="6"/>
      <c r="N179" s="6"/>
      <c r="S179" s="6"/>
    </row>
    <row r="180">
      <c r="C180" s="6"/>
      <c r="I180" s="6"/>
      <c r="N180" s="6"/>
      <c r="S180" s="6"/>
    </row>
    <row r="181">
      <c r="C181" s="6"/>
      <c r="I181" s="6"/>
      <c r="N181" s="6"/>
      <c r="S181" s="6"/>
    </row>
    <row r="182">
      <c r="C182" s="6"/>
      <c r="I182" s="6"/>
      <c r="N182" s="6"/>
      <c r="S182" s="6"/>
    </row>
    <row r="183">
      <c r="C183" s="6"/>
      <c r="I183" s="6"/>
      <c r="N183" s="6"/>
      <c r="S183" s="6"/>
    </row>
    <row r="184">
      <c r="C184" s="6"/>
      <c r="I184" s="6"/>
      <c r="N184" s="6"/>
      <c r="S184" s="6"/>
    </row>
    <row r="185">
      <c r="C185" s="6"/>
      <c r="I185" s="6"/>
      <c r="N185" s="6"/>
      <c r="S185" s="6"/>
    </row>
    <row r="186">
      <c r="C186" s="6"/>
      <c r="I186" s="6"/>
      <c r="N186" s="6"/>
      <c r="S186" s="6"/>
    </row>
    <row r="187">
      <c r="C187" s="6"/>
      <c r="I187" s="6"/>
      <c r="N187" s="6"/>
      <c r="S187" s="6"/>
    </row>
    <row r="188">
      <c r="C188" s="6"/>
      <c r="I188" s="6"/>
      <c r="N188" s="6"/>
      <c r="S188" s="6"/>
    </row>
    <row r="189">
      <c r="C189" s="6"/>
      <c r="I189" s="6"/>
      <c r="N189" s="6"/>
      <c r="S189" s="6"/>
    </row>
    <row r="190">
      <c r="C190" s="6"/>
      <c r="I190" s="6"/>
      <c r="N190" s="6"/>
      <c r="S190" s="6"/>
    </row>
    <row r="191">
      <c r="C191" s="6"/>
      <c r="I191" s="6"/>
      <c r="N191" s="6"/>
      <c r="S191" s="6"/>
    </row>
    <row r="192">
      <c r="C192" s="6"/>
      <c r="I192" s="6"/>
      <c r="N192" s="6"/>
      <c r="S192" s="6"/>
    </row>
    <row r="193">
      <c r="C193" s="6"/>
      <c r="I193" s="6"/>
      <c r="N193" s="6"/>
      <c r="S193" s="6"/>
    </row>
    <row r="194">
      <c r="C194" s="6"/>
      <c r="I194" s="6"/>
      <c r="N194" s="6"/>
      <c r="S194" s="6"/>
    </row>
    <row r="195">
      <c r="C195" s="6"/>
      <c r="I195" s="6"/>
      <c r="N195" s="6"/>
      <c r="S195" s="6"/>
    </row>
    <row r="196">
      <c r="C196" s="6"/>
      <c r="I196" s="6"/>
      <c r="N196" s="6"/>
      <c r="S196" s="6"/>
    </row>
    <row r="197">
      <c r="C197" s="6"/>
      <c r="I197" s="6"/>
      <c r="N197" s="6"/>
      <c r="S197" s="6"/>
    </row>
    <row r="198">
      <c r="C198" s="6"/>
      <c r="I198" s="6"/>
      <c r="N198" s="6"/>
      <c r="S198" s="6"/>
    </row>
    <row r="199">
      <c r="C199" s="6"/>
      <c r="I199" s="6"/>
      <c r="N199" s="6"/>
      <c r="S199" s="6"/>
    </row>
    <row r="200">
      <c r="C200" s="6"/>
      <c r="I200" s="6"/>
      <c r="N200" s="6"/>
      <c r="S200" s="6"/>
    </row>
    <row r="201">
      <c r="C201" s="6"/>
      <c r="I201" s="6"/>
      <c r="N201" s="6"/>
      <c r="S201" s="6"/>
    </row>
    <row r="202">
      <c r="C202" s="6"/>
      <c r="I202" s="6"/>
      <c r="N202" s="6"/>
      <c r="S202" s="6"/>
    </row>
    <row r="203">
      <c r="C203" s="6"/>
      <c r="I203" s="6"/>
      <c r="N203" s="6"/>
      <c r="S203" s="6"/>
    </row>
    <row r="204">
      <c r="C204" s="6"/>
      <c r="I204" s="6"/>
      <c r="N204" s="6"/>
      <c r="S204" s="6"/>
    </row>
    <row r="205">
      <c r="C205" s="6"/>
      <c r="I205" s="6"/>
      <c r="N205" s="6"/>
      <c r="S205" s="6"/>
    </row>
    <row r="206">
      <c r="C206" s="6"/>
      <c r="I206" s="6"/>
      <c r="N206" s="6"/>
      <c r="S206" s="6"/>
    </row>
    <row r="207">
      <c r="C207" s="6"/>
      <c r="I207" s="6"/>
      <c r="N207" s="6"/>
      <c r="S207" s="6"/>
    </row>
    <row r="208">
      <c r="C208" s="6"/>
      <c r="I208" s="6"/>
      <c r="N208" s="6"/>
      <c r="S208" s="6"/>
    </row>
    <row r="209">
      <c r="C209" s="6"/>
      <c r="I209" s="6"/>
      <c r="N209" s="6"/>
      <c r="S209" s="6"/>
    </row>
    <row r="210">
      <c r="C210" s="6"/>
      <c r="I210" s="6"/>
      <c r="N210" s="6"/>
      <c r="S210" s="6"/>
    </row>
    <row r="211">
      <c r="C211" s="6"/>
      <c r="I211" s="6"/>
      <c r="N211" s="6"/>
      <c r="S211" s="6"/>
    </row>
    <row r="212">
      <c r="C212" s="6"/>
      <c r="I212" s="6"/>
      <c r="N212" s="6"/>
      <c r="S212" s="6"/>
    </row>
    <row r="213">
      <c r="C213" s="6"/>
      <c r="I213" s="6"/>
      <c r="N213" s="6"/>
      <c r="S213" s="6"/>
    </row>
    <row r="214">
      <c r="C214" s="6"/>
      <c r="I214" s="6"/>
      <c r="N214" s="6"/>
      <c r="S214" s="6"/>
    </row>
    <row r="215">
      <c r="C215" s="6"/>
      <c r="I215" s="6"/>
      <c r="N215" s="6"/>
      <c r="S215" s="6"/>
    </row>
    <row r="216">
      <c r="C216" s="6"/>
      <c r="I216" s="6"/>
      <c r="N216" s="6"/>
      <c r="S216" s="6"/>
    </row>
    <row r="217">
      <c r="C217" s="6"/>
      <c r="I217" s="6"/>
      <c r="N217" s="6"/>
      <c r="S217" s="6"/>
    </row>
    <row r="218">
      <c r="C218" s="6"/>
      <c r="I218" s="6"/>
      <c r="N218" s="6"/>
      <c r="S218" s="6"/>
    </row>
    <row r="219">
      <c r="C219" s="6"/>
      <c r="I219" s="6"/>
      <c r="N219" s="6"/>
      <c r="S219" s="6"/>
    </row>
    <row r="220">
      <c r="C220" s="6"/>
      <c r="I220" s="6"/>
      <c r="N220" s="6"/>
      <c r="S220" s="6"/>
    </row>
    <row r="221">
      <c r="C221" s="6"/>
      <c r="I221" s="6"/>
      <c r="N221" s="6"/>
      <c r="S221" s="6"/>
    </row>
    <row r="222">
      <c r="C222" s="6"/>
      <c r="I222" s="6"/>
      <c r="N222" s="6"/>
      <c r="S222" s="6"/>
    </row>
    <row r="223">
      <c r="C223" s="6"/>
      <c r="I223" s="6"/>
      <c r="N223" s="6"/>
      <c r="S223" s="6"/>
    </row>
    <row r="224">
      <c r="C224" s="6"/>
      <c r="I224" s="6"/>
      <c r="N224" s="6"/>
      <c r="S224" s="6"/>
    </row>
    <row r="225">
      <c r="C225" s="6"/>
      <c r="I225" s="6"/>
      <c r="N225" s="6"/>
      <c r="S225" s="6"/>
    </row>
    <row r="226">
      <c r="C226" s="6"/>
      <c r="I226" s="6"/>
      <c r="N226" s="6"/>
      <c r="S226" s="6"/>
    </row>
    <row r="227">
      <c r="C227" s="6"/>
      <c r="I227" s="6"/>
      <c r="N227" s="6"/>
      <c r="S227" s="6"/>
    </row>
    <row r="228">
      <c r="C228" s="6"/>
      <c r="I228" s="6"/>
      <c r="N228" s="6"/>
      <c r="S228" s="6"/>
    </row>
    <row r="229">
      <c r="C229" s="6"/>
      <c r="I229" s="6"/>
      <c r="N229" s="6"/>
      <c r="S229" s="6"/>
    </row>
    <row r="230">
      <c r="C230" s="6"/>
      <c r="I230" s="6"/>
      <c r="N230" s="6"/>
      <c r="S230" s="6"/>
    </row>
    <row r="231">
      <c r="C231" s="6"/>
      <c r="I231" s="6"/>
      <c r="N231" s="6"/>
      <c r="S231" s="6"/>
    </row>
    <row r="232">
      <c r="C232" s="6"/>
      <c r="I232" s="6"/>
      <c r="N232" s="6"/>
      <c r="S232" s="6"/>
    </row>
    <row r="233">
      <c r="C233" s="6"/>
      <c r="I233" s="6"/>
      <c r="N233" s="6"/>
      <c r="S233" s="6"/>
    </row>
    <row r="234">
      <c r="C234" s="6"/>
      <c r="I234" s="6"/>
      <c r="N234" s="6"/>
      <c r="S234" s="6"/>
    </row>
    <row r="235">
      <c r="C235" s="6"/>
      <c r="I235" s="6"/>
      <c r="N235" s="6"/>
      <c r="S235" s="6"/>
    </row>
    <row r="236">
      <c r="C236" s="6"/>
      <c r="I236" s="6"/>
      <c r="N236" s="6"/>
      <c r="S236" s="6"/>
    </row>
    <row r="237">
      <c r="C237" s="6"/>
      <c r="I237" s="6"/>
      <c r="N237" s="6"/>
      <c r="S237" s="6"/>
    </row>
    <row r="238">
      <c r="C238" s="6"/>
      <c r="I238" s="6"/>
      <c r="N238" s="6"/>
      <c r="S238" s="6"/>
    </row>
    <row r="239">
      <c r="C239" s="6"/>
      <c r="I239" s="6"/>
      <c r="N239" s="6"/>
      <c r="S239" s="6"/>
    </row>
    <row r="240">
      <c r="C240" s="6"/>
      <c r="I240" s="6"/>
      <c r="N240" s="6"/>
      <c r="S240" s="6"/>
    </row>
    <row r="241">
      <c r="C241" s="6"/>
      <c r="I241" s="6"/>
      <c r="N241" s="6"/>
      <c r="S241" s="6"/>
    </row>
    <row r="242">
      <c r="C242" s="6"/>
      <c r="I242" s="6"/>
      <c r="N242" s="6"/>
      <c r="S242" s="6"/>
    </row>
    <row r="243">
      <c r="C243" s="6"/>
      <c r="I243" s="6"/>
      <c r="N243" s="6"/>
      <c r="S243" s="6"/>
    </row>
    <row r="244">
      <c r="C244" s="6"/>
      <c r="I244" s="6"/>
      <c r="N244" s="6"/>
      <c r="S244" s="6"/>
    </row>
    <row r="245">
      <c r="C245" s="6"/>
      <c r="I245" s="6"/>
      <c r="N245" s="6"/>
      <c r="S245" s="6"/>
    </row>
    <row r="246">
      <c r="C246" s="6"/>
      <c r="I246" s="6"/>
      <c r="N246" s="6"/>
      <c r="S246" s="6"/>
    </row>
    <row r="247">
      <c r="C247" s="6"/>
      <c r="I247" s="6"/>
      <c r="N247" s="6"/>
      <c r="S247" s="6"/>
    </row>
    <row r="248">
      <c r="C248" s="6"/>
      <c r="I248" s="6"/>
      <c r="N248" s="6"/>
      <c r="S248" s="6"/>
    </row>
    <row r="249">
      <c r="C249" s="6"/>
      <c r="I249" s="6"/>
      <c r="N249" s="6"/>
      <c r="S249" s="6"/>
    </row>
    <row r="250">
      <c r="C250" s="6"/>
      <c r="I250" s="6"/>
      <c r="N250" s="6"/>
      <c r="S250" s="6"/>
    </row>
    <row r="251">
      <c r="C251" s="6"/>
      <c r="I251" s="6"/>
      <c r="N251" s="6"/>
      <c r="S251" s="6"/>
    </row>
    <row r="252">
      <c r="C252" s="6"/>
      <c r="I252" s="6"/>
      <c r="N252" s="6"/>
      <c r="S252" s="6"/>
    </row>
    <row r="253">
      <c r="C253" s="6"/>
      <c r="I253" s="6"/>
      <c r="N253" s="6"/>
      <c r="S253" s="6"/>
    </row>
    <row r="254">
      <c r="C254" s="6"/>
      <c r="I254" s="6"/>
      <c r="N254" s="6"/>
      <c r="S254" s="6"/>
    </row>
    <row r="255">
      <c r="C255" s="6"/>
      <c r="I255" s="6"/>
      <c r="N255" s="6"/>
      <c r="S255" s="6"/>
    </row>
    <row r="256">
      <c r="C256" s="6"/>
      <c r="I256" s="6"/>
      <c r="N256" s="6"/>
      <c r="S256" s="6"/>
    </row>
    <row r="257">
      <c r="C257" s="6"/>
      <c r="I257" s="6"/>
      <c r="N257" s="6"/>
      <c r="S257" s="6"/>
    </row>
    <row r="258">
      <c r="C258" s="6"/>
      <c r="I258" s="6"/>
      <c r="N258" s="6"/>
      <c r="S258" s="6"/>
    </row>
    <row r="259">
      <c r="C259" s="6"/>
      <c r="I259" s="6"/>
      <c r="N259" s="6"/>
      <c r="S259" s="6"/>
    </row>
    <row r="260">
      <c r="C260" s="6"/>
      <c r="I260" s="6"/>
      <c r="N260" s="6"/>
      <c r="S260" s="6"/>
    </row>
    <row r="261">
      <c r="C261" s="6"/>
      <c r="I261" s="6"/>
      <c r="N261" s="6"/>
      <c r="S261" s="6"/>
    </row>
    <row r="262">
      <c r="C262" s="6"/>
      <c r="I262" s="6"/>
      <c r="N262" s="6"/>
      <c r="S262" s="6"/>
    </row>
    <row r="263">
      <c r="C263" s="6"/>
      <c r="I263" s="6"/>
      <c r="N263" s="6"/>
      <c r="S263" s="6"/>
    </row>
    <row r="264">
      <c r="C264" s="6"/>
      <c r="I264" s="6"/>
      <c r="N264" s="6"/>
      <c r="S264" s="6"/>
    </row>
    <row r="265">
      <c r="C265" s="6"/>
      <c r="I265" s="6"/>
      <c r="N265" s="6"/>
      <c r="S265" s="6"/>
    </row>
    <row r="266">
      <c r="C266" s="6"/>
      <c r="I266" s="6"/>
      <c r="N266" s="6"/>
      <c r="S266" s="6"/>
    </row>
    <row r="267">
      <c r="C267" s="6"/>
      <c r="I267" s="6"/>
      <c r="N267" s="6"/>
      <c r="S267" s="6"/>
    </row>
    <row r="268">
      <c r="C268" s="6"/>
      <c r="I268" s="6"/>
      <c r="N268" s="6"/>
      <c r="S268" s="6"/>
    </row>
    <row r="269">
      <c r="C269" s="6"/>
      <c r="I269" s="6"/>
      <c r="N269" s="6"/>
      <c r="S269" s="6"/>
    </row>
    <row r="270">
      <c r="C270" s="6"/>
      <c r="I270" s="6"/>
      <c r="N270" s="6"/>
      <c r="S270" s="6"/>
    </row>
    <row r="271">
      <c r="C271" s="6"/>
      <c r="I271" s="6"/>
      <c r="N271" s="6"/>
      <c r="S271" s="6"/>
    </row>
    <row r="272">
      <c r="C272" s="6"/>
      <c r="I272" s="6"/>
      <c r="N272" s="6"/>
      <c r="S272" s="6"/>
    </row>
    <row r="273">
      <c r="C273" s="6"/>
      <c r="I273" s="6"/>
      <c r="N273" s="6"/>
      <c r="S273" s="6"/>
    </row>
    <row r="274">
      <c r="C274" s="6"/>
      <c r="I274" s="6"/>
      <c r="N274" s="6"/>
      <c r="S274" s="6"/>
    </row>
    <row r="275">
      <c r="C275" s="6"/>
      <c r="I275" s="6"/>
      <c r="N275" s="6"/>
      <c r="S275" s="6"/>
    </row>
    <row r="276">
      <c r="C276" s="6"/>
      <c r="I276" s="6"/>
      <c r="N276" s="6"/>
      <c r="S276" s="6"/>
    </row>
    <row r="277">
      <c r="C277" s="6"/>
      <c r="I277" s="6"/>
      <c r="N277" s="6"/>
      <c r="S277" s="6"/>
    </row>
    <row r="278">
      <c r="C278" s="6"/>
      <c r="I278" s="6"/>
      <c r="N278" s="6"/>
      <c r="S278" s="6"/>
    </row>
    <row r="279">
      <c r="C279" s="6"/>
      <c r="I279" s="6"/>
      <c r="N279" s="6"/>
      <c r="S279" s="6"/>
    </row>
    <row r="280">
      <c r="C280" s="6"/>
      <c r="I280" s="6"/>
      <c r="N280" s="6"/>
      <c r="S280" s="6"/>
    </row>
    <row r="281">
      <c r="C281" s="6"/>
      <c r="I281" s="6"/>
      <c r="N281" s="6"/>
      <c r="S281" s="6"/>
    </row>
    <row r="282">
      <c r="C282" s="6"/>
      <c r="I282" s="6"/>
      <c r="N282" s="6"/>
      <c r="S282" s="6"/>
    </row>
    <row r="283">
      <c r="C283" s="6"/>
      <c r="I283" s="6"/>
      <c r="N283" s="6"/>
      <c r="S283" s="6"/>
    </row>
    <row r="284">
      <c r="C284" s="6"/>
      <c r="I284" s="6"/>
      <c r="N284" s="6"/>
      <c r="S284" s="6"/>
    </row>
    <row r="285">
      <c r="C285" s="6"/>
      <c r="I285" s="6"/>
      <c r="N285" s="6"/>
      <c r="S285" s="6"/>
    </row>
    <row r="286">
      <c r="C286" s="6"/>
      <c r="I286" s="6"/>
      <c r="N286" s="6"/>
      <c r="S286" s="6"/>
    </row>
    <row r="287">
      <c r="C287" s="6"/>
      <c r="I287" s="6"/>
      <c r="N287" s="6"/>
      <c r="S287" s="6"/>
    </row>
    <row r="288">
      <c r="C288" s="6"/>
      <c r="I288" s="6"/>
      <c r="N288" s="6"/>
      <c r="S288" s="6"/>
    </row>
    <row r="289">
      <c r="C289" s="6"/>
      <c r="I289" s="6"/>
      <c r="N289" s="6"/>
      <c r="S289" s="6"/>
    </row>
    <row r="290">
      <c r="C290" s="6"/>
      <c r="I290" s="6"/>
      <c r="N290" s="6"/>
      <c r="S290" s="6"/>
    </row>
    <row r="291">
      <c r="C291" s="6"/>
      <c r="I291" s="6"/>
      <c r="N291" s="6"/>
      <c r="S291" s="6"/>
    </row>
    <row r="292">
      <c r="C292" s="6"/>
      <c r="I292" s="6"/>
      <c r="N292" s="6"/>
      <c r="S292" s="6"/>
    </row>
    <row r="293">
      <c r="C293" s="6"/>
      <c r="I293" s="6"/>
      <c r="N293" s="6"/>
      <c r="S293" s="6"/>
    </row>
    <row r="294">
      <c r="C294" s="6"/>
      <c r="I294" s="6"/>
      <c r="N294" s="6"/>
      <c r="S294" s="6"/>
    </row>
    <row r="295">
      <c r="C295" s="6"/>
      <c r="I295" s="6"/>
      <c r="N295" s="6"/>
      <c r="S295" s="6"/>
    </row>
    <row r="296">
      <c r="C296" s="6"/>
      <c r="I296" s="6"/>
      <c r="N296" s="6"/>
      <c r="S296" s="6"/>
    </row>
    <row r="297">
      <c r="C297" s="6"/>
      <c r="I297" s="6"/>
      <c r="N297" s="6"/>
      <c r="S297" s="6"/>
    </row>
    <row r="298">
      <c r="C298" s="6"/>
      <c r="I298" s="6"/>
      <c r="N298" s="6"/>
      <c r="S298" s="6"/>
    </row>
    <row r="299">
      <c r="C299" s="6"/>
      <c r="I299" s="6"/>
      <c r="N299" s="6"/>
      <c r="S299" s="6"/>
    </row>
    <row r="300">
      <c r="C300" s="6"/>
      <c r="I300" s="6"/>
      <c r="N300" s="6"/>
      <c r="S300" s="6"/>
    </row>
    <row r="301">
      <c r="C301" s="6"/>
      <c r="I301" s="6"/>
      <c r="N301" s="6"/>
      <c r="S301" s="6"/>
    </row>
    <row r="302">
      <c r="C302" s="6"/>
      <c r="I302" s="6"/>
      <c r="N302" s="6"/>
      <c r="S302" s="6"/>
    </row>
    <row r="303">
      <c r="C303" s="6"/>
      <c r="I303" s="6"/>
      <c r="N303" s="6"/>
      <c r="S303" s="6"/>
    </row>
    <row r="304">
      <c r="C304" s="6"/>
      <c r="I304" s="6"/>
      <c r="N304" s="6"/>
      <c r="S304" s="6"/>
    </row>
    <row r="305">
      <c r="C305" s="6"/>
      <c r="I305" s="6"/>
      <c r="N305" s="6"/>
      <c r="S305" s="6"/>
    </row>
    <row r="306">
      <c r="C306" s="6"/>
      <c r="I306" s="6"/>
      <c r="N306" s="6"/>
      <c r="S306" s="6"/>
    </row>
    <row r="307">
      <c r="C307" s="6"/>
      <c r="I307" s="6"/>
      <c r="N307" s="6"/>
      <c r="S307" s="6"/>
    </row>
    <row r="308">
      <c r="C308" s="6"/>
      <c r="I308" s="6"/>
      <c r="N308" s="6"/>
      <c r="S308" s="6"/>
    </row>
    <row r="309">
      <c r="C309" s="6"/>
      <c r="I309" s="6"/>
      <c r="N309" s="6"/>
      <c r="S309" s="6"/>
    </row>
    <row r="310">
      <c r="C310" s="6"/>
      <c r="I310" s="6"/>
      <c r="N310" s="6"/>
      <c r="S310" s="6"/>
    </row>
    <row r="311">
      <c r="C311" s="6"/>
      <c r="I311" s="6"/>
      <c r="N311" s="6"/>
      <c r="S311" s="6"/>
    </row>
    <row r="312">
      <c r="C312" s="6"/>
      <c r="I312" s="6"/>
      <c r="N312" s="6"/>
      <c r="S312" s="6"/>
    </row>
    <row r="313">
      <c r="C313" s="6"/>
      <c r="I313" s="6"/>
      <c r="N313" s="6"/>
      <c r="S313" s="6"/>
    </row>
    <row r="314">
      <c r="C314" s="6"/>
      <c r="I314" s="6"/>
      <c r="N314" s="6"/>
      <c r="S314" s="6"/>
    </row>
    <row r="315">
      <c r="C315" s="6"/>
      <c r="I315" s="6"/>
      <c r="N315" s="6"/>
      <c r="S315" s="6"/>
    </row>
    <row r="316">
      <c r="C316" s="6"/>
      <c r="I316" s="6"/>
      <c r="N316" s="6"/>
      <c r="S316" s="6"/>
    </row>
    <row r="317">
      <c r="C317" s="6"/>
      <c r="I317" s="6"/>
      <c r="N317" s="6"/>
      <c r="S317" s="6"/>
    </row>
    <row r="318">
      <c r="C318" s="6"/>
      <c r="I318" s="6"/>
      <c r="N318" s="6"/>
      <c r="S318" s="6"/>
    </row>
    <row r="319">
      <c r="C319" s="6"/>
      <c r="I319" s="6"/>
      <c r="N319" s="6"/>
      <c r="S319" s="6"/>
    </row>
    <row r="320">
      <c r="C320" s="6"/>
      <c r="I320" s="6"/>
      <c r="N320" s="6"/>
      <c r="S320" s="6"/>
    </row>
    <row r="321">
      <c r="C321" s="6"/>
      <c r="I321" s="6"/>
      <c r="N321" s="6"/>
      <c r="S321" s="6"/>
    </row>
    <row r="322">
      <c r="C322" s="6"/>
      <c r="I322" s="6"/>
      <c r="N322" s="6"/>
      <c r="S322" s="6"/>
    </row>
    <row r="323">
      <c r="C323" s="6"/>
      <c r="I323" s="6"/>
      <c r="N323" s="6"/>
      <c r="S323" s="6"/>
    </row>
    <row r="324">
      <c r="C324" s="6"/>
      <c r="I324" s="6"/>
      <c r="N324" s="6"/>
      <c r="S324" s="6"/>
    </row>
    <row r="325">
      <c r="C325" s="6"/>
      <c r="I325" s="6"/>
      <c r="N325" s="6"/>
      <c r="S325" s="6"/>
    </row>
    <row r="326">
      <c r="C326" s="6"/>
      <c r="I326" s="6"/>
      <c r="N326" s="6"/>
      <c r="S326" s="6"/>
    </row>
    <row r="327">
      <c r="C327" s="6"/>
      <c r="I327" s="6"/>
      <c r="N327" s="6"/>
      <c r="S327" s="6"/>
    </row>
    <row r="328">
      <c r="C328" s="6"/>
      <c r="I328" s="6"/>
      <c r="N328" s="6"/>
      <c r="S328" s="6"/>
    </row>
    <row r="329">
      <c r="C329" s="6"/>
      <c r="I329" s="6"/>
      <c r="N329" s="6"/>
      <c r="S329" s="6"/>
    </row>
    <row r="330">
      <c r="C330" s="6"/>
      <c r="I330" s="6"/>
      <c r="N330" s="6"/>
      <c r="S330" s="6"/>
    </row>
    <row r="331">
      <c r="C331" s="6"/>
      <c r="I331" s="6"/>
      <c r="N331" s="6"/>
      <c r="S331" s="6"/>
    </row>
    <row r="332">
      <c r="C332" s="6"/>
      <c r="I332" s="6"/>
      <c r="N332" s="6"/>
      <c r="S332" s="6"/>
    </row>
    <row r="333">
      <c r="C333" s="6"/>
      <c r="I333" s="6"/>
      <c r="N333" s="6"/>
      <c r="S333" s="6"/>
    </row>
    <row r="334">
      <c r="C334" s="6"/>
      <c r="I334" s="6"/>
      <c r="N334" s="6"/>
      <c r="S334" s="6"/>
    </row>
    <row r="335">
      <c r="C335" s="6"/>
      <c r="I335" s="6"/>
      <c r="N335" s="6"/>
      <c r="S335" s="6"/>
    </row>
    <row r="336">
      <c r="C336" s="6"/>
      <c r="I336" s="6"/>
      <c r="N336" s="6"/>
      <c r="S336" s="6"/>
    </row>
    <row r="337">
      <c r="C337" s="6"/>
      <c r="I337" s="6"/>
      <c r="N337" s="6"/>
      <c r="S337" s="6"/>
    </row>
    <row r="338">
      <c r="C338" s="6"/>
      <c r="I338" s="6"/>
      <c r="N338" s="6"/>
      <c r="S338" s="6"/>
    </row>
    <row r="339">
      <c r="C339" s="6"/>
      <c r="I339" s="6"/>
      <c r="N339" s="6"/>
      <c r="S339" s="6"/>
    </row>
    <row r="340">
      <c r="C340" s="6"/>
      <c r="I340" s="6"/>
      <c r="N340" s="6"/>
      <c r="S340" s="6"/>
    </row>
    <row r="341">
      <c r="C341" s="6"/>
      <c r="I341" s="6"/>
      <c r="N341" s="6"/>
      <c r="S341" s="6"/>
    </row>
    <row r="342">
      <c r="C342" s="6"/>
      <c r="I342" s="6"/>
      <c r="N342" s="6"/>
      <c r="S342" s="6"/>
    </row>
    <row r="343">
      <c r="C343" s="6"/>
      <c r="I343" s="6"/>
      <c r="N343" s="6"/>
      <c r="S343" s="6"/>
    </row>
    <row r="344">
      <c r="C344" s="6"/>
      <c r="I344" s="6"/>
      <c r="N344" s="6"/>
      <c r="S344" s="6"/>
    </row>
    <row r="345">
      <c r="C345" s="6"/>
      <c r="I345" s="6"/>
      <c r="N345" s="6"/>
      <c r="S345" s="6"/>
    </row>
    <row r="346">
      <c r="C346" s="6"/>
      <c r="I346" s="6"/>
      <c r="N346" s="6"/>
      <c r="S346" s="6"/>
    </row>
    <row r="347">
      <c r="C347" s="6"/>
      <c r="I347" s="6"/>
      <c r="N347" s="6"/>
      <c r="S347" s="6"/>
    </row>
    <row r="348">
      <c r="C348" s="6"/>
      <c r="I348" s="6"/>
      <c r="N348" s="6"/>
      <c r="S348" s="6"/>
    </row>
    <row r="349">
      <c r="C349" s="6"/>
      <c r="I349" s="6"/>
      <c r="N349" s="6"/>
      <c r="S349" s="6"/>
    </row>
    <row r="350">
      <c r="C350" s="6"/>
      <c r="I350" s="6"/>
      <c r="N350" s="6"/>
      <c r="S350" s="6"/>
    </row>
    <row r="351">
      <c r="C351" s="6"/>
      <c r="I351" s="6"/>
      <c r="N351" s="6"/>
      <c r="S351" s="6"/>
    </row>
    <row r="352">
      <c r="C352" s="6"/>
      <c r="I352" s="6"/>
      <c r="N352" s="6"/>
      <c r="S352" s="6"/>
    </row>
    <row r="353">
      <c r="C353" s="6"/>
      <c r="I353" s="6"/>
      <c r="N353" s="6"/>
      <c r="S353" s="6"/>
    </row>
    <row r="354">
      <c r="C354" s="6"/>
      <c r="I354" s="6"/>
      <c r="N354" s="6"/>
      <c r="S354" s="6"/>
    </row>
    <row r="355">
      <c r="C355" s="6"/>
      <c r="I355" s="6"/>
      <c r="N355" s="6"/>
      <c r="S355" s="6"/>
    </row>
    <row r="356">
      <c r="C356" s="6"/>
      <c r="I356" s="6"/>
      <c r="N356" s="6"/>
      <c r="S356" s="6"/>
    </row>
    <row r="357">
      <c r="C357" s="6"/>
      <c r="I357" s="6"/>
      <c r="N357" s="6"/>
      <c r="S357" s="6"/>
    </row>
    <row r="358">
      <c r="C358" s="6"/>
      <c r="I358" s="6"/>
      <c r="N358" s="6"/>
      <c r="S358" s="6"/>
    </row>
    <row r="359">
      <c r="C359" s="6"/>
      <c r="I359" s="6"/>
      <c r="N359" s="6"/>
      <c r="S359" s="6"/>
    </row>
    <row r="360">
      <c r="C360" s="6"/>
      <c r="I360" s="6"/>
      <c r="N360" s="6"/>
      <c r="S360" s="6"/>
    </row>
    <row r="361">
      <c r="C361" s="6"/>
      <c r="I361" s="6"/>
      <c r="N361" s="6"/>
      <c r="S361" s="6"/>
    </row>
    <row r="362">
      <c r="C362" s="6"/>
      <c r="I362" s="6"/>
      <c r="N362" s="6"/>
      <c r="S362" s="6"/>
    </row>
    <row r="363">
      <c r="C363" s="6"/>
      <c r="I363" s="6"/>
      <c r="N363" s="6"/>
      <c r="S363" s="6"/>
    </row>
    <row r="364">
      <c r="C364" s="6"/>
      <c r="I364" s="6"/>
      <c r="N364" s="6"/>
      <c r="S364" s="6"/>
    </row>
    <row r="365">
      <c r="C365" s="6"/>
      <c r="I365" s="6"/>
      <c r="N365" s="6"/>
      <c r="S365" s="6"/>
    </row>
    <row r="366">
      <c r="C366" s="6"/>
      <c r="I366" s="6"/>
      <c r="N366" s="6"/>
      <c r="S366" s="6"/>
    </row>
    <row r="367">
      <c r="C367" s="6"/>
      <c r="I367" s="6"/>
      <c r="N367" s="6"/>
      <c r="S367" s="6"/>
    </row>
    <row r="368">
      <c r="C368" s="6"/>
      <c r="I368" s="6"/>
      <c r="N368" s="6"/>
      <c r="S368" s="6"/>
    </row>
    <row r="369">
      <c r="C369" s="6"/>
      <c r="I369" s="6"/>
      <c r="N369" s="6"/>
      <c r="S369" s="6"/>
    </row>
    <row r="370">
      <c r="C370" s="6"/>
      <c r="I370" s="6"/>
      <c r="N370" s="6"/>
      <c r="S370" s="6"/>
    </row>
    <row r="371">
      <c r="C371" s="6"/>
      <c r="I371" s="6"/>
      <c r="N371" s="6"/>
      <c r="S371" s="6"/>
    </row>
    <row r="372">
      <c r="C372" s="6"/>
      <c r="I372" s="6"/>
      <c r="N372" s="6"/>
      <c r="S372" s="6"/>
    </row>
    <row r="373">
      <c r="C373" s="6"/>
      <c r="I373" s="6"/>
      <c r="N373" s="6"/>
      <c r="S373" s="6"/>
    </row>
    <row r="374">
      <c r="C374" s="6"/>
      <c r="I374" s="6"/>
      <c r="N374" s="6"/>
      <c r="S374" s="6"/>
    </row>
    <row r="375">
      <c r="C375" s="6"/>
      <c r="I375" s="6"/>
      <c r="N375" s="6"/>
      <c r="S375" s="6"/>
    </row>
    <row r="376">
      <c r="C376" s="6"/>
      <c r="I376" s="6"/>
      <c r="N376" s="6"/>
      <c r="S376" s="6"/>
    </row>
    <row r="377">
      <c r="C377" s="6"/>
      <c r="I377" s="6"/>
      <c r="N377" s="6"/>
      <c r="S377" s="6"/>
    </row>
    <row r="378">
      <c r="C378" s="6"/>
      <c r="I378" s="6"/>
      <c r="N378" s="6"/>
      <c r="S378" s="6"/>
    </row>
    <row r="379">
      <c r="C379" s="6"/>
      <c r="I379" s="6"/>
      <c r="N379" s="6"/>
      <c r="S379" s="6"/>
    </row>
    <row r="380">
      <c r="C380" s="6"/>
      <c r="I380" s="6"/>
      <c r="N380" s="6"/>
      <c r="S380" s="6"/>
    </row>
    <row r="381">
      <c r="C381" s="6"/>
      <c r="I381" s="6"/>
      <c r="N381" s="6"/>
      <c r="S381" s="6"/>
    </row>
    <row r="382">
      <c r="C382" s="6"/>
      <c r="I382" s="6"/>
      <c r="N382" s="6"/>
      <c r="S382" s="6"/>
    </row>
    <row r="383">
      <c r="C383" s="6"/>
      <c r="I383" s="6"/>
      <c r="N383" s="6"/>
      <c r="S383" s="6"/>
    </row>
    <row r="384">
      <c r="C384" s="6"/>
      <c r="I384" s="6"/>
      <c r="N384" s="6"/>
      <c r="S384" s="6"/>
    </row>
    <row r="385">
      <c r="C385" s="6"/>
      <c r="I385" s="6"/>
      <c r="N385" s="6"/>
      <c r="S385" s="6"/>
    </row>
    <row r="386">
      <c r="C386" s="6"/>
      <c r="I386" s="6"/>
      <c r="N386" s="6"/>
      <c r="S386" s="6"/>
    </row>
    <row r="387">
      <c r="C387" s="6"/>
      <c r="I387" s="6"/>
      <c r="N387" s="6"/>
      <c r="S387" s="6"/>
    </row>
    <row r="388">
      <c r="C388" s="6"/>
      <c r="I388" s="6"/>
      <c r="N388" s="6"/>
      <c r="S388" s="6"/>
    </row>
    <row r="389">
      <c r="C389" s="6"/>
      <c r="I389" s="6"/>
      <c r="N389" s="6"/>
      <c r="S389" s="6"/>
    </row>
    <row r="390">
      <c r="C390" s="6"/>
      <c r="I390" s="6"/>
      <c r="N390" s="6"/>
      <c r="S390" s="6"/>
    </row>
    <row r="391">
      <c r="C391" s="6"/>
      <c r="I391" s="6"/>
      <c r="N391" s="6"/>
      <c r="S391" s="6"/>
    </row>
    <row r="392">
      <c r="C392" s="6"/>
      <c r="I392" s="6"/>
      <c r="N392" s="6"/>
      <c r="S392" s="6"/>
    </row>
    <row r="393">
      <c r="C393" s="6"/>
      <c r="I393" s="6"/>
      <c r="N393" s="6"/>
      <c r="S393" s="6"/>
    </row>
    <row r="394">
      <c r="C394" s="6"/>
      <c r="I394" s="6"/>
      <c r="N394" s="6"/>
      <c r="S394" s="6"/>
    </row>
    <row r="395">
      <c r="C395" s="6"/>
      <c r="I395" s="6"/>
      <c r="N395" s="6"/>
      <c r="S395" s="6"/>
    </row>
    <row r="396">
      <c r="C396" s="6"/>
      <c r="I396" s="6"/>
      <c r="N396" s="6"/>
      <c r="S396" s="6"/>
    </row>
    <row r="397">
      <c r="C397" s="6"/>
      <c r="I397" s="6"/>
      <c r="N397" s="6"/>
      <c r="S397" s="6"/>
    </row>
    <row r="398">
      <c r="C398" s="6"/>
      <c r="I398" s="6"/>
      <c r="N398" s="6"/>
      <c r="S398" s="6"/>
    </row>
    <row r="399">
      <c r="C399" s="6"/>
      <c r="I399" s="6"/>
      <c r="N399" s="6"/>
      <c r="S399" s="6"/>
    </row>
    <row r="400">
      <c r="C400" s="6"/>
      <c r="I400" s="6"/>
      <c r="N400" s="6"/>
      <c r="S400" s="6"/>
    </row>
    <row r="401">
      <c r="C401" s="6"/>
      <c r="I401" s="6"/>
      <c r="N401" s="6"/>
      <c r="S401" s="6"/>
    </row>
    <row r="402">
      <c r="C402" s="6"/>
      <c r="I402" s="6"/>
      <c r="N402" s="6"/>
      <c r="S402" s="6"/>
    </row>
    <row r="403">
      <c r="C403" s="6"/>
      <c r="I403" s="6"/>
      <c r="N403" s="6"/>
      <c r="S403" s="6"/>
    </row>
    <row r="404">
      <c r="C404" s="6"/>
      <c r="I404" s="6"/>
      <c r="N404" s="6"/>
      <c r="S404" s="6"/>
    </row>
    <row r="405">
      <c r="C405" s="6"/>
      <c r="I405" s="6"/>
      <c r="N405" s="6"/>
      <c r="S405" s="6"/>
    </row>
    <row r="406">
      <c r="C406" s="6"/>
      <c r="I406" s="6"/>
      <c r="N406" s="6"/>
      <c r="S406" s="6"/>
    </row>
    <row r="407">
      <c r="C407" s="6"/>
      <c r="I407" s="6"/>
      <c r="N407" s="6"/>
      <c r="S407" s="6"/>
    </row>
    <row r="408">
      <c r="C408" s="6"/>
      <c r="I408" s="6"/>
      <c r="N408" s="6"/>
      <c r="S408" s="6"/>
    </row>
    <row r="409">
      <c r="C409" s="6"/>
      <c r="I409" s="6"/>
      <c r="N409" s="6"/>
      <c r="S409" s="6"/>
    </row>
    <row r="410">
      <c r="C410" s="6"/>
      <c r="I410" s="6"/>
      <c r="N410" s="6"/>
      <c r="S410" s="6"/>
    </row>
    <row r="411">
      <c r="C411" s="6"/>
      <c r="I411" s="6"/>
      <c r="N411" s="6"/>
      <c r="S411" s="6"/>
    </row>
    <row r="412">
      <c r="C412" s="6"/>
      <c r="I412" s="6"/>
      <c r="N412" s="6"/>
      <c r="S412" s="6"/>
    </row>
    <row r="413">
      <c r="C413" s="6"/>
      <c r="I413" s="6"/>
      <c r="N413" s="6"/>
      <c r="S413" s="6"/>
    </row>
    <row r="414">
      <c r="C414" s="6"/>
      <c r="I414" s="6"/>
      <c r="N414" s="6"/>
      <c r="S414" s="6"/>
    </row>
    <row r="415">
      <c r="C415" s="6"/>
      <c r="I415" s="6"/>
      <c r="N415" s="6"/>
      <c r="S415" s="6"/>
    </row>
    <row r="416">
      <c r="C416" s="6"/>
      <c r="I416" s="6"/>
      <c r="N416" s="6"/>
      <c r="S416" s="6"/>
    </row>
    <row r="417">
      <c r="C417" s="6"/>
      <c r="I417" s="6"/>
      <c r="N417" s="6"/>
      <c r="S417" s="6"/>
    </row>
    <row r="418">
      <c r="C418" s="6"/>
      <c r="I418" s="6"/>
      <c r="N418" s="6"/>
      <c r="S418" s="6"/>
    </row>
    <row r="419">
      <c r="C419" s="6"/>
      <c r="I419" s="6"/>
      <c r="N419" s="6"/>
      <c r="S419" s="6"/>
    </row>
    <row r="420">
      <c r="C420" s="6"/>
      <c r="I420" s="6"/>
      <c r="N420" s="6"/>
      <c r="S420" s="6"/>
    </row>
    <row r="421">
      <c r="C421" s="6"/>
      <c r="I421" s="6"/>
      <c r="N421" s="6"/>
      <c r="S421" s="6"/>
    </row>
    <row r="422">
      <c r="C422" s="6"/>
      <c r="I422" s="6"/>
      <c r="N422" s="6"/>
      <c r="S422" s="6"/>
    </row>
    <row r="423">
      <c r="C423" s="6"/>
      <c r="I423" s="6"/>
      <c r="N423" s="6"/>
      <c r="S423" s="6"/>
    </row>
    <row r="424">
      <c r="C424" s="6"/>
      <c r="I424" s="6"/>
      <c r="N424" s="6"/>
      <c r="S424" s="6"/>
    </row>
    <row r="425">
      <c r="C425" s="6"/>
      <c r="I425" s="6"/>
      <c r="N425" s="6"/>
      <c r="S425" s="6"/>
    </row>
    <row r="426">
      <c r="C426" s="6"/>
      <c r="I426" s="6"/>
      <c r="N426" s="6"/>
      <c r="S426" s="6"/>
    </row>
    <row r="427">
      <c r="C427" s="6"/>
      <c r="I427" s="6"/>
      <c r="N427" s="6"/>
      <c r="S427" s="6"/>
    </row>
    <row r="428">
      <c r="C428" s="6"/>
      <c r="I428" s="6"/>
      <c r="N428" s="6"/>
      <c r="S428" s="6"/>
    </row>
    <row r="429">
      <c r="C429" s="6"/>
      <c r="I429" s="6"/>
      <c r="N429" s="6"/>
      <c r="S429" s="6"/>
    </row>
    <row r="430">
      <c r="C430" s="6"/>
      <c r="I430" s="6"/>
      <c r="N430" s="6"/>
      <c r="S430" s="6"/>
    </row>
    <row r="431">
      <c r="C431" s="6"/>
      <c r="I431" s="6"/>
      <c r="N431" s="6"/>
      <c r="S431" s="6"/>
    </row>
    <row r="432">
      <c r="C432" s="6"/>
      <c r="I432" s="6"/>
      <c r="N432" s="6"/>
      <c r="S432" s="6"/>
    </row>
    <row r="433">
      <c r="C433" s="6"/>
      <c r="I433" s="6"/>
      <c r="N433" s="6"/>
      <c r="S433" s="6"/>
    </row>
    <row r="434">
      <c r="C434" s="6"/>
      <c r="I434" s="6"/>
      <c r="N434" s="6"/>
      <c r="S434" s="6"/>
    </row>
    <row r="435">
      <c r="C435" s="6"/>
      <c r="I435" s="6"/>
      <c r="N435" s="6"/>
      <c r="S435" s="6"/>
    </row>
    <row r="436">
      <c r="C436" s="6"/>
      <c r="I436" s="6"/>
      <c r="N436" s="6"/>
      <c r="S436" s="6"/>
    </row>
    <row r="437">
      <c r="C437" s="6"/>
      <c r="I437" s="6"/>
      <c r="N437" s="6"/>
      <c r="S437" s="6"/>
    </row>
    <row r="438">
      <c r="C438" s="6"/>
      <c r="I438" s="6"/>
      <c r="N438" s="6"/>
      <c r="S438" s="6"/>
    </row>
    <row r="439">
      <c r="C439" s="6"/>
      <c r="I439" s="6"/>
      <c r="N439" s="6"/>
      <c r="S439" s="6"/>
    </row>
    <row r="440">
      <c r="C440" s="6"/>
      <c r="I440" s="6"/>
      <c r="N440" s="6"/>
      <c r="S440" s="6"/>
    </row>
    <row r="441">
      <c r="C441" s="6"/>
      <c r="I441" s="6"/>
      <c r="N441" s="6"/>
      <c r="S441" s="6"/>
    </row>
    <row r="442">
      <c r="C442" s="6"/>
      <c r="I442" s="6"/>
      <c r="N442" s="6"/>
      <c r="S442" s="6"/>
    </row>
    <row r="443">
      <c r="C443" s="6"/>
      <c r="I443" s="6"/>
      <c r="N443" s="6"/>
      <c r="S443" s="6"/>
    </row>
    <row r="444">
      <c r="C444" s="6"/>
      <c r="I444" s="6"/>
      <c r="N444" s="6"/>
      <c r="S444" s="6"/>
    </row>
    <row r="445">
      <c r="C445" s="6"/>
      <c r="I445" s="6"/>
      <c r="N445" s="6"/>
      <c r="S445" s="6"/>
    </row>
    <row r="446">
      <c r="C446" s="6"/>
      <c r="I446" s="6"/>
      <c r="N446" s="6"/>
      <c r="S446" s="6"/>
    </row>
    <row r="447">
      <c r="C447" s="6"/>
      <c r="I447" s="6"/>
      <c r="N447" s="6"/>
      <c r="S447" s="6"/>
    </row>
    <row r="448">
      <c r="C448" s="6"/>
      <c r="I448" s="6"/>
      <c r="N448" s="6"/>
      <c r="S448" s="6"/>
    </row>
    <row r="449">
      <c r="C449" s="6"/>
      <c r="I449" s="6"/>
      <c r="N449" s="6"/>
      <c r="S449" s="6"/>
    </row>
    <row r="450">
      <c r="C450" s="6"/>
      <c r="I450" s="6"/>
      <c r="N450" s="6"/>
      <c r="S450" s="6"/>
    </row>
    <row r="451">
      <c r="C451" s="6"/>
      <c r="I451" s="6"/>
      <c r="N451" s="6"/>
      <c r="S451" s="6"/>
    </row>
    <row r="452">
      <c r="C452" s="6"/>
      <c r="I452" s="6"/>
      <c r="N452" s="6"/>
      <c r="S452" s="6"/>
    </row>
    <row r="453">
      <c r="C453" s="6"/>
      <c r="I453" s="6"/>
      <c r="N453" s="6"/>
      <c r="S453" s="6"/>
    </row>
    <row r="454">
      <c r="C454" s="6"/>
      <c r="I454" s="6"/>
      <c r="N454" s="6"/>
      <c r="S454" s="6"/>
    </row>
    <row r="455">
      <c r="C455" s="6"/>
      <c r="I455" s="6"/>
      <c r="N455" s="6"/>
      <c r="S455" s="6"/>
    </row>
    <row r="456">
      <c r="C456" s="6"/>
      <c r="I456" s="6"/>
      <c r="N456" s="6"/>
      <c r="S456" s="6"/>
    </row>
    <row r="457">
      <c r="C457" s="6"/>
      <c r="I457" s="6"/>
      <c r="N457" s="6"/>
      <c r="S457" s="6"/>
    </row>
    <row r="458">
      <c r="C458" s="6"/>
      <c r="I458" s="6"/>
      <c r="N458" s="6"/>
      <c r="S458" s="6"/>
    </row>
    <row r="459">
      <c r="C459" s="6"/>
      <c r="I459" s="6"/>
      <c r="N459" s="6"/>
      <c r="S459" s="6"/>
    </row>
    <row r="460">
      <c r="C460" s="6"/>
      <c r="I460" s="6"/>
      <c r="N460" s="6"/>
      <c r="S460" s="6"/>
    </row>
    <row r="461">
      <c r="C461" s="6"/>
      <c r="I461" s="6"/>
      <c r="N461" s="6"/>
      <c r="S461" s="6"/>
    </row>
    <row r="462">
      <c r="C462" s="6"/>
      <c r="I462" s="6"/>
      <c r="N462" s="6"/>
      <c r="S462" s="6"/>
    </row>
    <row r="463">
      <c r="C463" s="6"/>
      <c r="I463" s="6"/>
      <c r="N463" s="6"/>
      <c r="S463" s="6"/>
    </row>
    <row r="464">
      <c r="C464" s="6"/>
      <c r="I464" s="6"/>
      <c r="N464" s="6"/>
      <c r="S464" s="6"/>
    </row>
    <row r="465">
      <c r="C465" s="6"/>
      <c r="I465" s="6"/>
      <c r="N465" s="6"/>
      <c r="S465" s="6"/>
    </row>
    <row r="466">
      <c r="C466" s="6"/>
      <c r="I466" s="6"/>
      <c r="N466" s="6"/>
      <c r="S466" s="6"/>
    </row>
    <row r="467">
      <c r="C467" s="6"/>
      <c r="I467" s="6"/>
      <c r="N467" s="6"/>
      <c r="S467" s="6"/>
    </row>
    <row r="468">
      <c r="C468" s="6"/>
      <c r="I468" s="6"/>
      <c r="N468" s="6"/>
      <c r="S468" s="6"/>
    </row>
    <row r="469">
      <c r="C469" s="6"/>
      <c r="I469" s="6"/>
      <c r="N469" s="6"/>
      <c r="S469" s="6"/>
    </row>
    <row r="470">
      <c r="C470" s="6"/>
      <c r="I470" s="6"/>
      <c r="N470" s="6"/>
      <c r="S470" s="6"/>
    </row>
    <row r="471">
      <c r="C471" s="6"/>
      <c r="I471" s="6"/>
      <c r="N471" s="6"/>
      <c r="S471" s="6"/>
    </row>
    <row r="472">
      <c r="C472" s="6"/>
      <c r="I472" s="6"/>
      <c r="N472" s="6"/>
      <c r="S472" s="6"/>
    </row>
    <row r="473">
      <c r="C473" s="6"/>
      <c r="I473" s="6"/>
      <c r="N473" s="6"/>
      <c r="S473" s="6"/>
    </row>
    <row r="474">
      <c r="C474" s="6"/>
      <c r="I474" s="6"/>
      <c r="N474" s="6"/>
      <c r="S474" s="6"/>
    </row>
    <row r="475">
      <c r="C475" s="6"/>
      <c r="I475" s="6"/>
      <c r="N475" s="6"/>
      <c r="S475" s="6"/>
    </row>
    <row r="476">
      <c r="C476" s="6"/>
      <c r="I476" s="6"/>
      <c r="N476" s="6"/>
      <c r="S476" s="6"/>
    </row>
    <row r="477">
      <c r="C477" s="6"/>
      <c r="I477" s="6"/>
      <c r="N477" s="6"/>
      <c r="S477" s="6"/>
    </row>
    <row r="478">
      <c r="C478" s="6"/>
      <c r="I478" s="6"/>
      <c r="N478" s="6"/>
      <c r="S478" s="6"/>
    </row>
    <row r="479">
      <c r="C479" s="6"/>
      <c r="I479" s="6"/>
      <c r="N479" s="6"/>
      <c r="S479" s="6"/>
    </row>
    <row r="480">
      <c r="C480" s="6"/>
      <c r="I480" s="6"/>
      <c r="N480" s="6"/>
      <c r="S480" s="6"/>
    </row>
    <row r="481">
      <c r="C481" s="6"/>
      <c r="I481" s="6"/>
      <c r="N481" s="6"/>
      <c r="S481" s="6"/>
    </row>
    <row r="482">
      <c r="C482" s="6"/>
      <c r="I482" s="6"/>
      <c r="N482" s="6"/>
      <c r="S482" s="6"/>
    </row>
    <row r="483">
      <c r="C483" s="6"/>
      <c r="I483" s="6"/>
      <c r="N483" s="6"/>
      <c r="S483" s="6"/>
    </row>
    <row r="484">
      <c r="C484" s="6"/>
      <c r="I484" s="6"/>
      <c r="N484" s="6"/>
      <c r="S484" s="6"/>
    </row>
    <row r="485">
      <c r="C485" s="6"/>
      <c r="I485" s="6"/>
      <c r="N485" s="6"/>
      <c r="S485" s="6"/>
    </row>
    <row r="486">
      <c r="C486" s="6"/>
      <c r="I486" s="6"/>
      <c r="N486" s="6"/>
      <c r="S486" s="6"/>
    </row>
    <row r="487">
      <c r="C487" s="6"/>
      <c r="I487" s="6"/>
      <c r="N487" s="6"/>
      <c r="S487" s="6"/>
    </row>
    <row r="488">
      <c r="C488" s="6"/>
      <c r="I488" s="6"/>
      <c r="N488" s="6"/>
      <c r="S488" s="6"/>
    </row>
    <row r="489">
      <c r="C489" s="6"/>
      <c r="I489" s="6"/>
      <c r="N489" s="6"/>
      <c r="S489" s="6"/>
    </row>
    <row r="490">
      <c r="C490" s="6"/>
      <c r="I490" s="6"/>
      <c r="N490" s="6"/>
      <c r="S490" s="6"/>
    </row>
    <row r="491">
      <c r="C491" s="6"/>
      <c r="I491" s="6"/>
      <c r="N491" s="6"/>
      <c r="S491" s="6"/>
    </row>
    <row r="492">
      <c r="C492" s="6"/>
      <c r="I492" s="6"/>
      <c r="N492" s="6"/>
      <c r="S492" s="6"/>
    </row>
    <row r="493">
      <c r="C493" s="6"/>
      <c r="I493" s="6"/>
      <c r="N493" s="6"/>
      <c r="S493" s="6"/>
    </row>
    <row r="494">
      <c r="C494" s="6"/>
      <c r="I494" s="6"/>
      <c r="N494" s="6"/>
      <c r="S494" s="6"/>
    </row>
    <row r="495">
      <c r="C495" s="6"/>
      <c r="I495" s="6"/>
      <c r="N495" s="6"/>
      <c r="S495" s="6"/>
    </row>
    <row r="496">
      <c r="C496" s="6"/>
      <c r="I496" s="6"/>
      <c r="N496" s="6"/>
      <c r="S496" s="6"/>
    </row>
    <row r="497">
      <c r="C497" s="6"/>
      <c r="I497" s="6"/>
      <c r="N497" s="6"/>
      <c r="S497" s="6"/>
    </row>
    <row r="498">
      <c r="C498" s="6"/>
      <c r="I498" s="6"/>
      <c r="N498" s="6"/>
      <c r="S498" s="6"/>
    </row>
    <row r="499">
      <c r="C499" s="6"/>
      <c r="I499" s="6"/>
      <c r="N499" s="6"/>
      <c r="S499" s="6"/>
    </row>
    <row r="500">
      <c r="C500" s="6"/>
      <c r="I500" s="6"/>
      <c r="N500" s="6"/>
      <c r="S500" s="6"/>
    </row>
    <row r="501">
      <c r="C501" s="6"/>
      <c r="I501" s="6"/>
      <c r="N501" s="6"/>
      <c r="S501" s="6"/>
    </row>
    <row r="502">
      <c r="C502" s="6"/>
      <c r="I502" s="6"/>
      <c r="N502" s="6"/>
      <c r="S502" s="6"/>
    </row>
    <row r="503">
      <c r="C503" s="6"/>
      <c r="I503" s="6"/>
      <c r="N503" s="6"/>
      <c r="S503" s="6"/>
    </row>
    <row r="504">
      <c r="C504" s="6"/>
      <c r="I504" s="6"/>
      <c r="N504" s="6"/>
      <c r="S504" s="6"/>
    </row>
    <row r="505">
      <c r="C505" s="6"/>
      <c r="I505" s="6"/>
      <c r="N505" s="6"/>
      <c r="S505" s="6"/>
    </row>
    <row r="506">
      <c r="C506" s="6"/>
      <c r="I506" s="6"/>
      <c r="N506" s="6"/>
      <c r="S506" s="6"/>
    </row>
    <row r="507">
      <c r="C507" s="6"/>
      <c r="I507" s="6"/>
      <c r="N507" s="6"/>
      <c r="S507" s="6"/>
    </row>
    <row r="508">
      <c r="C508" s="6"/>
      <c r="I508" s="6"/>
      <c r="N508" s="6"/>
      <c r="S508" s="6"/>
    </row>
    <row r="509">
      <c r="C509" s="6"/>
      <c r="I509" s="6"/>
      <c r="N509" s="6"/>
      <c r="S509" s="6"/>
    </row>
    <row r="510">
      <c r="C510" s="6"/>
      <c r="I510" s="6"/>
      <c r="N510" s="6"/>
      <c r="S510" s="6"/>
    </row>
    <row r="511">
      <c r="C511" s="6"/>
      <c r="I511" s="6"/>
      <c r="N511" s="6"/>
      <c r="S511" s="6"/>
    </row>
    <row r="512">
      <c r="C512" s="6"/>
      <c r="I512" s="6"/>
      <c r="N512" s="6"/>
      <c r="S512" s="6"/>
    </row>
    <row r="513">
      <c r="C513" s="6"/>
      <c r="I513" s="6"/>
      <c r="N513" s="6"/>
      <c r="S513" s="6"/>
    </row>
    <row r="514">
      <c r="C514" s="6"/>
      <c r="I514" s="6"/>
      <c r="N514" s="6"/>
      <c r="S514" s="6"/>
    </row>
    <row r="515">
      <c r="C515" s="6"/>
      <c r="I515" s="6"/>
      <c r="N515" s="6"/>
      <c r="S515" s="6"/>
    </row>
    <row r="516">
      <c r="C516" s="6"/>
      <c r="I516" s="6"/>
      <c r="N516" s="6"/>
      <c r="S516" s="6"/>
    </row>
    <row r="517">
      <c r="C517" s="6"/>
      <c r="I517" s="6"/>
      <c r="N517" s="6"/>
      <c r="S517" s="6"/>
    </row>
    <row r="518">
      <c r="C518" s="6"/>
      <c r="I518" s="6"/>
      <c r="N518" s="6"/>
      <c r="S518" s="6"/>
    </row>
    <row r="519">
      <c r="C519" s="6"/>
      <c r="I519" s="6"/>
      <c r="N519" s="6"/>
      <c r="S519" s="6"/>
    </row>
    <row r="520">
      <c r="C520" s="6"/>
      <c r="I520" s="6"/>
      <c r="N520" s="6"/>
      <c r="S520" s="6"/>
    </row>
    <row r="521">
      <c r="C521" s="6"/>
      <c r="I521" s="6"/>
      <c r="N521" s="6"/>
      <c r="S521" s="6"/>
    </row>
    <row r="522">
      <c r="C522" s="6"/>
      <c r="I522" s="6"/>
      <c r="N522" s="6"/>
      <c r="S522" s="6"/>
    </row>
    <row r="523">
      <c r="C523" s="6"/>
      <c r="I523" s="6"/>
      <c r="N523" s="6"/>
      <c r="S523" s="6"/>
    </row>
    <row r="524">
      <c r="C524" s="6"/>
      <c r="I524" s="6"/>
      <c r="N524" s="6"/>
      <c r="S524" s="6"/>
    </row>
    <row r="525">
      <c r="C525" s="6"/>
      <c r="I525" s="6"/>
      <c r="N525" s="6"/>
      <c r="S525" s="6"/>
    </row>
    <row r="526">
      <c r="C526" s="6"/>
      <c r="I526" s="6"/>
      <c r="N526" s="6"/>
      <c r="S526" s="6"/>
    </row>
    <row r="527">
      <c r="C527" s="6"/>
      <c r="I527" s="6"/>
      <c r="N527" s="6"/>
      <c r="S527" s="6"/>
    </row>
    <row r="528">
      <c r="C528" s="6"/>
      <c r="I528" s="6"/>
      <c r="N528" s="6"/>
      <c r="S528" s="6"/>
    </row>
    <row r="529">
      <c r="C529" s="6"/>
      <c r="I529" s="6"/>
      <c r="N529" s="6"/>
      <c r="S529" s="6"/>
    </row>
    <row r="530">
      <c r="C530" s="6"/>
      <c r="I530" s="6"/>
      <c r="N530" s="6"/>
      <c r="S530" s="6"/>
    </row>
    <row r="531">
      <c r="C531" s="6"/>
      <c r="I531" s="6"/>
      <c r="N531" s="6"/>
      <c r="S531" s="6"/>
    </row>
    <row r="532">
      <c r="C532" s="6"/>
      <c r="I532" s="6"/>
      <c r="N532" s="6"/>
      <c r="S532" s="6"/>
    </row>
    <row r="533">
      <c r="C533" s="6"/>
      <c r="I533" s="6"/>
      <c r="N533" s="6"/>
      <c r="S533" s="6"/>
    </row>
    <row r="534">
      <c r="C534" s="6"/>
      <c r="I534" s="6"/>
      <c r="N534" s="6"/>
      <c r="S534" s="6"/>
    </row>
    <row r="535">
      <c r="C535" s="6"/>
      <c r="I535" s="6"/>
      <c r="N535" s="6"/>
      <c r="S535" s="6"/>
    </row>
    <row r="536">
      <c r="C536" s="6"/>
      <c r="I536" s="6"/>
      <c r="N536" s="6"/>
      <c r="S536" s="6"/>
    </row>
    <row r="537">
      <c r="C537" s="6"/>
      <c r="I537" s="6"/>
      <c r="N537" s="6"/>
      <c r="S537" s="6"/>
    </row>
    <row r="538">
      <c r="C538" s="6"/>
      <c r="I538" s="6"/>
      <c r="N538" s="6"/>
      <c r="S538" s="6"/>
    </row>
    <row r="539">
      <c r="C539" s="6"/>
      <c r="I539" s="6"/>
      <c r="N539" s="6"/>
      <c r="S539" s="6"/>
    </row>
    <row r="540">
      <c r="C540" s="6"/>
      <c r="I540" s="6"/>
      <c r="N540" s="6"/>
      <c r="S540" s="6"/>
    </row>
    <row r="541">
      <c r="C541" s="6"/>
      <c r="I541" s="6"/>
      <c r="N541" s="6"/>
      <c r="S541" s="6"/>
    </row>
    <row r="542">
      <c r="C542" s="6"/>
      <c r="I542" s="6"/>
      <c r="N542" s="6"/>
      <c r="S542" s="6"/>
    </row>
    <row r="543">
      <c r="C543" s="6"/>
      <c r="I543" s="6"/>
      <c r="N543" s="6"/>
      <c r="S543" s="6"/>
    </row>
    <row r="544">
      <c r="C544" s="6"/>
      <c r="I544" s="6"/>
      <c r="N544" s="6"/>
      <c r="S544" s="6"/>
    </row>
    <row r="545">
      <c r="C545" s="6"/>
      <c r="I545" s="6"/>
      <c r="N545" s="6"/>
      <c r="S545" s="6"/>
    </row>
    <row r="546">
      <c r="C546" s="6"/>
      <c r="I546" s="6"/>
      <c r="N546" s="6"/>
      <c r="S546" s="6"/>
    </row>
    <row r="547">
      <c r="C547" s="6"/>
      <c r="I547" s="6"/>
      <c r="N547" s="6"/>
      <c r="S547" s="6"/>
    </row>
    <row r="548">
      <c r="C548" s="6"/>
      <c r="I548" s="6"/>
      <c r="N548" s="6"/>
      <c r="S548" s="6"/>
    </row>
    <row r="549">
      <c r="C549" s="6"/>
      <c r="I549" s="6"/>
      <c r="N549" s="6"/>
      <c r="S549" s="6"/>
    </row>
    <row r="550">
      <c r="C550" s="6"/>
      <c r="I550" s="6"/>
      <c r="N550" s="6"/>
      <c r="S550" s="6"/>
    </row>
    <row r="551">
      <c r="C551" s="6"/>
      <c r="I551" s="6"/>
      <c r="N551" s="6"/>
      <c r="S551" s="6"/>
    </row>
    <row r="552">
      <c r="C552" s="6"/>
      <c r="I552" s="6"/>
      <c r="N552" s="6"/>
      <c r="S552" s="6"/>
    </row>
    <row r="553">
      <c r="C553" s="6"/>
      <c r="I553" s="6"/>
      <c r="N553" s="6"/>
      <c r="S553" s="6"/>
    </row>
    <row r="554">
      <c r="C554" s="6"/>
      <c r="I554" s="6"/>
      <c r="N554" s="6"/>
      <c r="S554" s="6"/>
    </row>
    <row r="555">
      <c r="C555" s="6"/>
      <c r="I555" s="6"/>
      <c r="N555" s="6"/>
      <c r="S555" s="6"/>
    </row>
    <row r="556">
      <c r="C556" s="6"/>
      <c r="I556" s="6"/>
      <c r="N556" s="6"/>
      <c r="S556" s="6"/>
    </row>
    <row r="557">
      <c r="C557" s="6"/>
      <c r="I557" s="6"/>
      <c r="N557" s="6"/>
      <c r="S557" s="6"/>
    </row>
    <row r="558">
      <c r="C558" s="6"/>
      <c r="I558" s="6"/>
      <c r="N558" s="6"/>
      <c r="S558" s="6"/>
    </row>
    <row r="559">
      <c r="C559" s="6"/>
      <c r="I559" s="6"/>
      <c r="N559" s="6"/>
      <c r="S559" s="6"/>
    </row>
    <row r="560">
      <c r="C560" s="6"/>
      <c r="I560" s="6"/>
      <c r="N560" s="6"/>
      <c r="S560" s="6"/>
    </row>
    <row r="561">
      <c r="C561" s="6"/>
      <c r="I561" s="6"/>
      <c r="N561" s="6"/>
      <c r="S561" s="6"/>
    </row>
    <row r="562">
      <c r="C562" s="6"/>
      <c r="I562" s="6"/>
      <c r="N562" s="6"/>
      <c r="S562" s="6"/>
    </row>
    <row r="563">
      <c r="C563" s="6"/>
      <c r="I563" s="6"/>
      <c r="N563" s="6"/>
      <c r="S563" s="6"/>
    </row>
    <row r="564">
      <c r="C564" s="6"/>
      <c r="I564" s="6"/>
      <c r="N564" s="6"/>
      <c r="S564" s="6"/>
    </row>
    <row r="565">
      <c r="C565" s="6"/>
      <c r="I565" s="6"/>
      <c r="N565" s="6"/>
      <c r="S565" s="6"/>
    </row>
    <row r="566">
      <c r="C566" s="6"/>
      <c r="I566" s="6"/>
      <c r="N566" s="6"/>
      <c r="S566" s="6"/>
    </row>
    <row r="567">
      <c r="C567" s="6"/>
      <c r="I567" s="6"/>
      <c r="N567" s="6"/>
      <c r="S567" s="6"/>
    </row>
    <row r="568">
      <c r="C568" s="6"/>
      <c r="I568" s="6"/>
      <c r="N568" s="6"/>
      <c r="S568" s="6"/>
    </row>
    <row r="569">
      <c r="C569" s="6"/>
      <c r="I569" s="6"/>
      <c r="N569" s="6"/>
      <c r="S569" s="6"/>
    </row>
    <row r="570">
      <c r="C570" s="6"/>
      <c r="I570" s="6"/>
      <c r="N570" s="6"/>
      <c r="S570" s="6"/>
    </row>
    <row r="571">
      <c r="C571" s="6"/>
      <c r="I571" s="6"/>
      <c r="N571" s="6"/>
      <c r="S571" s="6"/>
    </row>
    <row r="572">
      <c r="C572" s="6"/>
      <c r="I572" s="6"/>
      <c r="N572" s="6"/>
      <c r="S572" s="6"/>
    </row>
    <row r="573">
      <c r="C573" s="6"/>
      <c r="I573" s="6"/>
      <c r="N573" s="6"/>
      <c r="S573" s="6"/>
    </row>
    <row r="574">
      <c r="C574" s="6"/>
      <c r="I574" s="6"/>
      <c r="N574" s="6"/>
      <c r="S574" s="6"/>
    </row>
    <row r="575">
      <c r="C575" s="6"/>
      <c r="I575" s="6"/>
      <c r="N575" s="6"/>
      <c r="S575" s="6"/>
    </row>
    <row r="576">
      <c r="C576" s="6"/>
      <c r="I576" s="6"/>
      <c r="N576" s="6"/>
      <c r="S576" s="6"/>
    </row>
    <row r="577">
      <c r="C577" s="6"/>
      <c r="I577" s="6"/>
      <c r="N577" s="6"/>
      <c r="S577" s="6"/>
    </row>
    <row r="578">
      <c r="C578" s="6"/>
      <c r="I578" s="6"/>
      <c r="N578" s="6"/>
      <c r="S578" s="6"/>
    </row>
    <row r="579">
      <c r="C579" s="6"/>
      <c r="I579" s="6"/>
      <c r="N579" s="6"/>
      <c r="S579" s="6"/>
    </row>
    <row r="580">
      <c r="C580" s="6"/>
      <c r="I580" s="6"/>
      <c r="N580" s="6"/>
      <c r="S580" s="6"/>
    </row>
    <row r="581">
      <c r="C581" s="6"/>
      <c r="I581" s="6"/>
      <c r="N581" s="6"/>
      <c r="S581" s="6"/>
    </row>
    <row r="582">
      <c r="C582" s="6"/>
      <c r="I582" s="6"/>
      <c r="N582" s="6"/>
      <c r="S582" s="6"/>
    </row>
    <row r="583">
      <c r="C583" s="6"/>
      <c r="I583" s="6"/>
      <c r="N583" s="6"/>
      <c r="S583" s="6"/>
    </row>
    <row r="584">
      <c r="C584" s="6"/>
      <c r="I584" s="6"/>
      <c r="N584" s="6"/>
      <c r="S584" s="6"/>
    </row>
    <row r="585">
      <c r="C585" s="6"/>
      <c r="I585" s="6"/>
      <c r="N585" s="6"/>
      <c r="S585" s="6"/>
    </row>
    <row r="586">
      <c r="C586" s="6"/>
      <c r="I586" s="6"/>
      <c r="N586" s="6"/>
      <c r="S586" s="6"/>
    </row>
    <row r="587">
      <c r="C587" s="6"/>
      <c r="I587" s="6"/>
      <c r="N587" s="6"/>
      <c r="S587" s="6"/>
    </row>
    <row r="588">
      <c r="C588" s="6"/>
      <c r="I588" s="6"/>
      <c r="N588" s="6"/>
      <c r="S588" s="6"/>
    </row>
    <row r="589">
      <c r="C589" s="6"/>
      <c r="I589" s="6"/>
      <c r="N589" s="6"/>
      <c r="S589" s="6"/>
    </row>
    <row r="590">
      <c r="C590" s="6"/>
      <c r="I590" s="6"/>
      <c r="N590" s="6"/>
      <c r="S590" s="6"/>
    </row>
    <row r="591">
      <c r="C591" s="6"/>
      <c r="I591" s="6"/>
      <c r="N591" s="6"/>
      <c r="S591" s="6"/>
    </row>
    <row r="592">
      <c r="C592" s="6"/>
      <c r="I592" s="6"/>
      <c r="N592" s="6"/>
      <c r="S592" s="6"/>
    </row>
    <row r="593">
      <c r="C593" s="6"/>
      <c r="I593" s="6"/>
      <c r="N593" s="6"/>
      <c r="S593" s="6"/>
    </row>
    <row r="594">
      <c r="C594" s="6"/>
      <c r="I594" s="6"/>
      <c r="N594" s="6"/>
      <c r="S594" s="6"/>
    </row>
    <row r="595">
      <c r="C595" s="6"/>
      <c r="I595" s="6"/>
      <c r="N595" s="6"/>
      <c r="S595" s="6"/>
    </row>
    <row r="596">
      <c r="C596" s="6"/>
      <c r="I596" s="6"/>
      <c r="N596" s="6"/>
      <c r="S596" s="6"/>
    </row>
    <row r="597">
      <c r="C597" s="6"/>
      <c r="I597" s="6"/>
      <c r="N597" s="6"/>
      <c r="S597" s="6"/>
    </row>
    <row r="598">
      <c r="C598" s="6"/>
      <c r="I598" s="6"/>
      <c r="N598" s="6"/>
      <c r="S598" s="6"/>
    </row>
    <row r="599">
      <c r="C599" s="6"/>
      <c r="I599" s="6"/>
      <c r="N599" s="6"/>
      <c r="S599" s="6"/>
    </row>
    <row r="600">
      <c r="C600" s="6"/>
      <c r="I600" s="6"/>
      <c r="N600" s="6"/>
      <c r="S600" s="6"/>
    </row>
    <row r="601">
      <c r="C601" s="6"/>
      <c r="I601" s="6"/>
      <c r="N601" s="6"/>
      <c r="S601" s="6"/>
    </row>
    <row r="602">
      <c r="C602" s="6"/>
      <c r="I602" s="6"/>
      <c r="N602" s="6"/>
      <c r="S602" s="6"/>
    </row>
    <row r="603">
      <c r="C603" s="6"/>
      <c r="I603" s="6"/>
      <c r="N603" s="6"/>
      <c r="S603" s="6"/>
    </row>
    <row r="604">
      <c r="C604" s="6"/>
      <c r="I604" s="6"/>
      <c r="N604" s="6"/>
      <c r="S604" s="6"/>
    </row>
    <row r="605">
      <c r="C605" s="6"/>
      <c r="I605" s="6"/>
      <c r="N605" s="6"/>
      <c r="S605" s="6"/>
    </row>
    <row r="606">
      <c r="C606" s="6"/>
      <c r="I606" s="6"/>
      <c r="N606" s="6"/>
      <c r="S606" s="6"/>
    </row>
    <row r="607">
      <c r="C607" s="6"/>
      <c r="I607" s="6"/>
      <c r="N607" s="6"/>
      <c r="S607" s="6"/>
    </row>
    <row r="608">
      <c r="C608" s="6"/>
      <c r="I608" s="6"/>
      <c r="N608" s="6"/>
      <c r="S608" s="6"/>
    </row>
    <row r="609">
      <c r="C609" s="6"/>
      <c r="I609" s="6"/>
      <c r="N609" s="6"/>
      <c r="S609" s="6"/>
    </row>
    <row r="610">
      <c r="C610" s="6"/>
      <c r="I610" s="6"/>
      <c r="N610" s="6"/>
      <c r="S610" s="6"/>
    </row>
    <row r="611">
      <c r="C611" s="6"/>
      <c r="I611" s="6"/>
      <c r="N611" s="6"/>
      <c r="S611" s="6"/>
    </row>
    <row r="612">
      <c r="C612" s="6"/>
      <c r="I612" s="6"/>
      <c r="N612" s="6"/>
      <c r="S612" s="6"/>
    </row>
    <row r="613">
      <c r="C613" s="6"/>
      <c r="I613" s="6"/>
      <c r="N613" s="6"/>
      <c r="S613" s="6"/>
    </row>
    <row r="614">
      <c r="C614" s="6"/>
      <c r="I614" s="6"/>
      <c r="N614" s="6"/>
      <c r="S614" s="6"/>
    </row>
    <row r="615">
      <c r="C615" s="6"/>
      <c r="I615" s="6"/>
      <c r="N615" s="6"/>
      <c r="S615" s="6"/>
    </row>
    <row r="616">
      <c r="C616" s="6"/>
      <c r="I616" s="6"/>
      <c r="N616" s="6"/>
      <c r="S616" s="6"/>
    </row>
    <row r="617">
      <c r="C617" s="6"/>
      <c r="I617" s="6"/>
      <c r="N617" s="6"/>
      <c r="S617" s="6"/>
    </row>
    <row r="618">
      <c r="C618" s="6"/>
      <c r="I618" s="6"/>
      <c r="N618" s="6"/>
      <c r="S618" s="6"/>
    </row>
    <row r="619">
      <c r="C619" s="6"/>
      <c r="I619" s="6"/>
      <c r="N619" s="6"/>
      <c r="S619" s="6"/>
    </row>
    <row r="620">
      <c r="C620" s="6"/>
      <c r="I620" s="6"/>
      <c r="N620" s="6"/>
      <c r="S620" s="6"/>
    </row>
    <row r="621">
      <c r="C621" s="6"/>
      <c r="I621" s="6"/>
      <c r="N621" s="6"/>
      <c r="S621" s="6"/>
    </row>
    <row r="622">
      <c r="C622" s="6"/>
      <c r="I622" s="6"/>
      <c r="N622" s="6"/>
      <c r="S622" s="6"/>
    </row>
    <row r="623">
      <c r="C623" s="6"/>
      <c r="I623" s="6"/>
      <c r="N623" s="6"/>
      <c r="S623" s="6"/>
    </row>
    <row r="624">
      <c r="C624" s="6"/>
      <c r="I624" s="6"/>
      <c r="N624" s="6"/>
      <c r="S624" s="6"/>
    </row>
    <row r="625">
      <c r="C625" s="6"/>
      <c r="I625" s="6"/>
      <c r="N625" s="6"/>
      <c r="S625" s="6"/>
    </row>
    <row r="626">
      <c r="C626" s="6"/>
      <c r="I626" s="6"/>
      <c r="N626" s="6"/>
      <c r="S626" s="6"/>
    </row>
    <row r="627">
      <c r="C627" s="6"/>
      <c r="I627" s="6"/>
      <c r="N627" s="6"/>
      <c r="S627" s="6"/>
    </row>
    <row r="628">
      <c r="C628" s="6"/>
      <c r="I628" s="6"/>
      <c r="N628" s="6"/>
      <c r="S628" s="6"/>
    </row>
    <row r="629">
      <c r="C629" s="6"/>
      <c r="I629" s="6"/>
      <c r="N629" s="6"/>
      <c r="S629" s="6"/>
    </row>
    <row r="630">
      <c r="C630" s="6"/>
      <c r="I630" s="6"/>
      <c r="N630" s="6"/>
      <c r="S630" s="6"/>
    </row>
    <row r="631">
      <c r="C631" s="6"/>
      <c r="I631" s="6"/>
      <c r="N631" s="6"/>
      <c r="S631" s="6"/>
    </row>
    <row r="632">
      <c r="C632" s="6"/>
      <c r="I632" s="6"/>
      <c r="N632" s="6"/>
      <c r="S632" s="6"/>
    </row>
    <row r="633">
      <c r="C633" s="6"/>
      <c r="I633" s="6"/>
      <c r="N633" s="6"/>
      <c r="S633" s="6"/>
    </row>
    <row r="634">
      <c r="C634" s="6"/>
      <c r="I634" s="6"/>
      <c r="N634" s="6"/>
      <c r="S634" s="6"/>
    </row>
    <row r="635">
      <c r="C635" s="6"/>
      <c r="I635" s="6"/>
      <c r="N635" s="6"/>
      <c r="S635" s="6"/>
    </row>
    <row r="636">
      <c r="C636" s="6"/>
      <c r="I636" s="6"/>
      <c r="N636" s="6"/>
      <c r="S636" s="6"/>
    </row>
    <row r="637">
      <c r="C637" s="6"/>
      <c r="I637" s="6"/>
      <c r="N637" s="6"/>
      <c r="S637" s="6"/>
    </row>
    <row r="638">
      <c r="C638" s="6"/>
      <c r="I638" s="6"/>
      <c r="N638" s="6"/>
      <c r="S638" s="6"/>
    </row>
    <row r="639">
      <c r="C639" s="6"/>
      <c r="I639" s="6"/>
      <c r="N639" s="6"/>
      <c r="S639" s="6"/>
    </row>
    <row r="640">
      <c r="C640" s="6"/>
      <c r="I640" s="6"/>
      <c r="N640" s="6"/>
      <c r="S640" s="6"/>
    </row>
    <row r="641">
      <c r="C641" s="6"/>
      <c r="I641" s="6"/>
      <c r="N641" s="6"/>
      <c r="S641" s="6"/>
    </row>
    <row r="642">
      <c r="C642" s="6"/>
      <c r="I642" s="6"/>
      <c r="N642" s="6"/>
      <c r="S642" s="6"/>
    </row>
    <row r="643">
      <c r="C643" s="6"/>
      <c r="I643" s="6"/>
      <c r="N643" s="6"/>
      <c r="S643" s="6"/>
    </row>
    <row r="644">
      <c r="C644" s="6"/>
      <c r="I644" s="6"/>
      <c r="N644" s="6"/>
      <c r="S644" s="6"/>
    </row>
    <row r="645">
      <c r="C645" s="6"/>
      <c r="I645" s="6"/>
      <c r="N645" s="6"/>
      <c r="S645" s="6"/>
    </row>
    <row r="646">
      <c r="C646" s="6"/>
      <c r="I646" s="6"/>
      <c r="N646" s="6"/>
      <c r="S646" s="6"/>
    </row>
    <row r="647">
      <c r="C647" s="6"/>
      <c r="I647" s="6"/>
      <c r="N647" s="6"/>
      <c r="S647" s="6"/>
    </row>
    <row r="648">
      <c r="C648" s="6"/>
      <c r="I648" s="6"/>
      <c r="N648" s="6"/>
      <c r="S648" s="6"/>
    </row>
    <row r="649">
      <c r="C649" s="6"/>
      <c r="I649" s="6"/>
      <c r="N649" s="6"/>
      <c r="S649" s="6"/>
    </row>
    <row r="650">
      <c r="C650" s="6"/>
      <c r="I650" s="6"/>
      <c r="N650" s="6"/>
      <c r="S650" s="6"/>
    </row>
    <row r="651">
      <c r="C651" s="6"/>
      <c r="I651" s="6"/>
      <c r="N651" s="6"/>
      <c r="S651" s="6"/>
    </row>
    <row r="652">
      <c r="C652" s="6"/>
      <c r="I652" s="6"/>
      <c r="N652" s="6"/>
      <c r="S652" s="6"/>
    </row>
    <row r="653">
      <c r="C653" s="6"/>
      <c r="I653" s="6"/>
      <c r="N653" s="6"/>
      <c r="S653" s="6"/>
    </row>
    <row r="654">
      <c r="C654" s="6"/>
      <c r="I654" s="6"/>
      <c r="N654" s="6"/>
      <c r="S654" s="6"/>
    </row>
    <row r="655">
      <c r="C655" s="6"/>
      <c r="I655" s="6"/>
      <c r="N655" s="6"/>
      <c r="S655" s="6"/>
    </row>
    <row r="656">
      <c r="C656" s="6"/>
      <c r="I656" s="6"/>
      <c r="N656" s="6"/>
      <c r="S656" s="6"/>
    </row>
    <row r="657">
      <c r="C657" s="6"/>
      <c r="I657" s="6"/>
      <c r="N657" s="6"/>
      <c r="S657" s="6"/>
    </row>
    <row r="658">
      <c r="C658" s="6"/>
      <c r="I658" s="6"/>
      <c r="N658" s="6"/>
      <c r="S658" s="6"/>
    </row>
    <row r="659">
      <c r="C659" s="6"/>
      <c r="I659" s="6"/>
      <c r="N659" s="6"/>
      <c r="S659" s="6"/>
    </row>
    <row r="660">
      <c r="C660" s="6"/>
      <c r="I660" s="6"/>
      <c r="N660" s="6"/>
      <c r="S660" s="6"/>
    </row>
    <row r="661">
      <c r="C661" s="6"/>
      <c r="I661" s="6"/>
      <c r="N661" s="6"/>
      <c r="S661" s="6"/>
    </row>
    <row r="662">
      <c r="C662" s="6"/>
      <c r="I662" s="6"/>
      <c r="N662" s="6"/>
      <c r="S662" s="6"/>
    </row>
    <row r="663">
      <c r="C663" s="6"/>
      <c r="I663" s="6"/>
      <c r="N663" s="6"/>
      <c r="S663" s="6"/>
    </row>
    <row r="664">
      <c r="C664" s="6"/>
      <c r="I664" s="6"/>
      <c r="N664" s="6"/>
      <c r="S664" s="6"/>
    </row>
    <row r="665">
      <c r="C665" s="6"/>
      <c r="I665" s="6"/>
      <c r="N665" s="6"/>
      <c r="S665" s="6"/>
    </row>
    <row r="666">
      <c r="C666" s="6"/>
      <c r="I666" s="6"/>
      <c r="N666" s="6"/>
      <c r="S666" s="6"/>
    </row>
    <row r="667">
      <c r="C667" s="6"/>
      <c r="I667" s="6"/>
      <c r="N667" s="6"/>
      <c r="S667" s="6"/>
    </row>
    <row r="668">
      <c r="C668" s="6"/>
      <c r="I668" s="6"/>
      <c r="N668" s="6"/>
      <c r="S668" s="6"/>
    </row>
    <row r="669">
      <c r="C669" s="6"/>
      <c r="I669" s="6"/>
      <c r="N669" s="6"/>
      <c r="S669" s="6"/>
    </row>
    <row r="670">
      <c r="C670" s="6"/>
      <c r="I670" s="6"/>
      <c r="N670" s="6"/>
      <c r="S670" s="6"/>
    </row>
    <row r="671">
      <c r="C671" s="6"/>
      <c r="I671" s="6"/>
      <c r="N671" s="6"/>
      <c r="S671" s="6"/>
    </row>
    <row r="672">
      <c r="C672" s="6"/>
      <c r="I672" s="6"/>
      <c r="N672" s="6"/>
      <c r="S672" s="6"/>
    </row>
    <row r="673">
      <c r="C673" s="6"/>
      <c r="I673" s="6"/>
      <c r="N673" s="6"/>
      <c r="S673" s="6"/>
    </row>
    <row r="674">
      <c r="C674" s="6"/>
      <c r="I674" s="6"/>
      <c r="N674" s="6"/>
      <c r="S674" s="6"/>
    </row>
    <row r="675">
      <c r="C675" s="6"/>
      <c r="I675" s="6"/>
      <c r="N675" s="6"/>
      <c r="S675" s="6"/>
    </row>
    <row r="676">
      <c r="C676" s="6"/>
      <c r="I676" s="6"/>
      <c r="N676" s="6"/>
      <c r="S676" s="6"/>
    </row>
    <row r="677">
      <c r="C677" s="6"/>
      <c r="I677" s="6"/>
      <c r="N677" s="6"/>
      <c r="S677" s="6"/>
    </row>
    <row r="678">
      <c r="C678" s="6"/>
      <c r="I678" s="6"/>
      <c r="N678" s="6"/>
      <c r="S678" s="6"/>
    </row>
    <row r="679">
      <c r="C679" s="6"/>
      <c r="I679" s="6"/>
      <c r="N679" s="6"/>
      <c r="S679" s="6"/>
    </row>
    <row r="680">
      <c r="C680" s="6"/>
      <c r="I680" s="6"/>
      <c r="N680" s="6"/>
      <c r="S680" s="6"/>
    </row>
    <row r="681">
      <c r="C681" s="6"/>
      <c r="I681" s="6"/>
      <c r="N681" s="6"/>
      <c r="S681" s="6"/>
    </row>
    <row r="682">
      <c r="C682" s="6"/>
      <c r="I682" s="6"/>
      <c r="N682" s="6"/>
      <c r="S682" s="6"/>
    </row>
    <row r="683">
      <c r="C683" s="6"/>
      <c r="I683" s="6"/>
      <c r="N683" s="6"/>
      <c r="S683" s="6"/>
    </row>
    <row r="684">
      <c r="C684" s="6"/>
      <c r="I684" s="6"/>
      <c r="N684" s="6"/>
      <c r="S684" s="6"/>
    </row>
    <row r="685">
      <c r="C685" s="6"/>
      <c r="I685" s="6"/>
      <c r="N685" s="6"/>
      <c r="S685" s="6"/>
    </row>
    <row r="686">
      <c r="C686" s="6"/>
      <c r="I686" s="6"/>
      <c r="N686" s="6"/>
      <c r="S686" s="6"/>
    </row>
    <row r="687">
      <c r="C687" s="6"/>
      <c r="I687" s="6"/>
      <c r="N687" s="6"/>
      <c r="S687" s="6"/>
    </row>
    <row r="688">
      <c r="C688" s="6"/>
      <c r="I688" s="6"/>
      <c r="N688" s="6"/>
      <c r="S688" s="6"/>
    </row>
    <row r="689">
      <c r="C689" s="6"/>
      <c r="I689" s="6"/>
      <c r="N689" s="6"/>
      <c r="S689" s="6"/>
    </row>
    <row r="690">
      <c r="C690" s="6"/>
      <c r="I690" s="6"/>
      <c r="N690" s="6"/>
      <c r="S690" s="6"/>
    </row>
    <row r="691">
      <c r="C691" s="6"/>
      <c r="I691" s="6"/>
      <c r="N691" s="6"/>
      <c r="S691" s="6"/>
    </row>
    <row r="692">
      <c r="C692" s="6"/>
      <c r="I692" s="6"/>
      <c r="N692" s="6"/>
      <c r="S692" s="6"/>
    </row>
    <row r="693">
      <c r="C693" s="6"/>
      <c r="I693" s="6"/>
      <c r="N693" s="6"/>
      <c r="S693" s="6"/>
    </row>
    <row r="694">
      <c r="C694" s="6"/>
      <c r="I694" s="6"/>
      <c r="N694" s="6"/>
      <c r="S694" s="6"/>
    </row>
    <row r="695">
      <c r="C695" s="6"/>
      <c r="I695" s="6"/>
      <c r="N695" s="6"/>
      <c r="S695" s="6"/>
    </row>
    <row r="696">
      <c r="C696" s="6"/>
      <c r="I696" s="6"/>
      <c r="N696" s="6"/>
      <c r="S696" s="6"/>
    </row>
    <row r="697">
      <c r="C697" s="6"/>
      <c r="I697" s="6"/>
      <c r="N697" s="6"/>
      <c r="S697" s="6"/>
    </row>
    <row r="698">
      <c r="C698" s="6"/>
      <c r="I698" s="6"/>
      <c r="N698" s="6"/>
      <c r="S698" s="6"/>
    </row>
    <row r="699">
      <c r="C699" s="6"/>
      <c r="I699" s="6"/>
      <c r="N699" s="6"/>
      <c r="S699" s="6"/>
    </row>
    <row r="700">
      <c r="C700" s="6"/>
      <c r="I700" s="6"/>
      <c r="N700" s="6"/>
      <c r="S700" s="6"/>
    </row>
    <row r="701">
      <c r="C701" s="6"/>
      <c r="I701" s="6"/>
      <c r="N701" s="6"/>
      <c r="S701" s="6"/>
    </row>
    <row r="702">
      <c r="C702" s="6"/>
      <c r="I702" s="6"/>
      <c r="N702" s="6"/>
      <c r="S702" s="6"/>
    </row>
    <row r="703">
      <c r="C703" s="6"/>
      <c r="I703" s="6"/>
      <c r="N703" s="6"/>
      <c r="S703" s="6"/>
    </row>
    <row r="704">
      <c r="C704" s="6"/>
      <c r="I704" s="6"/>
      <c r="N704" s="6"/>
      <c r="S704" s="6"/>
    </row>
    <row r="705">
      <c r="C705" s="6"/>
      <c r="I705" s="6"/>
      <c r="N705" s="6"/>
      <c r="S705" s="6"/>
    </row>
    <row r="706">
      <c r="C706" s="6"/>
      <c r="I706" s="6"/>
      <c r="N706" s="6"/>
      <c r="S706" s="6"/>
    </row>
    <row r="707">
      <c r="C707" s="6"/>
      <c r="I707" s="6"/>
      <c r="N707" s="6"/>
      <c r="S707" s="6"/>
    </row>
    <row r="708">
      <c r="C708" s="6"/>
      <c r="I708" s="6"/>
      <c r="N708" s="6"/>
      <c r="S708" s="6"/>
    </row>
    <row r="709">
      <c r="C709" s="6"/>
      <c r="I709" s="6"/>
      <c r="N709" s="6"/>
      <c r="S709" s="6"/>
    </row>
    <row r="710">
      <c r="C710" s="6"/>
      <c r="I710" s="6"/>
      <c r="N710" s="6"/>
      <c r="S710" s="6"/>
    </row>
    <row r="711">
      <c r="C711" s="6"/>
      <c r="I711" s="6"/>
      <c r="N711" s="6"/>
      <c r="S711" s="6"/>
    </row>
    <row r="712">
      <c r="C712" s="6"/>
      <c r="I712" s="6"/>
      <c r="N712" s="6"/>
      <c r="S712" s="6"/>
    </row>
    <row r="713">
      <c r="C713" s="6"/>
      <c r="I713" s="6"/>
      <c r="N713" s="6"/>
      <c r="S713" s="6"/>
    </row>
    <row r="714">
      <c r="C714" s="6"/>
      <c r="I714" s="6"/>
      <c r="N714" s="6"/>
      <c r="S714" s="6"/>
    </row>
    <row r="715">
      <c r="C715" s="6"/>
      <c r="I715" s="6"/>
      <c r="N715" s="6"/>
      <c r="S715" s="6"/>
    </row>
    <row r="716">
      <c r="C716" s="6"/>
      <c r="I716" s="6"/>
      <c r="N716" s="6"/>
      <c r="S716" s="6"/>
    </row>
    <row r="717">
      <c r="C717" s="6"/>
      <c r="I717" s="6"/>
      <c r="N717" s="6"/>
      <c r="S717" s="6"/>
    </row>
    <row r="718">
      <c r="C718" s="6"/>
      <c r="I718" s="6"/>
      <c r="N718" s="6"/>
      <c r="S718" s="6"/>
    </row>
    <row r="719">
      <c r="C719" s="6"/>
      <c r="I719" s="6"/>
      <c r="N719" s="6"/>
      <c r="S719" s="6"/>
    </row>
    <row r="720">
      <c r="C720" s="6"/>
      <c r="I720" s="6"/>
      <c r="N720" s="6"/>
      <c r="S720" s="6"/>
    </row>
    <row r="721">
      <c r="C721" s="6"/>
      <c r="I721" s="6"/>
      <c r="N721" s="6"/>
      <c r="S721" s="6"/>
    </row>
    <row r="722">
      <c r="C722" s="6"/>
      <c r="I722" s="6"/>
      <c r="N722" s="6"/>
      <c r="S722" s="6"/>
    </row>
    <row r="723">
      <c r="C723" s="6"/>
      <c r="I723" s="6"/>
      <c r="N723" s="6"/>
      <c r="S723" s="6"/>
    </row>
    <row r="724">
      <c r="C724" s="6"/>
      <c r="I724" s="6"/>
      <c r="N724" s="6"/>
      <c r="S724" s="6"/>
    </row>
    <row r="725">
      <c r="C725" s="6"/>
      <c r="I725" s="6"/>
      <c r="N725" s="6"/>
      <c r="S725" s="6"/>
    </row>
    <row r="726">
      <c r="C726" s="6"/>
      <c r="I726" s="6"/>
      <c r="N726" s="6"/>
      <c r="S726" s="6"/>
    </row>
    <row r="727">
      <c r="C727" s="6"/>
      <c r="I727" s="6"/>
      <c r="N727" s="6"/>
      <c r="S727" s="6"/>
    </row>
    <row r="728">
      <c r="C728" s="6"/>
      <c r="I728" s="6"/>
      <c r="N728" s="6"/>
      <c r="S728" s="6"/>
    </row>
    <row r="729">
      <c r="C729" s="6"/>
      <c r="I729" s="6"/>
      <c r="N729" s="6"/>
      <c r="S729" s="6"/>
    </row>
    <row r="730">
      <c r="C730" s="6"/>
      <c r="I730" s="6"/>
      <c r="N730" s="6"/>
      <c r="S730" s="6"/>
    </row>
    <row r="731">
      <c r="C731" s="6"/>
      <c r="I731" s="6"/>
      <c r="N731" s="6"/>
      <c r="S731" s="6"/>
    </row>
    <row r="732">
      <c r="C732" s="6"/>
      <c r="I732" s="6"/>
      <c r="N732" s="6"/>
      <c r="S732" s="6"/>
    </row>
    <row r="733">
      <c r="C733" s="6"/>
      <c r="I733" s="6"/>
      <c r="N733" s="6"/>
      <c r="S733" s="6"/>
    </row>
    <row r="734">
      <c r="C734" s="6"/>
      <c r="I734" s="6"/>
      <c r="N734" s="6"/>
      <c r="S734" s="6"/>
    </row>
    <row r="735">
      <c r="C735" s="6"/>
      <c r="I735" s="6"/>
      <c r="N735" s="6"/>
      <c r="S735" s="6"/>
    </row>
    <row r="736">
      <c r="C736" s="6"/>
      <c r="I736" s="6"/>
      <c r="N736" s="6"/>
      <c r="S736" s="6"/>
    </row>
    <row r="737">
      <c r="C737" s="6"/>
      <c r="I737" s="6"/>
      <c r="N737" s="6"/>
      <c r="S737" s="6"/>
    </row>
    <row r="738">
      <c r="C738" s="6"/>
      <c r="I738" s="6"/>
      <c r="N738" s="6"/>
      <c r="S738" s="6"/>
    </row>
    <row r="739">
      <c r="C739" s="6"/>
      <c r="I739" s="6"/>
      <c r="N739" s="6"/>
      <c r="S739" s="6"/>
    </row>
    <row r="740">
      <c r="C740" s="6"/>
      <c r="I740" s="6"/>
      <c r="N740" s="6"/>
      <c r="S740" s="6"/>
    </row>
    <row r="741">
      <c r="C741" s="6"/>
      <c r="I741" s="6"/>
      <c r="N741" s="6"/>
      <c r="S741" s="6"/>
    </row>
    <row r="742">
      <c r="C742" s="6"/>
      <c r="I742" s="6"/>
      <c r="N742" s="6"/>
      <c r="S742" s="6"/>
    </row>
    <row r="743">
      <c r="C743" s="6"/>
      <c r="I743" s="6"/>
      <c r="N743" s="6"/>
      <c r="S743" s="6"/>
    </row>
    <row r="744">
      <c r="C744" s="6"/>
      <c r="I744" s="6"/>
      <c r="N744" s="6"/>
      <c r="S744" s="6"/>
    </row>
    <row r="745">
      <c r="C745" s="6"/>
      <c r="I745" s="6"/>
      <c r="N745" s="6"/>
      <c r="S745" s="6"/>
    </row>
    <row r="746">
      <c r="C746" s="6"/>
      <c r="I746" s="6"/>
      <c r="N746" s="6"/>
      <c r="S746" s="6"/>
    </row>
    <row r="747">
      <c r="C747" s="6"/>
      <c r="I747" s="6"/>
      <c r="N747" s="6"/>
      <c r="S747" s="6"/>
    </row>
    <row r="748">
      <c r="C748" s="6"/>
      <c r="I748" s="6"/>
      <c r="N748" s="6"/>
      <c r="S748" s="6"/>
    </row>
    <row r="749">
      <c r="C749" s="6"/>
      <c r="I749" s="6"/>
      <c r="N749" s="6"/>
      <c r="S749" s="6"/>
    </row>
    <row r="750">
      <c r="C750" s="6"/>
      <c r="I750" s="6"/>
      <c r="N750" s="6"/>
      <c r="S750" s="6"/>
    </row>
    <row r="751">
      <c r="C751" s="6"/>
      <c r="I751" s="6"/>
      <c r="N751" s="6"/>
      <c r="S751" s="6"/>
    </row>
    <row r="752">
      <c r="C752" s="6"/>
      <c r="I752" s="6"/>
      <c r="N752" s="6"/>
      <c r="S752" s="6"/>
    </row>
    <row r="753">
      <c r="C753" s="6"/>
      <c r="I753" s="6"/>
      <c r="N753" s="6"/>
      <c r="S753" s="6"/>
    </row>
    <row r="754">
      <c r="C754" s="6"/>
      <c r="I754" s="6"/>
      <c r="N754" s="6"/>
      <c r="S754" s="6"/>
    </row>
    <row r="755">
      <c r="C755" s="6"/>
      <c r="I755" s="6"/>
      <c r="N755" s="6"/>
      <c r="S755" s="6"/>
    </row>
    <row r="756">
      <c r="C756" s="6"/>
      <c r="I756" s="6"/>
      <c r="N756" s="6"/>
      <c r="S756" s="6"/>
    </row>
    <row r="757">
      <c r="C757" s="6"/>
      <c r="I757" s="6"/>
      <c r="N757" s="6"/>
      <c r="S757" s="6"/>
    </row>
    <row r="758">
      <c r="C758" s="6"/>
      <c r="I758" s="6"/>
      <c r="N758" s="6"/>
      <c r="S758" s="6"/>
    </row>
    <row r="759">
      <c r="C759" s="6"/>
      <c r="I759" s="6"/>
      <c r="N759" s="6"/>
      <c r="S759" s="6"/>
    </row>
    <row r="760">
      <c r="C760" s="6"/>
      <c r="I760" s="6"/>
      <c r="N760" s="6"/>
      <c r="S760" s="6"/>
    </row>
    <row r="761">
      <c r="C761" s="6"/>
      <c r="I761" s="6"/>
      <c r="N761" s="6"/>
      <c r="S761" s="6"/>
    </row>
    <row r="762">
      <c r="C762" s="6"/>
      <c r="I762" s="6"/>
      <c r="N762" s="6"/>
      <c r="S762" s="6"/>
    </row>
    <row r="763">
      <c r="C763" s="6"/>
      <c r="I763" s="6"/>
      <c r="N763" s="6"/>
      <c r="S763" s="6"/>
    </row>
    <row r="764">
      <c r="C764" s="6"/>
      <c r="I764" s="6"/>
      <c r="N764" s="6"/>
      <c r="S764" s="6"/>
    </row>
    <row r="765">
      <c r="C765" s="6"/>
      <c r="I765" s="6"/>
      <c r="N765" s="6"/>
      <c r="S765" s="6"/>
    </row>
    <row r="766">
      <c r="C766" s="6"/>
      <c r="I766" s="6"/>
      <c r="N766" s="6"/>
      <c r="S766" s="6"/>
    </row>
    <row r="767">
      <c r="C767" s="6"/>
      <c r="I767" s="6"/>
      <c r="N767" s="6"/>
      <c r="S767" s="6"/>
    </row>
    <row r="768">
      <c r="C768" s="6"/>
      <c r="I768" s="6"/>
      <c r="N768" s="6"/>
      <c r="S768" s="6"/>
    </row>
    <row r="769">
      <c r="C769" s="6"/>
      <c r="I769" s="6"/>
      <c r="N769" s="6"/>
      <c r="S769" s="6"/>
    </row>
    <row r="770">
      <c r="C770" s="6"/>
      <c r="I770" s="6"/>
      <c r="N770" s="6"/>
      <c r="S770" s="6"/>
    </row>
    <row r="771">
      <c r="C771" s="6"/>
      <c r="I771" s="6"/>
      <c r="N771" s="6"/>
      <c r="S771" s="6"/>
    </row>
    <row r="772">
      <c r="C772" s="6"/>
      <c r="I772" s="6"/>
      <c r="N772" s="6"/>
      <c r="S772" s="6"/>
    </row>
    <row r="773">
      <c r="C773" s="6"/>
      <c r="I773" s="6"/>
      <c r="N773" s="6"/>
      <c r="S773" s="6"/>
    </row>
    <row r="774">
      <c r="C774" s="6"/>
      <c r="I774" s="6"/>
      <c r="N774" s="6"/>
      <c r="S774" s="6"/>
    </row>
    <row r="775">
      <c r="C775" s="6"/>
      <c r="I775" s="6"/>
      <c r="N775" s="6"/>
      <c r="S775" s="6"/>
    </row>
    <row r="776">
      <c r="C776" s="6"/>
      <c r="I776" s="6"/>
      <c r="N776" s="6"/>
      <c r="S776" s="6"/>
    </row>
    <row r="777">
      <c r="C777" s="6"/>
      <c r="I777" s="6"/>
      <c r="N777" s="6"/>
      <c r="S777" s="6"/>
    </row>
    <row r="778">
      <c r="C778" s="6"/>
      <c r="I778" s="6"/>
      <c r="N778" s="6"/>
      <c r="S778" s="6"/>
    </row>
    <row r="779">
      <c r="C779" s="6"/>
      <c r="I779" s="6"/>
      <c r="N779" s="6"/>
      <c r="S779" s="6"/>
    </row>
    <row r="780">
      <c r="C780" s="6"/>
      <c r="I780" s="6"/>
      <c r="N780" s="6"/>
      <c r="S780" s="6"/>
    </row>
    <row r="781">
      <c r="C781" s="6"/>
      <c r="I781" s="6"/>
      <c r="N781" s="6"/>
      <c r="S781" s="6"/>
    </row>
    <row r="782">
      <c r="C782" s="6"/>
      <c r="I782" s="6"/>
      <c r="N782" s="6"/>
      <c r="S782" s="6"/>
    </row>
    <row r="783">
      <c r="C783" s="6"/>
      <c r="I783" s="6"/>
      <c r="N783" s="6"/>
      <c r="S783" s="6"/>
    </row>
    <row r="784">
      <c r="C784" s="6"/>
      <c r="I784" s="6"/>
      <c r="N784" s="6"/>
      <c r="S784" s="6"/>
    </row>
    <row r="785">
      <c r="C785" s="6"/>
      <c r="I785" s="6"/>
      <c r="N785" s="6"/>
      <c r="S785" s="6"/>
    </row>
    <row r="786">
      <c r="C786" s="6"/>
      <c r="I786" s="6"/>
      <c r="N786" s="6"/>
      <c r="S786" s="6"/>
    </row>
    <row r="787">
      <c r="C787" s="6"/>
      <c r="I787" s="6"/>
      <c r="N787" s="6"/>
      <c r="S787" s="6"/>
    </row>
    <row r="788">
      <c r="C788" s="6"/>
      <c r="I788" s="6"/>
      <c r="N788" s="6"/>
      <c r="S788" s="6"/>
    </row>
    <row r="789">
      <c r="C789" s="6"/>
      <c r="I789" s="6"/>
      <c r="N789" s="6"/>
      <c r="S789" s="6"/>
    </row>
    <row r="790">
      <c r="C790" s="6"/>
      <c r="I790" s="6"/>
      <c r="N790" s="6"/>
      <c r="S790" s="6"/>
    </row>
    <row r="791">
      <c r="C791" s="6"/>
      <c r="I791" s="6"/>
      <c r="N791" s="6"/>
      <c r="S791" s="6"/>
    </row>
    <row r="792">
      <c r="C792" s="6"/>
      <c r="I792" s="6"/>
      <c r="N792" s="6"/>
      <c r="S792" s="6"/>
    </row>
    <row r="793">
      <c r="C793" s="6"/>
      <c r="I793" s="6"/>
      <c r="N793" s="6"/>
      <c r="S793" s="6"/>
    </row>
    <row r="794">
      <c r="C794" s="6"/>
      <c r="I794" s="6"/>
      <c r="N794" s="6"/>
      <c r="S794" s="6"/>
    </row>
    <row r="795">
      <c r="C795" s="6"/>
      <c r="I795" s="6"/>
      <c r="N795" s="6"/>
      <c r="S795" s="6"/>
    </row>
    <row r="796">
      <c r="C796" s="6"/>
      <c r="I796" s="6"/>
      <c r="N796" s="6"/>
      <c r="S796" s="6"/>
    </row>
    <row r="797">
      <c r="C797" s="6"/>
      <c r="I797" s="6"/>
      <c r="N797" s="6"/>
      <c r="S797" s="6"/>
    </row>
    <row r="798">
      <c r="C798" s="6"/>
      <c r="I798" s="6"/>
      <c r="N798" s="6"/>
      <c r="S798" s="6"/>
    </row>
    <row r="799">
      <c r="C799" s="6"/>
      <c r="I799" s="6"/>
      <c r="N799" s="6"/>
      <c r="S799" s="6"/>
    </row>
    <row r="800">
      <c r="C800" s="6"/>
      <c r="I800" s="6"/>
      <c r="N800" s="6"/>
      <c r="S800" s="6"/>
    </row>
    <row r="801">
      <c r="C801" s="6"/>
      <c r="I801" s="6"/>
      <c r="N801" s="6"/>
      <c r="S801" s="6"/>
    </row>
    <row r="802">
      <c r="C802" s="6"/>
      <c r="I802" s="6"/>
      <c r="N802" s="6"/>
      <c r="S802" s="6"/>
    </row>
    <row r="803">
      <c r="C803" s="6"/>
      <c r="I803" s="6"/>
      <c r="N803" s="6"/>
      <c r="S803" s="6"/>
    </row>
    <row r="804">
      <c r="C804" s="6"/>
      <c r="I804" s="6"/>
      <c r="N804" s="6"/>
      <c r="S804" s="6"/>
    </row>
    <row r="805">
      <c r="C805" s="6"/>
      <c r="I805" s="6"/>
      <c r="N805" s="6"/>
      <c r="S805" s="6"/>
    </row>
    <row r="806">
      <c r="C806" s="6"/>
      <c r="I806" s="6"/>
      <c r="N806" s="6"/>
      <c r="S806" s="6"/>
    </row>
    <row r="807">
      <c r="C807" s="6"/>
      <c r="I807" s="6"/>
      <c r="N807" s="6"/>
      <c r="S807" s="6"/>
    </row>
    <row r="808">
      <c r="C808" s="6"/>
      <c r="I808" s="6"/>
      <c r="N808" s="6"/>
      <c r="S808" s="6"/>
    </row>
    <row r="809">
      <c r="C809" s="6"/>
      <c r="I809" s="6"/>
      <c r="N809" s="6"/>
      <c r="S809" s="6"/>
    </row>
    <row r="810">
      <c r="C810" s="6"/>
      <c r="I810" s="6"/>
      <c r="N810" s="6"/>
      <c r="S810" s="6"/>
    </row>
    <row r="811">
      <c r="C811" s="6"/>
      <c r="I811" s="6"/>
      <c r="N811" s="6"/>
      <c r="S811" s="6"/>
    </row>
    <row r="812">
      <c r="C812" s="6"/>
      <c r="I812" s="6"/>
      <c r="N812" s="6"/>
      <c r="S812" s="6"/>
    </row>
    <row r="813">
      <c r="C813" s="6"/>
      <c r="I813" s="6"/>
      <c r="N813" s="6"/>
      <c r="S813" s="6"/>
    </row>
    <row r="814">
      <c r="C814" s="6"/>
      <c r="I814" s="6"/>
      <c r="N814" s="6"/>
      <c r="S814" s="6"/>
    </row>
    <row r="815">
      <c r="C815" s="6"/>
      <c r="I815" s="6"/>
      <c r="N815" s="6"/>
      <c r="S815" s="6"/>
    </row>
    <row r="816">
      <c r="C816" s="6"/>
      <c r="I816" s="6"/>
      <c r="N816" s="6"/>
      <c r="S816" s="6"/>
    </row>
    <row r="817">
      <c r="C817" s="6"/>
      <c r="I817" s="6"/>
      <c r="N817" s="6"/>
      <c r="S817" s="6"/>
    </row>
    <row r="818">
      <c r="C818" s="6"/>
      <c r="I818" s="6"/>
      <c r="N818" s="6"/>
      <c r="S818" s="6"/>
    </row>
    <row r="819">
      <c r="C819" s="6"/>
      <c r="I819" s="6"/>
      <c r="N819" s="6"/>
      <c r="S819" s="6"/>
    </row>
    <row r="820">
      <c r="C820" s="6"/>
      <c r="I820" s="6"/>
      <c r="N820" s="6"/>
      <c r="S820" s="6"/>
    </row>
    <row r="821">
      <c r="C821" s="6"/>
      <c r="I821" s="6"/>
      <c r="N821" s="6"/>
      <c r="S821" s="6"/>
    </row>
    <row r="822">
      <c r="C822" s="6"/>
      <c r="I822" s="6"/>
      <c r="N822" s="6"/>
      <c r="S822" s="6"/>
    </row>
    <row r="823">
      <c r="C823" s="6"/>
      <c r="I823" s="6"/>
      <c r="N823" s="6"/>
      <c r="S823" s="6"/>
    </row>
    <row r="824">
      <c r="C824" s="6"/>
      <c r="I824" s="6"/>
      <c r="N824" s="6"/>
      <c r="S824" s="6"/>
    </row>
    <row r="825">
      <c r="C825" s="6"/>
      <c r="I825" s="6"/>
      <c r="N825" s="6"/>
      <c r="S825" s="6"/>
    </row>
    <row r="826">
      <c r="C826" s="6"/>
      <c r="I826" s="6"/>
      <c r="N826" s="6"/>
      <c r="S826" s="6"/>
    </row>
    <row r="827">
      <c r="C827" s="6"/>
      <c r="I827" s="6"/>
      <c r="N827" s="6"/>
      <c r="S827" s="6"/>
    </row>
    <row r="828">
      <c r="C828" s="6"/>
      <c r="I828" s="6"/>
      <c r="N828" s="6"/>
      <c r="S828" s="6"/>
    </row>
    <row r="829">
      <c r="C829" s="6"/>
      <c r="I829" s="6"/>
      <c r="N829" s="6"/>
      <c r="S829" s="6"/>
    </row>
    <row r="830">
      <c r="C830" s="6"/>
      <c r="I830" s="6"/>
      <c r="N830" s="6"/>
      <c r="S830" s="6"/>
    </row>
    <row r="831">
      <c r="C831" s="6"/>
      <c r="I831" s="6"/>
      <c r="N831" s="6"/>
      <c r="S831" s="6"/>
    </row>
    <row r="832">
      <c r="C832" s="6"/>
      <c r="I832" s="6"/>
      <c r="N832" s="6"/>
      <c r="S832" s="6"/>
    </row>
    <row r="833">
      <c r="C833" s="6"/>
      <c r="I833" s="6"/>
      <c r="N833" s="6"/>
      <c r="S833" s="6"/>
    </row>
    <row r="834">
      <c r="C834" s="6"/>
      <c r="I834" s="6"/>
      <c r="N834" s="6"/>
      <c r="S834" s="6"/>
    </row>
    <row r="835">
      <c r="C835" s="6"/>
      <c r="I835" s="6"/>
      <c r="N835" s="6"/>
      <c r="S835" s="6"/>
    </row>
    <row r="836">
      <c r="C836" s="6"/>
      <c r="I836" s="6"/>
      <c r="N836" s="6"/>
      <c r="S836" s="6"/>
    </row>
    <row r="837">
      <c r="C837" s="6"/>
      <c r="I837" s="6"/>
      <c r="N837" s="6"/>
      <c r="S837" s="6"/>
    </row>
    <row r="838">
      <c r="C838" s="6"/>
      <c r="I838" s="6"/>
      <c r="N838" s="6"/>
      <c r="S838" s="6"/>
    </row>
    <row r="839">
      <c r="C839" s="6"/>
      <c r="I839" s="6"/>
      <c r="N839" s="6"/>
      <c r="S839" s="6"/>
    </row>
    <row r="840">
      <c r="C840" s="6"/>
      <c r="I840" s="6"/>
      <c r="N840" s="6"/>
      <c r="S840" s="6"/>
    </row>
    <row r="841">
      <c r="C841" s="6"/>
      <c r="I841" s="6"/>
      <c r="N841" s="6"/>
      <c r="S841" s="6"/>
    </row>
    <row r="842">
      <c r="C842" s="6"/>
      <c r="I842" s="6"/>
      <c r="N842" s="6"/>
      <c r="S842" s="6"/>
    </row>
    <row r="843">
      <c r="C843" s="6"/>
      <c r="I843" s="6"/>
      <c r="N843" s="6"/>
      <c r="S843" s="6"/>
    </row>
    <row r="844">
      <c r="C844" s="6"/>
      <c r="I844" s="6"/>
      <c r="N844" s="6"/>
      <c r="S844" s="6"/>
    </row>
    <row r="845">
      <c r="C845" s="6"/>
      <c r="I845" s="6"/>
      <c r="N845" s="6"/>
      <c r="S845" s="6"/>
    </row>
    <row r="846">
      <c r="C846" s="6"/>
      <c r="I846" s="6"/>
      <c r="N846" s="6"/>
      <c r="S846" s="6"/>
    </row>
    <row r="847">
      <c r="C847" s="6"/>
      <c r="I847" s="6"/>
      <c r="N847" s="6"/>
      <c r="S847" s="6"/>
    </row>
    <row r="848">
      <c r="C848" s="6"/>
      <c r="I848" s="6"/>
      <c r="N848" s="6"/>
      <c r="S848" s="6"/>
    </row>
    <row r="849">
      <c r="C849" s="6"/>
      <c r="I849" s="6"/>
      <c r="N849" s="6"/>
      <c r="S849" s="6"/>
    </row>
    <row r="850">
      <c r="C850" s="6"/>
      <c r="I850" s="6"/>
      <c r="N850" s="6"/>
      <c r="S850" s="6"/>
    </row>
    <row r="851">
      <c r="C851" s="6"/>
      <c r="I851" s="6"/>
      <c r="N851" s="6"/>
      <c r="S851" s="6"/>
    </row>
    <row r="852">
      <c r="C852" s="6"/>
      <c r="I852" s="6"/>
      <c r="N852" s="6"/>
      <c r="S852" s="6"/>
    </row>
    <row r="853">
      <c r="C853" s="6"/>
      <c r="I853" s="6"/>
      <c r="N853" s="6"/>
      <c r="S853" s="6"/>
    </row>
    <row r="854">
      <c r="C854" s="6"/>
      <c r="I854" s="6"/>
      <c r="N854" s="6"/>
      <c r="S854" s="6"/>
    </row>
    <row r="855">
      <c r="C855" s="6"/>
      <c r="I855" s="6"/>
      <c r="N855" s="6"/>
      <c r="S855" s="6"/>
    </row>
    <row r="856">
      <c r="C856" s="6"/>
      <c r="I856" s="6"/>
      <c r="N856" s="6"/>
      <c r="S856" s="6"/>
    </row>
    <row r="857">
      <c r="C857" s="6"/>
      <c r="I857" s="6"/>
      <c r="N857" s="6"/>
      <c r="S857" s="6"/>
    </row>
    <row r="858">
      <c r="C858" s="6"/>
      <c r="I858" s="6"/>
      <c r="N858" s="6"/>
      <c r="S858" s="6"/>
    </row>
    <row r="859">
      <c r="C859" s="6"/>
      <c r="I859" s="6"/>
      <c r="N859" s="6"/>
      <c r="S859" s="6"/>
    </row>
    <row r="860">
      <c r="C860" s="6"/>
      <c r="I860" s="6"/>
      <c r="N860" s="6"/>
      <c r="S860" s="6"/>
    </row>
    <row r="861">
      <c r="C861" s="6"/>
      <c r="I861" s="6"/>
      <c r="N861" s="6"/>
      <c r="S861" s="6"/>
    </row>
    <row r="862">
      <c r="C862" s="6"/>
      <c r="I862" s="6"/>
      <c r="N862" s="6"/>
      <c r="S862" s="6"/>
    </row>
    <row r="863">
      <c r="C863" s="6"/>
      <c r="I863" s="6"/>
      <c r="N863" s="6"/>
      <c r="S863" s="6"/>
    </row>
    <row r="864">
      <c r="C864" s="6"/>
      <c r="I864" s="6"/>
      <c r="N864" s="6"/>
      <c r="S864" s="6"/>
    </row>
    <row r="865">
      <c r="C865" s="6"/>
      <c r="I865" s="6"/>
      <c r="N865" s="6"/>
      <c r="S865" s="6"/>
    </row>
    <row r="866">
      <c r="C866" s="6"/>
      <c r="I866" s="6"/>
      <c r="N866" s="6"/>
      <c r="S866" s="6"/>
    </row>
    <row r="867">
      <c r="C867" s="6"/>
      <c r="I867" s="6"/>
      <c r="N867" s="6"/>
      <c r="S867" s="6"/>
    </row>
    <row r="868">
      <c r="C868" s="6"/>
      <c r="I868" s="6"/>
      <c r="N868" s="6"/>
      <c r="S868" s="6"/>
    </row>
    <row r="869">
      <c r="C869" s="6"/>
      <c r="I869" s="6"/>
      <c r="N869" s="6"/>
      <c r="S869" s="6"/>
    </row>
    <row r="870">
      <c r="C870" s="6"/>
      <c r="I870" s="6"/>
      <c r="N870" s="6"/>
      <c r="S870" s="6"/>
    </row>
    <row r="871">
      <c r="C871" s="6"/>
      <c r="I871" s="6"/>
      <c r="N871" s="6"/>
      <c r="S871" s="6"/>
    </row>
    <row r="872">
      <c r="C872" s="6"/>
      <c r="I872" s="6"/>
      <c r="N872" s="6"/>
      <c r="S872" s="6"/>
    </row>
    <row r="873">
      <c r="C873" s="6"/>
      <c r="I873" s="6"/>
      <c r="N873" s="6"/>
      <c r="S873" s="6"/>
    </row>
    <row r="874">
      <c r="C874" s="6"/>
      <c r="I874" s="6"/>
      <c r="N874" s="6"/>
      <c r="S874" s="6"/>
    </row>
    <row r="875">
      <c r="C875" s="6"/>
      <c r="I875" s="6"/>
      <c r="N875" s="6"/>
      <c r="S875" s="6"/>
    </row>
    <row r="876">
      <c r="C876" s="6"/>
      <c r="I876" s="6"/>
      <c r="N876" s="6"/>
      <c r="S876" s="6"/>
    </row>
    <row r="877">
      <c r="C877" s="6"/>
      <c r="I877" s="6"/>
      <c r="N877" s="6"/>
      <c r="S877" s="6"/>
    </row>
    <row r="878">
      <c r="C878" s="6"/>
      <c r="I878" s="6"/>
      <c r="N878" s="6"/>
      <c r="S878" s="6"/>
    </row>
    <row r="879">
      <c r="C879" s="6"/>
      <c r="I879" s="6"/>
      <c r="N879" s="6"/>
      <c r="S879" s="6"/>
    </row>
    <row r="880">
      <c r="C880" s="6"/>
      <c r="I880" s="6"/>
      <c r="N880" s="6"/>
      <c r="S880" s="6"/>
    </row>
    <row r="881">
      <c r="C881" s="6"/>
      <c r="I881" s="6"/>
      <c r="N881" s="6"/>
      <c r="S881" s="6"/>
    </row>
    <row r="882">
      <c r="C882" s="6"/>
      <c r="I882" s="6"/>
      <c r="N882" s="6"/>
      <c r="S882" s="6"/>
    </row>
    <row r="883">
      <c r="C883" s="6"/>
      <c r="I883" s="6"/>
      <c r="N883" s="6"/>
      <c r="S883" s="6"/>
    </row>
    <row r="884">
      <c r="C884" s="6"/>
      <c r="I884" s="6"/>
      <c r="N884" s="6"/>
      <c r="S884" s="6"/>
    </row>
    <row r="885">
      <c r="C885" s="6"/>
      <c r="I885" s="6"/>
      <c r="N885" s="6"/>
      <c r="S885" s="6"/>
    </row>
    <row r="886">
      <c r="C886" s="6"/>
      <c r="I886" s="6"/>
      <c r="N886" s="6"/>
      <c r="S886" s="6"/>
    </row>
    <row r="887">
      <c r="C887" s="6"/>
      <c r="I887" s="6"/>
      <c r="N887" s="6"/>
      <c r="S887" s="6"/>
    </row>
    <row r="888">
      <c r="C888" s="6"/>
      <c r="I888" s="6"/>
      <c r="N888" s="6"/>
      <c r="S888" s="6"/>
    </row>
    <row r="889">
      <c r="C889" s="6"/>
      <c r="I889" s="6"/>
      <c r="N889" s="6"/>
      <c r="S889" s="6"/>
    </row>
    <row r="890">
      <c r="C890" s="6"/>
      <c r="I890" s="6"/>
      <c r="N890" s="6"/>
      <c r="S890" s="6"/>
    </row>
    <row r="891">
      <c r="C891" s="6"/>
      <c r="I891" s="6"/>
      <c r="N891" s="6"/>
      <c r="S891" s="6"/>
    </row>
    <row r="892">
      <c r="C892" s="6"/>
      <c r="I892" s="6"/>
      <c r="N892" s="6"/>
      <c r="S892" s="6"/>
    </row>
    <row r="893">
      <c r="C893" s="6"/>
      <c r="I893" s="6"/>
      <c r="N893" s="6"/>
      <c r="S893" s="6"/>
    </row>
    <row r="894">
      <c r="C894" s="6"/>
      <c r="I894" s="6"/>
      <c r="N894" s="6"/>
      <c r="S894" s="6"/>
    </row>
    <row r="895">
      <c r="C895" s="6"/>
      <c r="I895" s="6"/>
      <c r="N895" s="6"/>
      <c r="S895" s="6"/>
    </row>
    <row r="896">
      <c r="C896" s="6"/>
      <c r="I896" s="6"/>
      <c r="N896" s="6"/>
      <c r="S896" s="6"/>
    </row>
    <row r="897">
      <c r="C897" s="6"/>
      <c r="I897" s="6"/>
      <c r="N897" s="6"/>
      <c r="S897" s="6"/>
    </row>
    <row r="898">
      <c r="C898" s="6"/>
      <c r="I898" s="6"/>
      <c r="N898" s="6"/>
      <c r="S898" s="6"/>
    </row>
    <row r="899">
      <c r="C899" s="6"/>
      <c r="I899" s="6"/>
      <c r="N899" s="6"/>
      <c r="S899" s="6"/>
    </row>
    <row r="900">
      <c r="C900" s="6"/>
      <c r="I900" s="6"/>
      <c r="N900" s="6"/>
      <c r="S900" s="6"/>
    </row>
    <row r="901">
      <c r="C901" s="6"/>
      <c r="I901" s="6"/>
      <c r="N901" s="6"/>
      <c r="S901" s="6"/>
    </row>
    <row r="902">
      <c r="C902" s="6"/>
      <c r="I902" s="6"/>
      <c r="N902" s="6"/>
      <c r="S902" s="6"/>
    </row>
    <row r="903">
      <c r="C903" s="6"/>
      <c r="I903" s="6"/>
      <c r="N903" s="6"/>
      <c r="S903" s="6"/>
    </row>
    <row r="904">
      <c r="C904" s="6"/>
      <c r="I904" s="6"/>
      <c r="N904" s="6"/>
      <c r="S904" s="6"/>
    </row>
    <row r="905">
      <c r="C905" s="6"/>
      <c r="I905" s="6"/>
      <c r="N905" s="6"/>
      <c r="S905" s="6"/>
    </row>
    <row r="906">
      <c r="C906" s="6"/>
      <c r="I906" s="6"/>
      <c r="N906" s="6"/>
      <c r="S906" s="6"/>
    </row>
    <row r="907">
      <c r="C907" s="6"/>
      <c r="I907" s="6"/>
      <c r="N907" s="6"/>
      <c r="S907" s="6"/>
    </row>
    <row r="908">
      <c r="C908" s="6"/>
      <c r="I908" s="6"/>
      <c r="N908" s="6"/>
      <c r="S908" s="6"/>
    </row>
    <row r="909">
      <c r="C909" s="6"/>
      <c r="I909" s="6"/>
      <c r="N909" s="6"/>
      <c r="S909" s="6"/>
    </row>
    <row r="910">
      <c r="C910" s="6"/>
      <c r="I910" s="6"/>
      <c r="N910" s="6"/>
      <c r="S910" s="6"/>
    </row>
    <row r="911">
      <c r="C911" s="6"/>
      <c r="I911" s="6"/>
      <c r="N911" s="6"/>
      <c r="S911" s="6"/>
    </row>
    <row r="912">
      <c r="C912" s="6"/>
      <c r="I912" s="6"/>
      <c r="N912" s="6"/>
      <c r="S912" s="6"/>
    </row>
    <row r="913">
      <c r="C913" s="6"/>
      <c r="I913" s="6"/>
      <c r="N913" s="6"/>
      <c r="S913" s="6"/>
    </row>
    <row r="914">
      <c r="C914" s="6"/>
      <c r="I914" s="6"/>
      <c r="N914" s="6"/>
      <c r="S914" s="6"/>
    </row>
    <row r="915">
      <c r="C915" s="6"/>
      <c r="I915" s="6"/>
      <c r="N915" s="6"/>
      <c r="S915" s="6"/>
    </row>
    <row r="916">
      <c r="C916" s="6"/>
      <c r="I916" s="6"/>
      <c r="N916" s="6"/>
      <c r="S916" s="6"/>
    </row>
    <row r="917">
      <c r="C917" s="6"/>
      <c r="I917" s="6"/>
      <c r="N917" s="6"/>
      <c r="S917" s="6"/>
    </row>
    <row r="918">
      <c r="C918" s="6"/>
      <c r="I918" s="6"/>
      <c r="N918" s="6"/>
      <c r="S918" s="6"/>
    </row>
    <row r="919">
      <c r="C919" s="6"/>
      <c r="I919" s="6"/>
      <c r="N919" s="6"/>
      <c r="S919" s="6"/>
    </row>
    <row r="920">
      <c r="C920" s="6"/>
      <c r="I920" s="6"/>
      <c r="N920" s="6"/>
      <c r="S920" s="6"/>
    </row>
    <row r="921">
      <c r="C921" s="6"/>
      <c r="I921" s="6"/>
      <c r="N921" s="6"/>
      <c r="S921" s="6"/>
    </row>
    <row r="922">
      <c r="C922" s="6"/>
      <c r="I922" s="6"/>
      <c r="N922" s="6"/>
      <c r="S922" s="6"/>
    </row>
    <row r="923">
      <c r="C923" s="6"/>
      <c r="I923" s="6"/>
      <c r="N923" s="6"/>
      <c r="S923" s="6"/>
    </row>
    <row r="924">
      <c r="C924" s="6"/>
      <c r="I924" s="6"/>
      <c r="N924" s="6"/>
      <c r="S924" s="6"/>
    </row>
    <row r="925">
      <c r="C925" s="6"/>
      <c r="I925" s="6"/>
      <c r="N925" s="6"/>
      <c r="S925" s="6"/>
    </row>
    <row r="926">
      <c r="C926" s="6"/>
      <c r="I926" s="6"/>
      <c r="N926" s="6"/>
      <c r="S926" s="6"/>
    </row>
    <row r="927">
      <c r="C927" s="6"/>
      <c r="I927" s="6"/>
      <c r="N927" s="6"/>
      <c r="S927" s="6"/>
    </row>
    <row r="928">
      <c r="C928" s="6"/>
      <c r="I928" s="6"/>
      <c r="N928" s="6"/>
      <c r="S928" s="6"/>
    </row>
    <row r="929">
      <c r="C929" s="6"/>
      <c r="I929" s="6"/>
      <c r="N929" s="6"/>
      <c r="S929" s="6"/>
    </row>
    <row r="930">
      <c r="C930" s="6"/>
      <c r="I930" s="6"/>
      <c r="N930" s="6"/>
      <c r="S930" s="6"/>
    </row>
    <row r="931">
      <c r="C931" s="6"/>
      <c r="I931" s="6"/>
      <c r="N931" s="6"/>
      <c r="S931" s="6"/>
    </row>
    <row r="932">
      <c r="C932" s="6"/>
      <c r="I932" s="6"/>
      <c r="N932" s="6"/>
      <c r="S932" s="6"/>
    </row>
    <row r="933">
      <c r="C933" s="6"/>
      <c r="I933" s="6"/>
      <c r="N933" s="6"/>
      <c r="S933" s="6"/>
    </row>
    <row r="934">
      <c r="C934" s="6"/>
      <c r="I934" s="6"/>
      <c r="N934" s="6"/>
      <c r="S934" s="6"/>
    </row>
    <row r="935">
      <c r="C935" s="6"/>
      <c r="I935" s="6"/>
      <c r="N935" s="6"/>
      <c r="S935" s="6"/>
    </row>
    <row r="936">
      <c r="C936" s="6"/>
      <c r="I936" s="6"/>
      <c r="N936" s="6"/>
      <c r="S936" s="6"/>
    </row>
    <row r="937">
      <c r="C937" s="6"/>
      <c r="I937" s="6"/>
      <c r="N937" s="6"/>
      <c r="S937" s="6"/>
    </row>
    <row r="938">
      <c r="C938" s="6"/>
      <c r="I938" s="6"/>
      <c r="N938" s="6"/>
      <c r="S938" s="6"/>
    </row>
    <row r="939">
      <c r="C939" s="6"/>
      <c r="I939" s="6"/>
      <c r="N939" s="6"/>
      <c r="S939" s="6"/>
    </row>
    <row r="940">
      <c r="C940" s="6"/>
      <c r="I940" s="6"/>
      <c r="N940" s="6"/>
      <c r="S940" s="6"/>
    </row>
    <row r="941">
      <c r="C941" s="6"/>
      <c r="I941" s="6"/>
      <c r="N941" s="6"/>
      <c r="S941" s="6"/>
    </row>
    <row r="942">
      <c r="C942" s="6"/>
      <c r="I942" s="6"/>
      <c r="N942" s="6"/>
      <c r="S942" s="6"/>
    </row>
    <row r="943">
      <c r="C943" s="6"/>
      <c r="I943" s="6"/>
      <c r="N943" s="6"/>
      <c r="S943" s="6"/>
    </row>
    <row r="944">
      <c r="C944" s="6"/>
      <c r="I944" s="6"/>
      <c r="N944" s="6"/>
      <c r="S944" s="6"/>
    </row>
    <row r="945">
      <c r="C945" s="6"/>
      <c r="I945" s="6"/>
      <c r="N945" s="6"/>
      <c r="S945" s="6"/>
    </row>
    <row r="946">
      <c r="C946" s="6"/>
      <c r="I946" s="6"/>
      <c r="N946" s="6"/>
      <c r="S946" s="6"/>
    </row>
    <row r="947">
      <c r="C947" s="6"/>
      <c r="I947" s="6"/>
      <c r="N947" s="6"/>
      <c r="S947" s="6"/>
    </row>
    <row r="948">
      <c r="C948" s="6"/>
      <c r="I948" s="6"/>
      <c r="N948" s="6"/>
      <c r="S948" s="6"/>
    </row>
    <row r="949">
      <c r="C949" s="6"/>
      <c r="I949" s="6"/>
      <c r="N949" s="6"/>
      <c r="S949" s="6"/>
    </row>
    <row r="950">
      <c r="C950" s="6"/>
      <c r="I950" s="6"/>
      <c r="N950" s="6"/>
      <c r="S950" s="6"/>
    </row>
    <row r="951">
      <c r="C951" s="6"/>
      <c r="I951" s="6"/>
      <c r="N951" s="6"/>
      <c r="S951" s="6"/>
    </row>
    <row r="952">
      <c r="C952" s="6"/>
      <c r="I952" s="6"/>
      <c r="N952" s="6"/>
      <c r="S952" s="6"/>
    </row>
    <row r="953">
      <c r="C953" s="6"/>
      <c r="I953" s="6"/>
      <c r="N953" s="6"/>
      <c r="S953" s="6"/>
    </row>
    <row r="954">
      <c r="C954" s="6"/>
      <c r="I954" s="6"/>
      <c r="N954" s="6"/>
      <c r="S954" s="6"/>
    </row>
    <row r="955">
      <c r="C955" s="6"/>
      <c r="I955" s="6"/>
      <c r="N955" s="6"/>
      <c r="S955" s="6"/>
    </row>
    <row r="956">
      <c r="C956" s="6"/>
      <c r="I956" s="6"/>
      <c r="N956" s="6"/>
      <c r="S956" s="6"/>
    </row>
    <row r="957">
      <c r="C957" s="6"/>
      <c r="I957" s="6"/>
      <c r="N957" s="6"/>
      <c r="S957" s="6"/>
    </row>
    <row r="958">
      <c r="C958" s="6"/>
      <c r="I958" s="6"/>
      <c r="N958" s="6"/>
      <c r="S958" s="6"/>
    </row>
    <row r="959">
      <c r="C959" s="6"/>
      <c r="I959" s="6"/>
      <c r="N959" s="6"/>
      <c r="S959" s="6"/>
    </row>
    <row r="960">
      <c r="C960" s="6"/>
      <c r="I960" s="6"/>
      <c r="N960" s="6"/>
      <c r="S960" s="6"/>
    </row>
    <row r="961">
      <c r="C961" s="6"/>
      <c r="I961" s="6"/>
      <c r="N961" s="6"/>
      <c r="S961" s="6"/>
    </row>
    <row r="962">
      <c r="C962" s="6"/>
      <c r="I962" s="6"/>
      <c r="N962" s="6"/>
      <c r="S962" s="6"/>
    </row>
    <row r="963">
      <c r="C963" s="6"/>
      <c r="I963" s="6"/>
      <c r="N963" s="6"/>
      <c r="S963" s="6"/>
    </row>
    <row r="964">
      <c r="C964" s="6"/>
      <c r="I964" s="6"/>
      <c r="N964" s="6"/>
      <c r="S964" s="6"/>
    </row>
    <row r="965">
      <c r="C965" s="6"/>
      <c r="I965" s="6"/>
      <c r="N965" s="6"/>
      <c r="S965" s="6"/>
    </row>
    <row r="966">
      <c r="C966" s="6"/>
      <c r="I966" s="6"/>
      <c r="N966" s="6"/>
      <c r="S966" s="6"/>
    </row>
    <row r="967">
      <c r="C967" s="6"/>
      <c r="I967" s="6"/>
      <c r="N967" s="6"/>
      <c r="S967" s="6"/>
    </row>
    <row r="968">
      <c r="C968" s="6"/>
      <c r="I968" s="6"/>
      <c r="N968" s="6"/>
      <c r="S968" s="6"/>
    </row>
    <row r="969">
      <c r="C969" s="6"/>
      <c r="I969" s="6"/>
      <c r="N969" s="6"/>
      <c r="S969" s="6"/>
    </row>
    <row r="970">
      <c r="C970" s="6"/>
      <c r="I970" s="6"/>
      <c r="N970" s="6"/>
      <c r="S970" s="6"/>
    </row>
    <row r="971">
      <c r="C971" s="6"/>
      <c r="I971" s="6"/>
      <c r="N971" s="6"/>
      <c r="S971" s="6"/>
    </row>
    <row r="972">
      <c r="C972" s="6"/>
      <c r="I972" s="6"/>
      <c r="N972" s="6"/>
      <c r="S972" s="6"/>
    </row>
    <row r="973">
      <c r="C973" s="6"/>
      <c r="I973" s="6"/>
      <c r="N973" s="6"/>
      <c r="S973" s="6"/>
    </row>
    <row r="974">
      <c r="C974" s="6"/>
      <c r="I974" s="6"/>
      <c r="N974" s="6"/>
      <c r="S974" s="6"/>
    </row>
    <row r="975">
      <c r="C975" s="6"/>
      <c r="I975" s="6"/>
      <c r="N975" s="6"/>
      <c r="S975" s="6"/>
    </row>
    <row r="976">
      <c r="C976" s="6"/>
      <c r="I976" s="6"/>
      <c r="N976" s="6"/>
      <c r="S976" s="6"/>
    </row>
    <row r="977">
      <c r="C977" s="6"/>
      <c r="I977" s="6"/>
      <c r="N977" s="6"/>
      <c r="S977" s="6"/>
    </row>
    <row r="978">
      <c r="C978" s="6"/>
      <c r="I978" s="6"/>
      <c r="N978" s="6"/>
      <c r="S978" s="6"/>
    </row>
    <row r="979">
      <c r="C979" s="6"/>
      <c r="I979" s="6"/>
      <c r="N979" s="6"/>
      <c r="S979" s="6"/>
    </row>
    <row r="980">
      <c r="C980" s="6"/>
      <c r="I980" s="6"/>
      <c r="N980" s="6"/>
      <c r="S980" s="6"/>
    </row>
    <row r="981">
      <c r="C981" s="6"/>
      <c r="I981" s="6"/>
      <c r="N981" s="6"/>
      <c r="S981" s="6"/>
    </row>
    <row r="982">
      <c r="C982" s="6"/>
      <c r="I982" s="6"/>
      <c r="N982" s="6"/>
      <c r="S982" s="6"/>
    </row>
    <row r="983">
      <c r="C983" s="6"/>
      <c r="I983" s="6"/>
      <c r="N983" s="6"/>
      <c r="S983" s="6"/>
    </row>
    <row r="984">
      <c r="C984" s="6"/>
      <c r="I984" s="6"/>
      <c r="N984" s="6"/>
      <c r="S984" s="6"/>
    </row>
    <row r="985">
      <c r="C985" s="6"/>
      <c r="I985" s="6"/>
      <c r="N985" s="6"/>
      <c r="S985" s="6"/>
    </row>
    <row r="986">
      <c r="C986" s="6"/>
      <c r="I986" s="6"/>
      <c r="N986" s="6"/>
      <c r="S986" s="6"/>
    </row>
    <row r="987">
      <c r="C987" s="6"/>
      <c r="I987" s="6"/>
      <c r="N987" s="6"/>
      <c r="S987" s="6"/>
    </row>
    <row r="988">
      <c r="C988" s="6"/>
      <c r="I988" s="6"/>
      <c r="N988" s="6"/>
      <c r="S988" s="6"/>
    </row>
    <row r="989">
      <c r="C989" s="6"/>
      <c r="I989" s="6"/>
      <c r="N989" s="6"/>
      <c r="S989" s="6"/>
    </row>
    <row r="990">
      <c r="C990" s="6"/>
      <c r="I990" s="6"/>
      <c r="N990" s="6"/>
      <c r="S990" s="6"/>
    </row>
    <row r="991">
      <c r="C991" s="6"/>
      <c r="I991" s="6"/>
      <c r="N991" s="6"/>
      <c r="S991" s="6"/>
    </row>
    <row r="992">
      <c r="C992" s="6"/>
      <c r="I992" s="6"/>
      <c r="N992" s="6"/>
      <c r="S992" s="6"/>
    </row>
    <row r="993">
      <c r="C993" s="6"/>
      <c r="I993" s="6"/>
      <c r="N993" s="6"/>
      <c r="S993" s="6"/>
    </row>
    <row r="994">
      <c r="C994" s="6"/>
      <c r="I994" s="6"/>
      <c r="N994" s="6"/>
      <c r="S994" s="6"/>
    </row>
    <row r="995">
      <c r="C995" s="6"/>
      <c r="I995" s="6"/>
      <c r="N995" s="6"/>
      <c r="S995" s="6"/>
    </row>
    <row r="996">
      <c r="C996" s="6"/>
      <c r="I996" s="6"/>
      <c r="N996" s="6"/>
      <c r="S996" s="6"/>
    </row>
    <row r="997">
      <c r="C997" s="6"/>
      <c r="I997" s="6"/>
      <c r="N997" s="6"/>
      <c r="S997" s="6"/>
    </row>
    <row r="998">
      <c r="C998" s="6"/>
      <c r="I998" s="6"/>
      <c r="N998" s="6"/>
      <c r="S998" s="6"/>
    </row>
    <row r="999">
      <c r="C999" s="6"/>
      <c r="I999" s="6"/>
      <c r="N999" s="6"/>
      <c r="S999" s="6"/>
    </row>
    <row r="1000">
      <c r="C1000" s="6"/>
      <c r="I1000" s="6"/>
      <c r="N1000" s="6"/>
      <c r="S1000" s="6"/>
    </row>
    <row r="1001">
      <c r="C1001" s="6"/>
      <c r="I1001" s="6"/>
      <c r="N1001" s="6"/>
      <c r="S100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88"/>
    <col customWidth="1" min="4" max="4" width="11.5"/>
    <col customWidth="1" min="7" max="7" width="24.5"/>
  </cols>
  <sheetData>
    <row r="1">
      <c r="A1" s="14"/>
      <c r="B1" s="19" t="s">
        <v>170</v>
      </c>
      <c r="C1" s="1" t="s">
        <v>171</v>
      </c>
      <c r="D1" s="14" t="s">
        <v>172</v>
      </c>
    </row>
    <row r="2">
      <c r="A2" s="1" t="s">
        <v>173</v>
      </c>
      <c r="B2" s="5">
        <v>9.388320646346105E14</v>
      </c>
      <c r="C2" s="5">
        <v>9.01526320172441E14</v>
      </c>
      <c r="D2" s="6">
        <f t="shared" ref="D2:D6" si="1">B2/C2 -1</f>
        <v>0.04138064927</v>
      </c>
      <c r="F2" s="1" t="s">
        <v>174</v>
      </c>
      <c r="G2" s="1" t="s">
        <v>144</v>
      </c>
    </row>
    <row r="3">
      <c r="A3" s="1" t="s">
        <v>175</v>
      </c>
      <c r="B3" s="5">
        <v>9.373345951184971E14</v>
      </c>
      <c r="C3" s="5">
        <v>8.48275344764106E14</v>
      </c>
      <c r="D3" s="6">
        <f t="shared" si="1"/>
        <v>0.1049886112</v>
      </c>
      <c r="F3" s="1" t="s">
        <v>27</v>
      </c>
      <c r="G3" s="1">
        <v>1.21474780423721E14</v>
      </c>
      <c r="H3" s="18">
        <f>G3/(sum(G4:G37))</f>
        <v>0.2503434711</v>
      </c>
    </row>
    <row r="4">
      <c r="A4" s="1" t="s">
        <v>176</v>
      </c>
      <c r="B4" s="5">
        <v>9.47719147145022E14</v>
      </c>
      <c r="C4" s="5">
        <v>8.48275344764106E14</v>
      </c>
      <c r="D4" s="6">
        <f t="shared" si="1"/>
        <v>0.1172305702</v>
      </c>
      <c r="F4" s="1" t="s">
        <v>26</v>
      </c>
      <c r="G4" s="1">
        <v>1.07311323184358E14</v>
      </c>
      <c r="H4" s="18">
        <f t="shared" ref="H4:H5" si="2">Sum(G$3:G4)/(sum(G5:G$37))</f>
        <v>0.6053805311</v>
      </c>
    </row>
    <row r="5">
      <c r="A5" s="1" t="s">
        <v>177</v>
      </c>
      <c r="B5" s="5">
        <v>9.246532309168874E14</v>
      </c>
      <c r="C5" s="5">
        <v>8.93570581484079E14</v>
      </c>
      <c r="D5" s="6">
        <f t="shared" si="1"/>
        <v>0.03478477255</v>
      </c>
      <c r="F5" s="1" t="s">
        <v>32</v>
      </c>
      <c r="G5" s="1">
        <v>5.79686716319975E13</v>
      </c>
      <c r="H5" s="18">
        <f t="shared" si="2"/>
        <v>0.8962417825</v>
      </c>
    </row>
    <row r="6">
      <c r="A6" s="1" t="s">
        <v>178</v>
      </c>
      <c r="B6" s="10">
        <v>9.405643948472121E14</v>
      </c>
      <c r="C6" s="5">
        <v>8.48098611906487E14</v>
      </c>
      <c r="D6" s="6">
        <f t="shared" si="1"/>
        <v>0.1090271599</v>
      </c>
      <c r="F6" s="1" t="s">
        <v>38</v>
      </c>
      <c r="G6" s="1">
        <v>4.83291429296238E13</v>
      </c>
    </row>
    <row r="7">
      <c r="A7" s="14" t="s">
        <v>179</v>
      </c>
      <c r="B7" s="10">
        <f t="shared" ref="B7:C7" si="3">AVERAGE(B2:B5)</f>
        <v>937134759453754</v>
      </c>
      <c r="C7" s="10">
        <f t="shared" si="3"/>
        <v>872911897796183</v>
      </c>
      <c r="D7" s="6">
        <f>AVERAGE(D2:D6)</f>
        <v>0.08148235262</v>
      </c>
      <c r="F7" s="1" t="s">
        <v>35</v>
      </c>
      <c r="G7" s="1">
        <v>3.8560579122238E13</v>
      </c>
    </row>
    <row r="8">
      <c r="F8" s="1" t="s">
        <v>31</v>
      </c>
      <c r="G8" s="1">
        <v>3.44792829717476E13</v>
      </c>
    </row>
    <row r="9">
      <c r="F9" s="1" t="s">
        <v>41</v>
      </c>
      <c r="G9" s="1">
        <v>3.15607313105127E13</v>
      </c>
    </row>
    <row r="10">
      <c r="F10" s="1" t="s">
        <v>53</v>
      </c>
      <c r="G10" s="1">
        <v>2.72421359419705E13</v>
      </c>
    </row>
    <row r="11">
      <c r="F11" s="1" t="s">
        <v>43</v>
      </c>
      <c r="G11" s="1">
        <v>2.70472188443232E13</v>
      </c>
    </row>
    <row r="12">
      <c r="F12" s="1" t="s">
        <v>45</v>
      </c>
      <c r="G12" s="1">
        <v>2.14093266219772E13</v>
      </c>
    </row>
    <row r="13">
      <c r="F13" s="1" t="s">
        <v>28</v>
      </c>
      <c r="G13" s="1">
        <v>1.89055861573428E13</v>
      </c>
    </row>
    <row r="14">
      <c r="F14" s="1" t="s">
        <v>65</v>
      </c>
      <c r="G14" s="1">
        <v>1.87038247823749E13</v>
      </c>
    </row>
    <row r="15">
      <c r="F15" s="1" t="s">
        <v>70</v>
      </c>
      <c r="G15" s="1">
        <v>1.28198472613822E13</v>
      </c>
    </row>
    <row r="16">
      <c r="F16" s="1" t="s">
        <v>73</v>
      </c>
      <c r="G16" s="1">
        <v>1.16881163926031E13</v>
      </c>
    </row>
    <row r="17">
      <c r="F17" s="1" t="s">
        <v>76</v>
      </c>
      <c r="G17" s="1">
        <v>5.7343776324293E12</v>
      </c>
    </row>
    <row r="18">
      <c r="F18" s="1" t="s">
        <v>54</v>
      </c>
      <c r="G18" s="1">
        <v>5.11348927043359E12</v>
      </c>
    </row>
    <row r="19">
      <c r="F19" s="1" t="s">
        <v>48</v>
      </c>
      <c r="G19" s="1">
        <v>4.76647164930059E12</v>
      </c>
    </row>
    <row r="20">
      <c r="F20" s="1" t="s">
        <v>63</v>
      </c>
      <c r="G20" s="1">
        <v>4.65513732292256E12</v>
      </c>
    </row>
    <row r="21">
      <c r="F21" s="1" t="s">
        <v>57</v>
      </c>
      <c r="G21" s="1">
        <v>2.8323754134362E12</v>
      </c>
    </row>
    <row r="22">
      <c r="F22" s="1" t="s">
        <v>90</v>
      </c>
      <c r="G22" s="1">
        <v>1.78805965007835E12</v>
      </c>
    </row>
    <row r="23">
      <c r="F23" s="1" t="s">
        <v>71</v>
      </c>
      <c r="G23" s="1">
        <v>1.42923552210177E12</v>
      </c>
    </row>
    <row r="24">
      <c r="F24" s="1" t="s">
        <v>79</v>
      </c>
      <c r="G24" s="1">
        <v>6.86643740774334E11</v>
      </c>
    </row>
    <row r="25">
      <c r="F25" s="1" t="s">
        <v>88</v>
      </c>
      <c r="G25" s="1">
        <v>6.28632380535946E11</v>
      </c>
    </row>
    <row r="26">
      <c r="F26" s="1" t="s">
        <v>94</v>
      </c>
      <c r="G26" s="1">
        <v>4.02456721079973E11</v>
      </c>
    </row>
    <row r="27">
      <c r="F27" s="1" t="s">
        <v>98</v>
      </c>
      <c r="G27" s="1">
        <v>3.1870050281859E11</v>
      </c>
    </row>
    <row r="28">
      <c r="F28" s="1" t="s">
        <v>81</v>
      </c>
      <c r="G28" s="1">
        <v>3.01455920059128E11</v>
      </c>
    </row>
    <row r="29">
      <c r="F29" s="1" t="s">
        <v>100</v>
      </c>
      <c r="G29" s="1">
        <v>2.16053660277023E11</v>
      </c>
    </row>
    <row r="30">
      <c r="F30" s="1" t="s">
        <v>127</v>
      </c>
      <c r="G30" s="1">
        <v>1.38516211094079E11</v>
      </c>
    </row>
    <row r="31">
      <c r="F31" s="1" t="s">
        <v>109</v>
      </c>
      <c r="G31" s="1">
        <v>7.46512281382296E10</v>
      </c>
    </row>
    <row r="32">
      <c r="F32" s="1" t="s">
        <v>111</v>
      </c>
      <c r="G32" s="1">
        <v>5.50903736057088E10</v>
      </c>
    </row>
    <row r="33">
      <c r="F33" s="1" t="s">
        <v>113</v>
      </c>
      <c r="G33" s="1">
        <v>5.07662676733706E10</v>
      </c>
    </row>
    <row r="34">
      <c r="F34" s="1" t="s">
        <v>133</v>
      </c>
      <c r="G34" s="1">
        <v>1.34880630896619E10</v>
      </c>
    </row>
    <row r="35">
      <c r="F35" s="1" t="s">
        <v>135</v>
      </c>
      <c r="G35" s="1">
        <v>1.02047910289194E9</v>
      </c>
    </row>
    <row r="36">
      <c r="F36" s="1" t="s">
        <v>130</v>
      </c>
      <c r="G36" s="1">
        <v>5.92385555122569E7</v>
      </c>
    </row>
    <row r="37">
      <c r="F37" s="1" t="s">
        <v>104</v>
      </c>
      <c r="G37" s="1">
        <v>0.0</v>
      </c>
    </row>
  </sheetData>
  <autoFilter ref="$F$2:$G$37">
    <sortState ref="F2:G37">
      <sortCondition descending="1" ref="G2:G37"/>
    </sortState>
  </autoFilter>
  <drawing r:id="rId1"/>
</worksheet>
</file>