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m-samara\Density Study\"/>
    </mc:Choice>
  </mc:AlternateContent>
  <bookViews>
    <workbookView xWindow="0" yWindow="0" windowWidth="23760" windowHeight="10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100" i="1" l="1"/>
  <c r="E106" i="1" s="1"/>
  <c r="G105" i="1" s="1"/>
  <c r="W99" i="1"/>
  <c r="E105" i="1" s="1"/>
  <c r="W32" i="1"/>
  <c r="E96" i="1" s="1"/>
  <c r="W31" i="1"/>
  <c r="E95" i="1" s="1"/>
  <c r="W30" i="1"/>
  <c r="E94" i="1" s="1"/>
  <c r="W29" i="1"/>
  <c r="E93" i="1" s="1"/>
  <c r="W28" i="1"/>
  <c r="E92" i="1" s="1"/>
  <c r="W27" i="1"/>
  <c r="E91" i="1" s="1"/>
  <c r="W26" i="1"/>
  <c r="E90" i="1" s="1"/>
  <c r="W25" i="1"/>
  <c r="E89" i="1" s="1"/>
  <c r="W24" i="1"/>
  <c r="E88" i="1" s="1"/>
  <c r="W23" i="1"/>
  <c r="E87" i="1" s="1"/>
  <c r="W22" i="1"/>
  <c r="E86" i="1" s="1"/>
  <c r="W21" i="1"/>
  <c r="E85" i="1" s="1"/>
  <c r="W20" i="1"/>
  <c r="E84" i="1" s="1"/>
  <c r="W19" i="1"/>
  <c r="E83" i="1" s="1"/>
  <c r="W18" i="1"/>
  <c r="E82" i="1" s="1"/>
  <c r="W17" i="1"/>
  <c r="E81" i="1" s="1"/>
  <c r="W16" i="1"/>
  <c r="E80" i="1" s="1"/>
  <c r="W15" i="1"/>
  <c r="E79" i="1" s="1"/>
  <c r="W14" i="1"/>
  <c r="E78" i="1" s="1"/>
  <c r="W13" i="1"/>
  <c r="E77" i="1" s="1"/>
  <c r="W12" i="1"/>
  <c r="E76" i="1" s="1"/>
  <c r="W11" i="1"/>
  <c r="E75" i="1" s="1"/>
  <c r="W10" i="1"/>
  <c r="E74" i="1" s="1"/>
  <c r="W9" i="1"/>
  <c r="E73" i="1" s="1"/>
  <c r="W8" i="1"/>
  <c r="E72" i="1" s="1"/>
  <c r="W7" i="1"/>
  <c r="E71" i="1" s="1"/>
  <c r="W6" i="1"/>
  <c r="E70" i="1" s="1"/>
  <c r="W5" i="1"/>
  <c r="E69" i="1" s="1"/>
  <c r="W4" i="1"/>
  <c r="E68" i="1" s="1"/>
  <c r="W3" i="1"/>
  <c r="Y3" i="1" l="1"/>
  <c r="F105" i="1"/>
  <c r="E67" i="1"/>
  <c r="H67" i="1" s="1"/>
  <c r="G67" i="1"/>
  <c r="Z3" i="1"/>
  <c r="X99" i="1"/>
  <c r="Y99" i="1"/>
</calcChain>
</file>

<file path=xl/sharedStrings.xml><?xml version="1.0" encoding="utf-8"?>
<sst xmlns="http://schemas.openxmlformats.org/spreadsheetml/2006/main" count="22" uniqueCount="17">
  <si>
    <t>Segment mass (mg) Seed to Wing</t>
  </si>
  <si>
    <t>Total Mass (mg)</t>
  </si>
  <si>
    <t>Samara</t>
  </si>
  <si>
    <t>Length (mm)</t>
  </si>
  <si>
    <t>Area mm^2 (TOTAL)</t>
  </si>
  <si>
    <t>Wing Loading (N/m^2)</t>
  </si>
  <si>
    <t>3D Printed PLA</t>
  </si>
  <si>
    <t>Mass mg</t>
  </si>
  <si>
    <t>Total Mass</t>
  </si>
  <si>
    <t>1 (24)</t>
  </si>
  <si>
    <t>2 (12)</t>
  </si>
  <si>
    <t>Length mm</t>
  </si>
  <si>
    <t>Total Area mm^2</t>
  </si>
  <si>
    <t>Wing Loading N/m^2</t>
  </si>
  <si>
    <t>Average</t>
  </si>
  <si>
    <t>Std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</si>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</sst>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6"/>
  <sheetViews>
    <sheetView tabSelected="1" workbookViewId="0">
      <selection activeCell="F2" sqref="F2"/>
    </sheetView>
  </sheetViews>
  <sheetFormatPr defaultColWidth="14.42578125" defaultRowHeight="15" customHeight="1"/>
  <cols>
    <col min="1" max="26" width="8.7109375" customWidth="1"/>
  </cols>
  <sheetData>
    <row r="1" spans="1:26">
      <c r="B1" s="1" t="s">
        <v>0</v>
      </c>
      <c r="W1" s="2" t="s">
        <v>1</v>
      </c>
      <c r="Y1" s="5" t="s">
        <v>14</v>
      </c>
      <c r="Z1" s="5" t="s">
        <v>15</v>
      </c>
    </row>
    <row r="2" spans="1:26">
      <c r="A2" s="1" t="s">
        <v>2</v>
      </c>
      <c r="B2" s="3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6">
      <c r="A3">
        <v>1</v>
      </c>
      <c r="B3">
        <v>13.2</v>
      </c>
      <c r="C3">
        <v>7.7</v>
      </c>
      <c r="D3">
        <v>5.0999999999999996</v>
      </c>
      <c r="E3">
        <v>4.9000000000000004</v>
      </c>
      <c r="F3">
        <v>2.2999999999999998</v>
      </c>
      <c r="G3">
        <v>1.8</v>
      </c>
      <c r="H3">
        <v>3.1</v>
      </c>
      <c r="I3">
        <v>2.8</v>
      </c>
      <c r="J3">
        <v>2</v>
      </c>
      <c r="K3">
        <v>1.5</v>
      </c>
      <c r="L3">
        <v>1.5</v>
      </c>
      <c r="M3">
        <v>1.1000000000000001</v>
      </c>
      <c r="N3">
        <v>0.6</v>
      </c>
      <c r="W3">
        <f t="shared" ref="W3:W32" si="0">B3+C3+D3+E3+F3+G3+H3+I3+J3+K3+L3+M3+N3+O3+P3+Q3+R3+S3+T3+U3</f>
        <v>47.599999999999994</v>
      </c>
      <c r="Y3" s="6">
        <f>AVERAGE(W3:W32)</f>
        <v>102.35000000000001</v>
      </c>
      <c r="Z3">
        <f>STDEV(W3:W32)</f>
        <v>30.792080822498917</v>
      </c>
    </row>
    <row r="4" spans="1:26">
      <c r="A4">
        <v>2</v>
      </c>
      <c r="B4">
        <v>43.7</v>
      </c>
      <c r="C4">
        <v>15.8</v>
      </c>
      <c r="D4">
        <v>8.8000000000000007</v>
      </c>
      <c r="E4">
        <v>7.5</v>
      </c>
      <c r="F4">
        <v>5.0999999999999996</v>
      </c>
      <c r="G4">
        <v>2.8</v>
      </c>
      <c r="H4">
        <v>1.5</v>
      </c>
      <c r="I4">
        <v>2.2999999999999998</v>
      </c>
      <c r="J4">
        <v>2.5</v>
      </c>
      <c r="K4">
        <v>2.6</v>
      </c>
      <c r="L4">
        <v>2.1</v>
      </c>
      <c r="M4">
        <v>2.2000000000000002</v>
      </c>
      <c r="N4">
        <v>2.6</v>
      </c>
      <c r="O4">
        <v>2</v>
      </c>
      <c r="P4">
        <v>1.9</v>
      </c>
      <c r="Q4">
        <v>1.4</v>
      </c>
      <c r="R4">
        <v>1.1000000000000001</v>
      </c>
      <c r="S4">
        <v>0.5</v>
      </c>
      <c r="W4">
        <f t="shared" si="0"/>
        <v>106.39999999999998</v>
      </c>
    </row>
    <row r="5" spans="1:26">
      <c r="A5">
        <v>3</v>
      </c>
      <c r="B5">
        <v>35.1</v>
      </c>
      <c r="C5">
        <v>33.5</v>
      </c>
      <c r="D5">
        <v>14.2</v>
      </c>
      <c r="E5">
        <v>6.9</v>
      </c>
      <c r="F5">
        <v>3.3</v>
      </c>
      <c r="G5">
        <v>3.5</v>
      </c>
      <c r="H5">
        <v>3.4</v>
      </c>
      <c r="I5">
        <v>3.3</v>
      </c>
      <c r="J5">
        <v>2.8</v>
      </c>
      <c r="K5">
        <v>3.5</v>
      </c>
      <c r="L5">
        <v>3.4</v>
      </c>
      <c r="M5">
        <v>3.1</v>
      </c>
      <c r="N5">
        <v>2.7</v>
      </c>
      <c r="O5">
        <v>3</v>
      </c>
      <c r="P5">
        <v>2.4</v>
      </c>
      <c r="Q5">
        <v>1.8</v>
      </c>
      <c r="R5">
        <v>1.2</v>
      </c>
      <c r="S5">
        <v>0.7</v>
      </c>
      <c r="W5">
        <f t="shared" si="0"/>
        <v>127.80000000000001</v>
      </c>
    </row>
    <row r="6" spans="1:26">
      <c r="A6">
        <v>4</v>
      </c>
      <c r="B6">
        <v>11.4</v>
      </c>
      <c r="C6">
        <v>5.8</v>
      </c>
      <c r="D6">
        <v>4.7</v>
      </c>
      <c r="E6">
        <v>2.7</v>
      </c>
      <c r="F6">
        <v>1.8</v>
      </c>
      <c r="G6">
        <v>1.8</v>
      </c>
      <c r="H6">
        <v>2.2000000000000002</v>
      </c>
      <c r="I6">
        <v>2.2999999999999998</v>
      </c>
      <c r="J6">
        <v>2.5</v>
      </c>
      <c r="K6">
        <v>2.2999999999999998</v>
      </c>
      <c r="L6">
        <v>2.2000000000000002</v>
      </c>
      <c r="M6">
        <v>1.8</v>
      </c>
      <c r="N6">
        <v>1.7</v>
      </c>
      <c r="O6">
        <v>0.7</v>
      </c>
      <c r="W6">
        <f t="shared" si="0"/>
        <v>43.9</v>
      </c>
    </row>
    <row r="7" spans="1:26">
      <c r="A7">
        <v>5</v>
      </c>
      <c r="B7">
        <v>41.9</v>
      </c>
      <c r="C7">
        <v>33.9</v>
      </c>
      <c r="D7">
        <v>7.6</v>
      </c>
      <c r="E7">
        <v>7.7</v>
      </c>
      <c r="F7">
        <v>8.1999999999999993</v>
      </c>
      <c r="G7">
        <v>4.5</v>
      </c>
      <c r="H7">
        <v>3.5</v>
      </c>
      <c r="I7">
        <v>2.1</v>
      </c>
      <c r="J7">
        <v>3.4</v>
      </c>
      <c r="K7">
        <v>2.8</v>
      </c>
      <c r="L7">
        <v>2.9</v>
      </c>
      <c r="M7">
        <v>3.2</v>
      </c>
      <c r="N7">
        <v>2.2999999999999998</v>
      </c>
      <c r="O7">
        <v>2.7</v>
      </c>
      <c r="P7">
        <v>2.4</v>
      </c>
      <c r="Q7">
        <v>2</v>
      </c>
      <c r="R7">
        <v>1.7</v>
      </c>
      <c r="S7">
        <v>1</v>
      </c>
      <c r="T7">
        <v>0.6</v>
      </c>
      <c r="W7">
        <f t="shared" si="0"/>
        <v>134.39999999999998</v>
      </c>
    </row>
    <row r="8" spans="1:26">
      <c r="A8">
        <v>6</v>
      </c>
      <c r="B8">
        <v>38.700000000000003</v>
      </c>
      <c r="C8">
        <v>19.600000000000001</v>
      </c>
      <c r="D8">
        <v>25.8</v>
      </c>
      <c r="E8">
        <v>11.4</v>
      </c>
      <c r="F8">
        <v>4.5999999999999996</v>
      </c>
      <c r="G8">
        <v>4</v>
      </c>
      <c r="H8">
        <v>3.8</v>
      </c>
      <c r="I8">
        <v>3.9</v>
      </c>
      <c r="J8">
        <v>3.2</v>
      </c>
      <c r="K8">
        <v>2.4</v>
      </c>
      <c r="L8">
        <v>2.5</v>
      </c>
      <c r="M8">
        <v>2.5</v>
      </c>
      <c r="N8">
        <v>2</v>
      </c>
      <c r="O8">
        <v>2.7</v>
      </c>
      <c r="P8">
        <v>1.5</v>
      </c>
      <c r="Q8">
        <v>1.1000000000000001</v>
      </c>
      <c r="W8">
        <f t="shared" si="0"/>
        <v>129.70000000000002</v>
      </c>
    </row>
    <row r="9" spans="1:26">
      <c r="A9">
        <v>7</v>
      </c>
      <c r="B9">
        <v>29.4</v>
      </c>
      <c r="C9">
        <v>6.1</v>
      </c>
      <c r="D9">
        <v>19.3</v>
      </c>
      <c r="E9">
        <v>10.1</v>
      </c>
      <c r="F9">
        <v>14.1</v>
      </c>
      <c r="G9">
        <v>7</v>
      </c>
      <c r="H9">
        <v>4.0999999999999996</v>
      </c>
      <c r="I9">
        <v>3.3</v>
      </c>
      <c r="J9">
        <v>4</v>
      </c>
      <c r="K9">
        <v>3.8</v>
      </c>
      <c r="L9">
        <v>3.1</v>
      </c>
      <c r="M9">
        <v>3.2</v>
      </c>
      <c r="N9">
        <v>3.1</v>
      </c>
      <c r="O9">
        <v>3.1</v>
      </c>
      <c r="P9">
        <v>2.2000000000000002</v>
      </c>
      <c r="Q9">
        <v>1.9</v>
      </c>
      <c r="R9">
        <v>0.9</v>
      </c>
      <c r="W9">
        <f t="shared" si="0"/>
        <v>118.69999999999997</v>
      </c>
    </row>
    <row r="10" spans="1:26">
      <c r="A10">
        <v>8</v>
      </c>
      <c r="B10">
        <v>21.9</v>
      </c>
      <c r="C10">
        <v>15.4</v>
      </c>
      <c r="D10">
        <v>30.3</v>
      </c>
      <c r="E10">
        <v>20.6</v>
      </c>
      <c r="F10">
        <v>10</v>
      </c>
      <c r="G10">
        <v>4.3</v>
      </c>
      <c r="H10">
        <v>4.2</v>
      </c>
      <c r="I10">
        <v>2.8</v>
      </c>
      <c r="J10">
        <v>2</v>
      </c>
      <c r="K10">
        <v>1.3</v>
      </c>
      <c r="L10">
        <v>2.5</v>
      </c>
      <c r="M10">
        <v>3.1</v>
      </c>
      <c r="N10">
        <v>2.1</v>
      </c>
      <c r="O10">
        <v>2</v>
      </c>
      <c r="P10">
        <v>1.8</v>
      </c>
      <c r="Q10">
        <v>1.3</v>
      </c>
      <c r="R10">
        <v>0.9</v>
      </c>
      <c r="S10">
        <v>0.9</v>
      </c>
      <c r="T10">
        <v>0.8</v>
      </c>
      <c r="W10">
        <f t="shared" si="0"/>
        <v>128.19999999999999</v>
      </c>
    </row>
    <row r="11" spans="1:26">
      <c r="A11">
        <v>9</v>
      </c>
      <c r="B11">
        <v>33.700000000000003</v>
      </c>
      <c r="C11">
        <v>17.399999999999999</v>
      </c>
      <c r="D11">
        <v>13.7</v>
      </c>
      <c r="E11">
        <v>6.8</v>
      </c>
      <c r="F11">
        <v>3.2</v>
      </c>
      <c r="G11">
        <v>2.9</v>
      </c>
      <c r="H11">
        <v>3.5</v>
      </c>
      <c r="I11">
        <v>3.2</v>
      </c>
      <c r="J11">
        <v>3.2</v>
      </c>
      <c r="K11">
        <v>3.5</v>
      </c>
      <c r="L11">
        <v>2.9</v>
      </c>
      <c r="M11">
        <v>2.5</v>
      </c>
      <c r="N11">
        <v>3</v>
      </c>
      <c r="O11">
        <v>1.9</v>
      </c>
      <c r="P11">
        <v>1.9</v>
      </c>
      <c r="Q11">
        <v>1.2</v>
      </c>
      <c r="W11">
        <f t="shared" si="0"/>
        <v>104.50000000000003</v>
      </c>
    </row>
    <row r="12" spans="1:26">
      <c r="A12">
        <v>10</v>
      </c>
      <c r="B12">
        <v>43.4</v>
      </c>
      <c r="C12">
        <v>34.6</v>
      </c>
      <c r="D12">
        <v>12.3</v>
      </c>
      <c r="E12">
        <v>6.6</v>
      </c>
      <c r="F12">
        <v>3.3</v>
      </c>
      <c r="G12">
        <v>2.9</v>
      </c>
      <c r="H12">
        <v>3.5</v>
      </c>
      <c r="I12">
        <v>2.6</v>
      </c>
      <c r="J12">
        <v>2.6</v>
      </c>
      <c r="K12">
        <v>2.7</v>
      </c>
      <c r="L12">
        <v>3.2</v>
      </c>
      <c r="M12">
        <v>2.6</v>
      </c>
      <c r="N12">
        <v>1.7</v>
      </c>
      <c r="O12">
        <v>2.1</v>
      </c>
      <c r="P12">
        <v>1.6</v>
      </c>
      <c r="Q12">
        <v>1.1000000000000001</v>
      </c>
      <c r="R12">
        <v>0.7</v>
      </c>
      <c r="W12">
        <f t="shared" si="0"/>
        <v>127.49999999999997</v>
      </c>
    </row>
    <row r="13" spans="1:26">
      <c r="A13">
        <v>11</v>
      </c>
      <c r="B13">
        <v>13.2</v>
      </c>
      <c r="C13">
        <v>6.1</v>
      </c>
      <c r="D13">
        <v>6.8</v>
      </c>
      <c r="E13">
        <v>5.4</v>
      </c>
      <c r="F13">
        <v>3.5</v>
      </c>
      <c r="G13">
        <v>2.8</v>
      </c>
      <c r="H13">
        <v>2.4</v>
      </c>
      <c r="I13">
        <v>1.9</v>
      </c>
      <c r="J13">
        <v>1.7</v>
      </c>
      <c r="K13">
        <v>1.3</v>
      </c>
      <c r="L13">
        <v>1.6</v>
      </c>
      <c r="M13">
        <v>1.2</v>
      </c>
      <c r="N13">
        <v>1.6</v>
      </c>
      <c r="O13">
        <v>1.2</v>
      </c>
      <c r="P13">
        <v>1.4</v>
      </c>
      <c r="Q13">
        <v>1.1000000000000001</v>
      </c>
      <c r="R13">
        <v>1</v>
      </c>
      <c r="S13">
        <v>0.8</v>
      </c>
      <c r="W13">
        <f t="shared" si="0"/>
        <v>55</v>
      </c>
    </row>
    <row r="14" spans="1:26">
      <c r="A14">
        <v>12</v>
      </c>
      <c r="B14">
        <v>46.4</v>
      </c>
      <c r="C14">
        <v>22.5</v>
      </c>
      <c r="D14">
        <v>13.6</v>
      </c>
      <c r="E14">
        <v>6.9</v>
      </c>
      <c r="F14">
        <v>2.8</v>
      </c>
      <c r="G14">
        <v>1.2</v>
      </c>
      <c r="H14">
        <v>3.8</v>
      </c>
      <c r="I14">
        <v>1.9</v>
      </c>
      <c r="J14">
        <v>2.5</v>
      </c>
      <c r="K14">
        <v>2.6</v>
      </c>
      <c r="L14">
        <v>3.1</v>
      </c>
      <c r="M14">
        <v>3.6</v>
      </c>
      <c r="N14">
        <v>2.5</v>
      </c>
      <c r="O14">
        <v>2.1</v>
      </c>
      <c r="P14">
        <v>2</v>
      </c>
      <c r="Q14">
        <v>1.7</v>
      </c>
      <c r="W14">
        <f t="shared" si="0"/>
        <v>119.19999999999999</v>
      </c>
    </row>
    <row r="15" spans="1:26">
      <c r="A15">
        <v>13</v>
      </c>
      <c r="B15">
        <v>29.3</v>
      </c>
      <c r="C15">
        <v>31.3</v>
      </c>
      <c r="D15">
        <v>22.6</v>
      </c>
      <c r="E15">
        <v>12.6</v>
      </c>
      <c r="F15">
        <v>7</v>
      </c>
      <c r="G15">
        <v>3.1</v>
      </c>
      <c r="H15">
        <v>2.8</v>
      </c>
      <c r="I15">
        <v>2.2999999999999998</v>
      </c>
      <c r="J15">
        <v>2.4</v>
      </c>
      <c r="K15">
        <v>2.9</v>
      </c>
      <c r="L15">
        <v>2.1</v>
      </c>
      <c r="M15">
        <v>3.2</v>
      </c>
      <c r="N15">
        <v>2.6</v>
      </c>
      <c r="O15">
        <v>2.5</v>
      </c>
      <c r="P15">
        <v>1.4</v>
      </c>
      <c r="Q15">
        <v>1.6</v>
      </c>
      <c r="R15">
        <v>1.2</v>
      </c>
      <c r="S15">
        <v>0.5</v>
      </c>
      <c r="W15">
        <f t="shared" si="0"/>
        <v>131.39999999999998</v>
      </c>
    </row>
    <row r="16" spans="1:26">
      <c r="A16">
        <v>14</v>
      </c>
      <c r="B16">
        <v>45.4</v>
      </c>
      <c r="C16">
        <v>51.1</v>
      </c>
      <c r="D16">
        <v>21.2</v>
      </c>
      <c r="E16">
        <v>8</v>
      </c>
      <c r="F16">
        <v>4.4000000000000004</v>
      </c>
      <c r="G16">
        <v>3.3</v>
      </c>
      <c r="H16">
        <v>4</v>
      </c>
      <c r="I16">
        <v>2.6</v>
      </c>
      <c r="J16">
        <v>3</v>
      </c>
      <c r="K16">
        <v>2.6</v>
      </c>
      <c r="L16">
        <v>2.2000000000000002</v>
      </c>
      <c r="M16">
        <v>2.8</v>
      </c>
      <c r="N16">
        <v>2.9</v>
      </c>
      <c r="O16">
        <v>2.5</v>
      </c>
      <c r="P16">
        <v>1.3</v>
      </c>
      <c r="Q16">
        <v>1.4</v>
      </c>
      <c r="R16">
        <v>0.9</v>
      </c>
      <c r="W16">
        <f t="shared" si="0"/>
        <v>159.60000000000002</v>
      </c>
    </row>
    <row r="17" spans="1:23">
      <c r="A17">
        <v>15</v>
      </c>
      <c r="B17">
        <v>33.6</v>
      </c>
      <c r="C17">
        <v>17.7</v>
      </c>
      <c r="D17">
        <v>10.5</v>
      </c>
      <c r="E17">
        <v>7.1</v>
      </c>
      <c r="F17">
        <v>4</v>
      </c>
      <c r="G17">
        <v>2.5</v>
      </c>
      <c r="H17">
        <v>2.5</v>
      </c>
      <c r="I17">
        <v>3.2</v>
      </c>
      <c r="J17">
        <v>3.1</v>
      </c>
      <c r="K17">
        <v>3.7</v>
      </c>
      <c r="L17">
        <v>2.9</v>
      </c>
      <c r="M17">
        <v>3</v>
      </c>
      <c r="N17">
        <v>1.9</v>
      </c>
      <c r="O17">
        <v>2</v>
      </c>
      <c r="P17">
        <v>2.4</v>
      </c>
      <c r="Q17">
        <v>1.7</v>
      </c>
      <c r="R17">
        <v>1.4</v>
      </c>
      <c r="S17">
        <v>1.1000000000000001</v>
      </c>
      <c r="T17">
        <v>0.5</v>
      </c>
      <c r="W17">
        <f t="shared" si="0"/>
        <v>104.80000000000001</v>
      </c>
    </row>
    <row r="18" spans="1:23">
      <c r="A18">
        <v>16</v>
      </c>
      <c r="B18">
        <v>9</v>
      </c>
      <c r="C18">
        <v>3.6</v>
      </c>
      <c r="D18">
        <v>5.7</v>
      </c>
      <c r="E18">
        <v>5.7</v>
      </c>
      <c r="F18">
        <v>5.3</v>
      </c>
      <c r="G18">
        <v>2.4</v>
      </c>
      <c r="H18">
        <v>2.5</v>
      </c>
      <c r="I18">
        <v>2.1</v>
      </c>
      <c r="J18">
        <v>2.2999999999999998</v>
      </c>
      <c r="K18">
        <v>2.1</v>
      </c>
      <c r="L18">
        <v>1.8</v>
      </c>
      <c r="M18">
        <v>1.7</v>
      </c>
      <c r="N18">
        <v>2</v>
      </c>
      <c r="O18">
        <v>1.6</v>
      </c>
      <c r="P18">
        <v>1.8</v>
      </c>
      <c r="Q18">
        <v>1</v>
      </c>
      <c r="R18">
        <v>0.7</v>
      </c>
      <c r="W18">
        <f t="shared" si="0"/>
        <v>51.300000000000004</v>
      </c>
    </row>
    <row r="19" spans="1:23">
      <c r="A19">
        <v>17</v>
      </c>
      <c r="B19">
        <v>26</v>
      </c>
      <c r="C19">
        <v>28.6</v>
      </c>
      <c r="D19">
        <v>18.399999999999999</v>
      </c>
      <c r="E19">
        <v>3.7</v>
      </c>
      <c r="F19">
        <v>3.3</v>
      </c>
      <c r="G19">
        <v>3.2</v>
      </c>
      <c r="H19">
        <v>2.8</v>
      </c>
      <c r="I19">
        <v>2.7</v>
      </c>
      <c r="J19">
        <v>3</v>
      </c>
      <c r="K19">
        <v>3.2</v>
      </c>
      <c r="L19">
        <v>2.5</v>
      </c>
      <c r="M19">
        <v>2.2999999999999998</v>
      </c>
      <c r="N19">
        <v>1.3</v>
      </c>
      <c r="O19">
        <v>1.9</v>
      </c>
      <c r="P19">
        <v>1.1000000000000001</v>
      </c>
      <c r="Q19">
        <v>0.9</v>
      </c>
      <c r="W19">
        <f t="shared" si="0"/>
        <v>104.9</v>
      </c>
    </row>
    <row r="20" spans="1:23">
      <c r="A20">
        <v>18</v>
      </c>
      <c r="B20">
        <v>25.3</v>
      </c>
      <c r="C20">
        <v>17.2</v>
      </c>
      <c r="D20">
        <v>11.1</v>
      </c>
      <c r="E20">
        <v>10.3</v>
      </c>
      <c r="F20">
        <v>4.4000000000000004</v>
      </c>
      <c r="G20">
        <v>3.1</v>
      </c>
      <c r="H20">
        <v>3.7</v>
      </c>
      <c r="I20">
        <v>3.4</v>
      </c>
      <c r="J20">
        <v>3.2</v>
      </c>
      <c r="K20">
        <v>4</v>
      </c>
      <c r="L20">
        <v>3.1</v>
      </c>
      <c r="M20">
        <v>3.1</v>
      </c>
      <c r="N20">
        <v>2.2000000000000002</v>
      </c>
      <c r="O20">
        <v>2.7</v>
      </c>
      <c r="P20">
        <v>1.8</v>
      </c>
      <c r="Q20">
        <v>1.4</v>
      </c>
      <c r="R20">
        <v>0.9</v>
      </c>
      <c r="W20">
        <f t="shared" si="0"/>
        <v>100.90000000000002</v>
      </c>
    </row>
    <row r="21" spans="1:23">
      <c r="A21">
        <v>19</v>
      </c>
      <c r="B21">
        <v>9.6999999999999993</v>
      </c>
      <c r="C21">
        <v>9.5</v>
      </c>
      <c r="D21">
        <v>15</v>
      </c>
      <c r="E21">
        <v>11.7</v>
      </c>
      <c r="F21">
        <v>4.3</v>
      </c>
      <c r="G21">
        <v>3.4</v>
      </c>
      <c r="H21">
        <v>1.8</v>
      </c>
      <c r="I21">
        <v>1.4</v>
      </c>
      <c r="J21">
        <v>1.4</v>
      </c>
      <c r="K21">
        <v>1.4</v>
      </c>
      <c r="L21">
        <v>1.3</v>
      </c>
      <c r="M21">
        <v>0.7</v>
      </c>
      <c r="N21">
        <v>0.9</v>
      </c>
      <c r="O21">
        <v>0.7</v>
      </c>
      <c r="W21">
        <f t="shared" si="0"/>
        <v>63.199999999999996</v>
      </c>
    </row>
    <row r="22" spans="1:23">
      <c r="A22">
        <v>20</v>
      </c>
      <c r="B22">
        <v>26.9</v>
      </c>
      <c r="C22">
        <v>33.1</v>
      </c>
      <c r="D22">
        <v>21.6</v>
      </c>
      <c r="E22">
        <v>8.6999999999999993</v>
      </c>
      <c r="F22">
        <v>3.5</v>
      </c>
      <c r="G22">
        <v>3.3</v>
      </c>
      <c r="H22">
        <v>3.3</v>
      </c>
      <c r="I22">
        <v>3.1</v>
      </c>
      <c r="J22">
        <v>3.1</v>
      </c>
      <c r="K22">
        <v>3.1</v>
      </c>
      <c r="L22">
        <v>2.2999999999999998</v>
      </c>
      <c r="M22">
        <v>2.8</v>
      </c>
      <c r="N22">
        <v>1.8</v>
      </c>
      <c r="O22">
        <v>1.5</v>
      </c>
      <c r="P22">
        <v>1.2</v>
      </c>
      <c r="W22">
        <f t="shared" si="0"/>
        <v>119.29999999999997</v>
      </c>
    </row>
    <row r="23" spans="1:23">
      <c r="A23">
        <v>21</v>
      </c>
      <c r="B23">
        <v>36.6</v>
      </c>
      <c r="C23">
        <v>15</v>
      </c>
      <c r="D23">
        <v>8</v>
      </c>
      <c r="E23">
        <v>5.8</v>
      </c>
      <c r="F23">
        <v>3.2</v>
      </c>
      <c r="G23">
        <v>2.8</v>
      </c>
      <c r="H23">
        <v>3.1</v>
      </c>
      <c r="I23">
        <v>2.2999999999999998</v>
      </c>
      <c r="J23">
        <v>3</v>
      </c>
      <c r="K23">
        <v>3.6</v>
      </c>
      <c r="L23">
        <v>4.0999999999999996</v>
      </c>
      <c r="M23">
        <v>2.9</v>
      </c>
      <c r="N23">
        <v>1.6</v>
      </c>
      <c r="O23">
        <v>2.1</v>
      </c>
      <c r="P23">
        <v>2.1</v>
      </c>
      <c r="Q23">
        <v>1.6</v>
      </c>
      <c r="R23">
        <v>1</v>
      </c>
      <c r="S23">
        <v>0.9</v>
      </c>
      <c r="T23">
        <v>0.9</v>
      </c>
      <c r="W23">
        <f t="shared" si="0"/>
        <v>100.59999999999998</v>
      </c>
    </row>
    <row r="24" spans="1:23">
      <c r="A24">
        <v>22</v>
      </c>
      <c r="B24">
        <v>50.5</v>
      </c>
      <c r="C24">
        <v>29.4</v>
      </c>
      <c r="D24">
        <v>14.6</v>
      </c>
      <c r="E24">
        <v>5.7</v>
      </c>
      <c r="F24">
        <v>4</v>
      </c>
      <c r="G24">
        <v>3.4</v>
      </c>
      <c r="H24">
        <v>3.7</v>
      </c>
      <c r="I24">
        <v>3.4</v>
      </c>
      <c r="J24">
        <v>3.3</v>
      </c>
      <c r="K24">
        <v>3.2</v>
      </c>
      <c r="L24">
        <v>2.8</v>
      </c>
      <c r="M24">
        <v>2.1</v>
      </c>
      <c r="N24">
        <v>2.5</v>
      </c>
      <c r="O24">
        <v>2</v>
      </c>
      <c r="P24">
        <v>1.7</v>
      </c>
      <c r="Q24">
        <v>2.1</v>
      </c>
      <c r="R24">
        <v>1.4</v>
      </c>
      <c r="S24">
        <v>1</v>
      </c>
      <c r="T24">
        <v>0.8</v>
      </c>
      <c r="W24">
        <f t="shared" si="0"/>
        <v>137.60000000000002</v>
      </c>
    </row>
    <row r="25" spans="1:23">
      <c r="A25">
        <v>23</v>
      </c>
      <c r="B25">
        <v>18.399999999999999</v>
      </c>
      <c r="C25">
        <v>16.399999999999999</v>
      </c>
      <c r="D25">
        <v>16.5</v>
      </c>
      <c r="E25">
        <v>7.7</v>
      </c>
      <c r="F25">
        <v>5.4</v>
      </c>
      <c r="G25">
        <v>2.7</v>
      </c>
      <c r="H25">
        <v>2.8</v>
      </c>
      <c r="I25">
        <v>2.1</v>
      </c>
      <c r="J25">
        <v>1.8</v>
      </c>
      <c r="K25">
        <v>1.5</v>
      </c>
      <c r="L25">
        <v>1.8</v>
      </c>
      <c r="M25">
        <v>1.7</v>
      </c>
      <c r="N25">
        <v>2.1</v>
      </c>
      <c r="O25">
        <v>1.7</v>
      </c>
      <c r="P25">
        <v>1.3</v>
      </c>
      <c r="Q25">
        <v>1.3</v>
      </c>
      <c r="R25">
        <v>0.8</v>
      </c>
      <c r="W25">
        <f t="shared" si="0"/>
        <v>85.999999999999986</v>
      </c>
    </row>
    <row r="26" spans="1:23">
      <c r="A26">
        <v>24</v>
      </c>
      <c r="B26">
        <v>31.7</v>
      </c>
      <c r="C26">
        <v>26</v>
      </c>
      <c r="D26">
        <v>23.2</v>
      </c>
      <c r="E26">
        <v>12.3</v>
      </c>
      <c r="F26">
        <v>7</v>
      </c>
      <c r="G26">
        <v>3.9</v>
      </c>
      <c r="H26">
        <v>3.8</v>
      </c>
      <c r="I26">
        <v>3.4</v>
      </c>
      <c r="J26">
        <v>3.7</v>
      </c>
      <c r="K26">
        <v>2.2999999999999998</v>
      </c>
      <c r="L26">
        <v>2.8</v>
      </c>
      <c r="M26">
        <v>2.8</v>
      </c>
      <c r="N26">
        <v>2.4</v>
      </c>
      <c r="O26">
        <v>3.1</v>
      </c>
      <c r="P26">
        <v>1.6</v>
      </c>
      <c r="Q26">
        <v>1.6</v>
      </c>
      <c r="R26">
        <v>1.4</v>
      </c>
      <c r="S26">
        <v>1.3</v>
      </c>
      <c r="W26">
        <f t="shared" si="0"/>
        <v>134.30000000000001</v>
      </c>
    </row>
    <row r="27" spans="1:23">
      <c r="A27">
        <v>25</v>
      </c>
      <c r="B27">
        <v>40.299999999999997</v>
      </c>
      <c r="C27">
        <v>24.4</v>
      </c>
      <c r="D27">
        <v>10.3</v>
      </c>
      <c r="E27">
        <v>5.7</v>
      </c>
      <c r="F27">
        <v>2.8</v>
      </c>
      <c r="G27">
        <v>2.9</v>
      </c>
      <c r="H27">
        <v>3.1</v>
      </c>
      <c r="I27">
        <v>2.9</v>
      </c>
      <c r="J27">
        <v>2.7</v>
      </c>
      <c r="K27">
        <v>2.9</v>
      </c>
      <c r="L27">
        <v>2</v>
      </c>
      <c r="M27">
        <v>2.2999999999999998</v>
      </c>
      <c r="N27">
        <v>1.3</v>
      </c>
      <c r="O27">
        <v>0.9</v>
      </c>
      <c r="W27">
        <f t="shared" si="0"/>
        <v>104.5</v>
      </c>
    </row>
    <row r="28" spans="1:23">
      <c r="A28">
        <v>26</v>
      </c>
      <c r="B28">
        <v>39.5</v>
      </c>
      <c r="C28">
        <v>33.299999999999997</v>
      </c>
      <c r="D28">
        <v>8.6</v>
      </c>
      <c r="E28">
        <v>3.7</v>
      </c>
      <c r="F28">
        <v>3.3</v>
      </c>
      <c r="G28">
        <v>3.7</v>
      </c>
      <c r="H28">
        <v>3.6</v>
      </c>
      <c r="I28">
        <v>3.2</v>
      </c>
      <c r="J28">
        <v>3.1</v>
      </c>
      <c r="K28">
        <v>2.6</v>
      </c>
      <c r="L28">
        <v>2.4</v>
      </c>
      <c r="M28">
        <v>2.5</v>
      </c>
      <c r="N28">
        <v>2</v>
      </c>
      <c r="O28">
        <v>1.3</v>
      </c>
      <c r="P28">
        <v>0.5</v>
      </c>
      <c r="W28">
        <f t="shared" si="0"/>
        <v>113.29999999999998</v>
      </c>
    </row>
    <row r="29" spans="1:23">
      <c r="A29">
        <v>27</v>
      </c>
      <c r="B29">
        <v>15.7</v>
      </c>
      <c r="C29">
        <v>6.3</v>
      </c>
      <c r="D29">
        <v>7.8</v>
      </c>
      <c r="E29">
        <v>3.9</v>
      </c>
      <c r="F29">
        <v>2.9</v>
      </c>
      <c r="G29">
        <v>2.2000000000000002</v>
      </c>
      <c r="H29">
        <v>2.5</v>
      </c>
      <c r="I29">
        <v>2.4</v>
      </c>
      <c r="J29">
        <v>2.8</v>
      </c>
      <c r="K29">
        <v>2.2000000000000002</v>
      </c>
      <c r="L29">
        <v>2.2999999999999998</v>
      </c>
      <c r="M29">
        <v>1.5</v>
      </c>
      <c r="N29">
        <v>1.5</v>
      </c>
      <c r="O29">
        <v>0.8</v>
      </c>
      <c r="W29">
        <f t="shared" si="0"/>
        <v>54.8</v>
      </c>
    </row>
    <row r="30" spans="1:23">
      <c r="A30">
        <v>28</v>
      </c>
      <c r="B30">
        <v>32.799999999999997</v>
      </c>
      <c r="C30">
        <v>19.3</v>
      </c>
      <c r="D30">
        <v>9.6999999999999993</v>
      </c>
      <c r="E30">
        <v>4.4000000000000004</v>
      </c>
      <c r="F30">
        <v>2.5</v>
      </c>
      <c r="G30">
        <v>3.2</v>
      </c>
      <c r="H30">
        <v>3.4</v>
      </c>
      <c r="I30">
        <v>3</v>
      </c>
      <c r="J30">
        <v>3.6</v>
      </c>
      <c r="K30">
        <v>2.6</v>
      </c>
      <c r="L30">
        <v>2.2000000000000002</v>
      </c>
      <c r="M30">
        <v>1.9</v>
      </c>
      <c r="N30">
        <v>1.7</v>
      </c>
      <c r="O30">
        <v>1</v>
      </c>
      <c r="P30">
        <v>0.5</v>
      </c>
      <c r="W30">
        <f t="shared" si="0"/>
        <v>91.800000000000011</v>
      </c>
    </row>
    <row r="31" spans="1:23">
      <c r="A31">
        <v>29</v>
      </c>
      <c r="B31">
        <v>37.9</v>
      </c>
      <c r="C31">
        <v>16.600000000000001</v>
      </c>
      <c r="D31">
        <v>3.6</v>
      </c>
      <c r="E31">
        <v>2.2999999999999998</v>
      </c>
      <c r="F31">
        <v>1.6</v>
      </c>
      <c r="G31">
        <v>2.2999999999999998</v>
      </c>
      <c r="H31">
        <v>2.2000000000000002</v>
      </c>
      <c r="I31">
        <v>2.2000000000000002</v>
      </c>
      <c r="J31">
        <v>1.7</v>
      </c>
      <c r="K31">
        <v>0.9</v>
      </c>
      <c r="L31">
        <v>0.6</v>
      </c>
      <c r="W31">
        <f t="shared" si="0"/>
        <v>71.900000000000006</v>
      </c>
    </row>
    <row r="32" spans="1:23">
      <c r="A32">
        <v>30</v>
      </c>
      <c r="B32">
        <v>34.6</v>
      </c>
      <c r="C32">
        <v>23.6</v>
      </c>
      <c r="D32">
        <v>15.4</v>
      </c>
      <c r="E32">
        <v>5.3</v>
      </c>
      <c r="F32">
        <v>2.5</v>
      </c>
      <c r="G32">
        <v>1.9</v>
      </c>
      <c r="H32">
        <v>1.5</v>
      </c>
      <c r="I32">
        <v>1.9</v>
      </c>
      <c r="J32">
        <v>1.8</v>
      </c>
      <c r="K32">
        <v>1.7</v>
      </c>
      <c r="L32">
        <v>2.1</v>
      </c>
      <c r="M32">
        <v>2.1</v>
      </c>
      <c r="N32">
        <v>1.4</v>
      </c>
      <c r="O32">
        <v>1.2</v>
      </c>
      <c r="P32">
        <v>0.4</v>
      </c>
      <c r="W32">
        <f t="shared" si="0"/>
        <v>97.40000000000002</v>
      </c>
    </row>
    <row r="34" spans="1:20">
      <c r="B34" s="2" t="s">
        <v>3</v>
      </c>
    </row>
    <row r="35" spans="1:20">
      <c r="A35" s="4">
        <v>1</v>
      </c>
      <c r="B35" s="4">
        <v>3.4</v>
      </c>
      <c r="C35" s="4">
        <v>4.2</v>
      </c>
      <c r="D35" s="4">
        <v>3.2</v>
      </c>
      <c r="E35" s="4">
        <v>3.6</v>
      </c>
      <c r="F35" s="4">
        <v>3.3</v>
      </c>
      <c r="G35" s="4">
        <v>3.2</v>
      </c>
      <c r="H35" s="4">
        <v>3.9</v>
      </c>
      <c r="I35" s="4">
        <v>3.3</v>
      </c>
      <c r="J35" s="4">
        <v>3.3</v>
      </c>
      <c r="K35" s="4">
        <v>3.2</v>
      </c>
      <c r="L35" s="4">
        <v>3.2</v>
      </c>
      <c r="M35" s="4">
        <v>3.3</v>
      </c>
      <c r="N35" s="4">
        <v>2.5</v>
      </c>
    </row>
    <row r="36" spans="1:20">
      <c r="A36" s="4">
        <v>2</v>
      </c>
      <c r="B36" s="4">
        <v>5.8</v>
      </c>
      <c r="C36" s="4">
        <v>3.5</v>
      </c>
      <c r="D36" s="4">
        <v>2.5</v>
      </c>
      <c r="E36" s="4">
        <v>2.9</v>
      </c>
      <c r="F36" s="4">
        <v>4.2</v>
      </c>
      <c r="G36" s="4">
        <v>3.6</v>
      </c>
      <c r="H36" s="4">
        <v>2.5</v>
      </c>
      <c r="I36" s="4">
        <v>3.9</v>
      </c>
      <c r="J36" s="4">
        <v>3.4</v>
      </c>
      <c r="K36" s="4">
        <v>3.6</v>
      </c>
      <c r="L36" s="4">
        <v>3</v>
      </c>
      <c r="M36" s="4">
        <v>3.2</v>
      </c>
      <c r="N36" s="4">
        <v>3.7</v>
      </c>
      <c r="O36" s="4">
        <v>3.5</v>
      </c>
      <c r="P36" s="4">
        <v>3.7</v>
      </c>
      <c r="Q36" s="4">
        <v>3.2</v>
      </c>
      <c r="R36" s="4">
        <v>3.2</v>
      </c>
      <c r="S36" s="4">
        <v>2</v>
      </c>
    </row>
    <row r="37" spans="1:20">
      <c r="A37" s="4">
        <v>3</v>
      </c>
      <c r="B37" s="4">
        <v>4.5</v>
      </c>
      <c r="C37" s="4">
        <v>4.2</v>
      </c>
      <c r="D37" s="4">
        <v>4.0999999999999996</v>
      </c>
      <c r="E37" s="4">
        <v>3</v>
      </c>
      <c r="F37" s="4">
        <v>2.9</v>
      </c>
      <c r="G37" s="4">
        <v>3.7</v>
      </c>
      <c r="H37" s="4">
        <v>3.3</v>
      </c>
      <c r="I37" s="4">
        <v>3.2</v>
      </c>
      <c r="J37" s="4">
        <v>3</v>
      </c>
      <c r="K37" s="4">
        <v>3.1</v>
      </c>
      <c r="L37" s="4">
        <v>3.1</v>
      </c>
      <c r="M37" s="4">
        <v>3.5</v>
      </c>
      <c r="N37" s="4">
        <v>3.1</v>
      </c>
      <c r="O37" s="4">
        <v>3.5</v>
      </c>
      <c r="P37" s="4">
        <v>3.2</v>
      </c>
      <c r="Q37" s="4">
        <v>3</v>
      </c>
      <c r="R37" s="4">
        <v>2.9</v>
      </c>
      <c r="S37" s="4">
        <v>2.6</v>
      </c>
    </row>
    <row r="38" spans="1:20">
      <c r="A38" s="4">
        <v>4</v>
      </c>
      <c r="B38" s="4">
        <v>3.8</v>
      </c>
      <c r="C38" s="4">
        <v>4.0999999999999996</v>
      </c>
      <c r="D38" s="4">
        <v>3.4</v>
      </c>
      <c r="E38" s="4">
        <v>3.1</v>
      </c>
      <c r="F38" s="4">
        <v>2.7</v>
      </c>
      <c r="G38" s="4">
        <v>2.7</v>
      </c>
      <c r="H38" s="4">
        <v>3.1</v>
      </c>
      <c r="I38" s="4">
        <v>3.4</v>
      </c>
      <c r="J38" s="4">
        <v>3.5</v>
      </c>
      <c r="K38" s="4">
        <v>3.3</v>
      </c>
      <c r="L38" s="4">
        <v>3.2</v>
      </c>
      <c r="M38" s="4">
        <v>3</v>
      </c>
      <c r="N38" s="4">
        <v>3.6</v>
      </c>
      <c r="O38" s="4">
        <v>2.6</v>
      </c>
    </row>
    <row r="39" spans="1:20">
      <c r="A39" s="4">
        <v>5</v>
      </c>
      <c r="B39" s="4">
        <v>5.6</v>
      </c>
      <c r="C39" s="4">
        <v>4</v>
      </c>
      <c r="D39" s="4">
        <v>2.2000000000000002</v>
      </c>
      <c r="E39" s="4">
        <v>2.9</v>
      </c>
      <c r="F39" s="4">
        <v>3.7</v>
      </c>
      <c r="G39" s="4">
        <v>2.7</v>
      </c>
      <c r="H39" s="4">
        <v>3.5</v>
      </c>
      <c r="I39" s="4">
        <v>2.8</v>
      </c>
      <c r="J39" s="4">
        <v>3.7</v>
      </c>
      <c r="K39" s="4">
        <v>3.3</v>
      </c>
      <c r="L39" s="4">
        <v>3.7</v>
      </c>
      <c r="M39" s="4">
        <v>3.5</v>
      </c>
      <c r="N39" s="4">
        <v>3.1</v>
      </c>
      <c r="O39" s="4">
        <v>3.2</v>
      </c>
      <c r="P39" s="4">
        <v>3.6</v>
      </c>
      <c r="Q39" s="4">
        <v>3</v>
      </c>
      <c r="R39" s="4">
        <v>3.1</v>
      </c>
      <c r="S39" s="4">
        <v>3</v>
      </c>
      <c r="T39" s="4">
        <v>2.8</v>
      </c>
    </row>
    <row r="40" spans="1:20">
      <c r="A40" s="4">
        <v>6</v>
      </c>
      <c r="B40" s="4">
        <v>5.0999999999999996</v>
      </c>
      <c r="C40" s="4">
        <v>3.3</v>
      </c>
      <c r="D40" s="4">
        <v>3.5</v>
      </c>
      <c r="E40" s="4">
        <v>4.4000000000000004</v>
      </c>
      <c r="F40" s="4">
        <v>4.2</v>
      </c>
      <c r="G40" s="4">
        <v>3.6</v>
      </c>
      <c r="H40" s="4">
        <v>4</v>
      </c>
      <c r="I40" s="4">
        <v>3.4</v>
      </c>
      <c r="J40" s="4">
        <v>3.3</v>
      </c>
      <c r="K40" s="4">
        <v>2.8</v>
      </c>
      <c r="L40" s="4">
        <v>3.4</v>
      </c>
      <c r="M40" s="4">
        <v>3</v>
      </c>
      <c r="N40" s="4">
        <v>2.9</v>
      </c>
      <c r="O40" s="4">
        <v>4</v>
      </c>
      <c r="P40" s="4">
        <v>3.1</v>
      </c>
      <c r="Q40" s="4">
        <v>3.2</v>
      </c>
    </row>
    <row r="41" spans="1:20">
      <c r="A41" s="4">
        <v>7</v>
      </c>
      <c r="B41" s="4">
        <v>4</v>
      </c>
      <c r="C41" s="4">
        <v>3</v>
      </c>
      <c r="D41" s="4">
        <v>3.2</v>
      </c>
      <c r="E41" s="4">
        <v>3.9</v>
      </c>
      <c r="F41" s="4">
        <v>5.0999999999999996</v>
      </c>
      <c r="G41" s="4">
        <v>3.5</v>
      </c>
      <c r="H41" s="4">
        <v>3.5</v>
      </c>
      <c r="I41" s="4">
        <v>3.4</v>
      </c>
      <c r="J41" s="4">
        <v>4.5</v>
      </c>
      <c r="K41" s="4">
        <v>4</v>
      </c>
      <c r="L41" s="4">
        <v>3.8</v>
      </c>
      <c r="M41" s="4">
        <v>3.5</v>
      </c>
      <c r="N41" s="4">
        <v>4</v>
      </c>
      <c r="O41" s="4">
        <v>4.7</v>
      </c>
      <c r="P41" s="4">
        <v>4.0999999999999996</v>
      </c>
      <c r="Q41" s="4">
        <v>4.7</v>
      </c>
      <c r="R41" s="4">
        <v>4</v>
      </c>
    </row>
    <row r="42" spans="1:20">
      <c r="A42" s="4">
        <v>8</v>
      </c>
      <c r="B42" s="4">
        <v>3.6</v>
      </c>
      <c r="C42" s="4">
        <v>3</v>
      </c>
      <c r="D42" s="4">
        <v>4</v>
      </c>
      <c r="E42" s="4">
        <v>3.5</v>
      </c>
      <c r="F42" s="4">
        <v>3</v>
      </c>
      <c r="G42" s="4">
        <v>4.4000000000000004</v>
      </c>
      <c r="H42" s="4">
        <v>3.5</v>
      </c>
      <c r="I42" s="4">
        <v>2.7</v>
      </c>
      <c r="J42" s="4">
        <v>2.2999999999999998</v>
      </c>
      <c r="K42" s="4">
        <v>3.1</v>
      </c>
      <c r="L42" s="4">
        <v>3.4</v>
      </c>
      <c r="M42" s="4">
        <v>3.3</v>
      </c>
      <c r="N42" s="4">
        <v>3.6</v>
      </c>
      <c r="O42" s="4">
        <v>3.3</v>
      </c>
      <c r="P42" s="4">
        <v>2.6</v>
      </c>
      <c r="Q42" s="4">
        <v>2.5</v>
      </c>
      <c r="R42" s="4">
        <v>2.5</v>
      </c>
      <c r="S42" s="4">
        <v>3</v>
      </c>
      <c r="T42" s="4">
        <v>2.7</v>
      </c>
    </row>
    <row r="43" spans="1:20">
      <c r="A43" s="4">
        <v>9</v>
      </c>
      <c r="B43" s="4">
        <v>5</v>
      </c>
      <c r="C43" s="4">
        <v>4</v>
      </c>
      <c r="D43" s="4">
        <v>3.8</v>
      </c>
      <c r="E43" s="4">
        <v>3</v>
      </c>
      <c r="F43" s="4">
        <v>3.2</v>
      </c>
      <c r="G43" s="4">
        <v>3.1</v>
      </c>
      <c r="H43" s="4">
        <v>3.1</v>
      </c>
      <c r="I43" s="4">
        <v>3</v>
      </c>
      <c r="J43" s="4">
        <v>3.1</v>
      </c>
      <c r="K43" s="4">
        <v>3.6</v>
      </c>
      <c r="L43" s="4">
        <v>4</v>
      </c>
      <c r="M43" s="4">
        <v>3.4</v>
      </c>
      <c r="N43" s="4">
        <v>3.8</v>
      </c>
      <c r="O43" s="4">
        <v>3.1</v>
      </c>
      <c r="P43" s="4">
        <v>3.9</v>
      </c>
      <c r="Q43" s="4">
        <v>3.8</v>
      </c>
    </row>
    <row r="44" spans="1:20">
      <c r="A44" s="4">
        <v>10</v>
      </c>
      <c r="B44" s="4">
        <v>4.9000000000000004</v>
      </c>
      <c r="C44" s="4">
        <v>5.2</v>
      </c>
      <c r="D44" s="4">
        <v>3.3</v>
      </c>
      <c r="E44" s="4">
        <v>3.2</v>
      </c>
      <c r="F44" s="4">
        <v>4.3</v>
      </c>
      <c r="G44" s="4">
        <v>3.2</v>
      </c>
      <c r="H44" s="4">
        <v>4</v>
      </c>
      <c r="I44" s="4">
        <v>3.3</v>
      </c>
      <c r="J44" s="4">
        <v>3.8</v>
      </c>
      <c r="K44" s="4">
        <v>3.4</v>
      </c>
      <c r="L44" s="4">
        <v>4.2</v>
      </c>
      <c r="M44" s="4">
        <v>4</v>
      </c>
      <c r="N44" s="4">
        <v>3.1</v>
      </c>
      <c r="O44" s="4">
        <v>3</v>
      </c>
      <c r="P44" s="4">
        <v>3</v>
      </c>
      <c r="Q44" s="4">
        <v>3.1</v>
      </c>
      <c r="R44" s="4">
        <v>3.4</v>
      </c>
    </row>
    <row r="45" spans="1:20">
      <c r="A45" s="4">
        <v>11</v>
      </c>
      <c r="B45" s="4">
        <v>3.4</v>
      </c>
      <c r="C45" s="4">
        <v>3.9</v>
      </c>
      <c r="D45" s="4">
        <v>3.4</v>
      </c>
      <c r="E45" s="4">
        <v>3.3</v>
      </c>
      <c r="F45" s="4">
        <v>4.2</v>
      </c>
      <c r="G45" s="4">
        <v>4.0999999999999996</v>
      </c>
      <c r="H45" s="4">
        <v>2.9</v>
      </c>
      <c r="I45" s="4">
        <v>3.2</v>
      </c>
      <c r="J45" s="4">
        <v>2.9</v>
      </c>
      <c r="K45" s="4">
        <v>3.7</v>
      </c>
      <c r="L45" s="4">
        <v>2.8</v>
      </c>
      <c r="M45" s="4">
        <v>3.5</v>
      </c>
      <c r="N45" s="4">
        <v>2.4</v>
      </c>
      <c r="O45" s="4">
        <v>3.6</v>
      </c>
      <c r="P45" s="4">
        <v>3</v>
      </c>
      <c r="Q45" s="4">
        <v>3.5</v>
      </c>
      <c r="R45" s="4">
        <v>4</v>
      </c>
    </row>
    <row r="46" spans="1:20">
      <c r="A46" s="4">
        <v>12</v>
      </c>
      <c r="B46" s="4">
        <v>7.1</v>
      </c>
      <c r="C46" s="4">
        <v>3.3</v>
      </c>
      <c r="D46" s="4">
        <v>4</v>
      </c>
      <c r="E46" s="4">
        <v>3.2</v>
      </c>
      <c r="F46" s="4">
        <v>3.4</v>
      </c>
      <c r="G46" s="4">
        <v>3.6</v>
      </c>
      <c r="H46" s="4">
        <v>3.2</v>
      </c>
      <c r="I46" s="4">
        <v>2.6</v>
      </c>
      <c r="J46" s="4">
        <v>3</v>
      </c>
      <c r="K46" s="4">
        <v>3.3</v>
      </c>
      <c r="L46" s="4">
        <v>3.2</v>
      </c>
      <c r="M46" s="4">
        <v>4.3</v>
      </c>
      <c r="N46" s="4">
        <v>3.2</v>
      </c>
      <c r="O46" s="4">
        <v>3.9</v>
      </c>
      <c r="P46" s="4">
        <v>3.9</v>
      </c>
      <c r="Q46" s="4">
        <v>3.9</v>
      </c>
    </row>
    <row r="47" spans="1:20">
      <c r="A47" s="4">
        <v>13</v>
      </c>
      <c r="B47" s="4">
        <v>5</v>
      </c>
      <c r="C47" s="4">
        <v>4.4000000000000004</v>
      </c>
      <c r="D47" s="4">
        <v>2.9</v>
      </c>
      <c r="E47" s="4">
        <v>4</v>
      </c>
      <c r="F47" s="4">
        <v>3.8</v>
      </c>
      <c r="G47" s="4">
        <v>3</v>
      </c>
      <c r="H47" s="4">
        <v>2.8</v>
      </c>
      <c r="I47" s="4">
        <v>3</v>
      </c>
      <c r="J47" s="4">
        <v>3.5</v>
      </c>
      <c r="K47" s="4">
        <v>2.9</v>
      </c>
      <c r="L47" s="4">
        <v>3.2</v>
      </c>
      <c r="M47" s="4">
        <v>3.6</v>
      </c>
      <c r="N47" s="4">
        <v>3.7</v>
      </c>
      <c r="O47" s="4">
        <v>3.1</v>
      </c>
      <c r="P47" s="4">
        <v>3.7</v>
      </c>
      <c r="Q47" s="4">
        <v>3.6</v>
      </c>
      <c r="R47" s="4">
        <v>2.8</v>
      </c>
    </row>
    <row r="48" spans="1:20">
      <c r="A48" s="4">
        <v>14</v>
      </c>
      <c r="B48" s="4">
        <v>4.5999999999999996</v>
      </c>
      <c r="C48" s="4">
        <v>5.7</v>
      </c>
      <c r="D48" s="4">
        <v>3.7</v>
      </c>
      <c r="E48" s="4">
        <v>3.5</v>
      </c>
      <c r="F48" s="4">
        <v>3.2</v>
      </c>
      <c r="G48" s="4">
        <v>3</v>
      </c>
      <c r="H48" s="4">
        <v>4.0999999999999996</v>
      </c>
      <c r="I48" s="4">
        <v>3.7</v>
      </c>
      <c r="J48" s="4">
        <v>3.8</v>
      </c>
      <c r="K48" s="4">
        <v>2.8</v>
      </c>
      <c r="L48" s="4">
        <v>3.3</v>
      </c>
      <c r="M48" s="4">
        <v>3.5</v>
      </c>
      <c r="N48" s="4">
        <v>3.5</v>
      </c>
      <c r="O48" s="4">
        <v>3</v>
      </c>
      <c r="P48" s="4">
        <v>3.5</v>
      </c>
      <c r="Q48" s="4">
        <v>3.5</v>
      </c>
      <c r="R48" s="4">
        <v>3.3</v>
      </c>
    </row>
    <row r="49" spans="1:20">
      <c r="A49" s="4">
        <v>15</v>
      </c>
      <c r="B49" s="4">
        <v>5.0999999999999996</v>
      </c>
      <c r="C49" s="4">
        <v>4.2</v>
      </c>
      <c r="D49" s="4">
        <v>3.9</v>
      </c>
      <c r="E49" s="4">
        <v>2.9</v>
      </c>
      <c r="F49" s="4">
        <v>3.1</v>
      </c>
      <c r="G49" s="4">
        <v>2.6</v>
      </c>
      <c r="H49" s="4">
        <v>2.5</v>
      </c>
      <c r="I49" s="4">
        <v>3.5</v>
      </c>
      <c r="J49" s="4">
        <v>3.2</v>
      </c>
      <c r="K49" s="4">
        <v>4</v>
      </c>
      <c r="L49" s="4">
        <v>3.8</v>
      </c>
      <c r="M49" s="4">
        <v>3.9</v>
      </c>
      <c r="N49" s="4">
        <v>3.5</v>
      </c>
      <c r="O49" s="4">
        <v>3.2</v>
      </c>
      <c r="P49" s="4">
        <v>3.2</v>
      </c>
      <c r="Q49" s="4">
        <v>2.9</v>
      </c>
      <c r="R49" s="4">
        <v>2.9</v>
      </c>
      <c r="S49" s="4">
        <v>3.2</v>
      </c>
      <c r="T49" s="4">
        <v>2</v>
      </c>
    </row>
    <row r="50" spans="1:20">
      <c r="A50" s="4">
        <v>16</v>
      </c>
      <c r="B50" s="4">
        <v>3</v>
      </c>
      <c r="C50" s="4">
        <v>2.5</v>
      </c>
      <c r="D50" s="4">
        <v>3</v>
      </c>
      <c r="E50" s="4">
        <v>3.3</v>
      </c>
      <c r="F50" s="4">
        <v>3.9</v>
      </c>
      <c r="G50" s="4">
        <v>3.5</v>
      </c>
      <c r="H50" s="4">
        <v>3</v>
      </c>
      <c r="I50" s="4">
        <v>2.9</v>
      </c>
      <c r="J50" s="4">
        <v>3.1</v>
      </c>
      <c r="K50" s="4">
        <v>3</v>
      </c>
      <c r="L50" s="4">
        <v>2.7</v>
      </c>
      <c r="M50" s="4">
        <v>3.2</v>
      </c>
      <c r="N50" s="4">
        <v>3</v>
      </c>
      <c r="O50" s="4">
        <v>3</v>
      </c>
      <c r="P50" s="4">
        <v>2.9</v>
      </c>
      <c r="Q50" s="4">
        <v>3.1</v>
      </c>
      <c r="R50" s="4">
        <v>2.8</v>
      </c>
    </row>
    <row r="51" spans="1:20">
      <c r="A51" s="4">
        <v>17</v>
      </c>
      <c r="B51" s="4">
        <v>4.2</v>
      </c>
      <c r="C51" s="4">
        <v>3.7</v>
      </c>
      <c r="D51" s="4">
        <v>3</v>
      </c>
      <c r="E51" s="4">
        <v>3</v>
      </c>
      <c r="F51" s="4">
        <v>3</v>
      </c>
      <c r="G51" s="4">
        <v>3.1</v>
      </c>
      <c r="H51" s="4">
        <v>2.7</v>
      </c>
      <c r="I51" s="4">
        <v>4.2</v>
      </c>
      <c r="J51" s="4">
        <v>3.8</v>
      </c>
      <c r="K51" s="4">
        <v>4</v>
      </c>
      <c r="L51" s="4">
        <v>3.3</v>
      </c>
      <c r="M51" s="4">
        <v>3.4</v>
      </c>
      <c r="N51" s="4">
        <v>2.4</v>
      </c>
      <c r="O51" s="4">
        <v>3.9</v>
      </c>
      <c r="P51" s="4">
        <v>3</v>
      </c>
      <c r="Q51" s="4">
        <v>2.7</v>
      </c>
    </row>
    <row r="52" spans="1:20">
      <c r="A52" s="4">
        <v>18</v>
      </c>
      <c r="B52" s="4">
        <v>4.3</v>
      </c>
      <c r="C52" s="4">
        <v>3.8</v>
      </c>
      <c r="D52" s="4">
        <v>2.9</v>
      </c>
      <c r="E52" s="4">
        <v>4.4000000000000004</v>
      </c>
      <c r="F52" s="4">
        <v>3.4</v>
      </c>
      <c r="G52" s="4">
        <v>3.9</v>
      </c>
      <c r="H52" s="4">
        <v>3.4</v>
      </c>
      <c r="I52" s="4">
        <v>3.5</v>
      </c>
      <c r="J52" s="4">
        <v>3.5</v>
      </c>
      <c r="K52" s="4">
        <v>3.8</v>
      </c>
      <c r="L52" s="4">
        <v>3.4</v>
      </c>
      <c r="M52" s="4">
        <v>3.1</v>
      </c>
      <c r="N52" s="4">
        <v>3.1</v>
      </c>
      <c r="O52" s="4">
        <v>3.2</v>
      </c>
      <c r="P52" s="4">
        <v>3.3</v>
      </c>
      <c r="Q52" s="4">
        <v>3.4</v>
      </c>
      <c r="R52" s="4">
        <v>3</v>
      </c>
    </row>
    <row r="53" spans="1:20">
      <c r="A53" s="4">
        <v>19</v>
      </c>
      <c r="B53" s="4">
        <v>3.8</v>
      </c>
      <c r="C53" s="4">
        <v>2.8</v>
      </c>
      <c r="D53" s="4">
        <v>2.7</v>
      </c>
      <c r="E53" s="4">
        <v>3.5</v>
      </c>
      <c r="F53" s="4">
        <v>3.4</v>
      </c>
      <c r="G53" s="4">
        <v>3.6</v>
      </c>
      <c r="H53" s="4">
        <v>3.2</v>
      </c>
      <c r="I53" s="4">
        <v>3</v>
      </c>
      <c r="J53" s="4">
        <v>3.5</v>
      </c>
      <c r="K53" s="4">
        <v>3.1</v>
      </c>
      <c r="L53" s="4">
        <v>3.1</v>
      </c>
      <c r="M53" s="4">
        <v>2.8</v>
      </c>
      <c r="N53" s="4">
        <v>3.6</v>
      </c>
      <c r="O53" s="4">
        <v>3.4</v>
      </c>
    </row>
    <row r="54" spans="1:20">
      <c r="A54" s="4">
        <v>20</v>
      </c>
      <c r="B54" s="4">
        <v>3.3</v>
      </c>
      <c r="C54" s="4">
        <v>4.2</v>
      </c>
      <c r="D54" s="4">
        <v>4.7</v>
      </c>
      <c r="E54" s="4">
        <v>4.5</v>
      </c>
      <c r="F54" s="4">
        <v>3.6</v>
      </c>
      <c r="G54" s="4">
        <v>3.2</v>
      </c>
      <c r="H54" s="4">
        <v>4.2</v>
      </c>
      <c r="I54" s="4">
        <v>3.9</v>
      </c>
      <c r="J54" s="4">
        <v>3.6</v>
      </c>
      <c r="K54" s="4">
        <v>3.5</v>
      </c>
      <c r="L54" s="4">
        <v>3.2</v>
      </c>
      <c r="M54" s="4">
        <v>3.9</v>
      </c>
      <c r="N54" s="4">
        <v>3.2</v>
      </c>
      <c r="O54" s="4">
        <v>3.3</v>
      </c>
      <c r="P54" s="4">
        <v>3.3</v>
      </c>
    </row>
    <row r="55" spans="1:20">
      <c r="A55" s="4">
        <v>21</v>
      </c>
      <c r="B55" s="4">
        <v>5.5</v>
      </c>
      <c r="C55" s="4">
        <v>3.3</v>
      </c>
      <c r="D55" s="4">
        <v>3.2</v>
      </c>
      <c r="E55" s="4">
        <v>2.9</v>
      </c>
      <c r="F55" s="4">
        <v>3</v>
      </c>
      <c r="G55" s="4">
        <v>3</v>
      </c>
      <c r="H55" s="4">
        <v>3.4</v>
      </c>
      <c r="I55" s="4">
        <v>3.2</v>
      </c>
      <c r="J55" s="4">
        <v>3.3</v>
      </c>
      <c r="K55" s="4">
        <v>4.4000000000000004</v>
      </c>
      <c r="L55" s="4">
        <v>4.8</v>
      </c>
      <c r="M55" s="4">
        <v>3.7</v>
      </c>
      <c r="N55" s="4">
        <v>2.7</v>
      </c>
      <c r="O55" s="4">
        <v>3.2</v>
      </c>
      <c r="P55" s="4">
        <v>3.1</v>
      </c>
      <c r="Q55" s="4">
        <v>3</v>
      </c>
      <c r="R55" s="4">
        <v>2.6</v>
      </c>
      <c r="S55" s="4">
        <v>2.5</v>
      </c>
      <c r="T55" s="4">
        <v>3.2</v>
      </c>
    </row>
    <row r="56" spans="1:20">
      <c r="A56" s="4">
        <v>22</v>
      </c>
      <c r="B56" s="4">
        <v>5</v>
      </c>
      <c r="C56" s="4">
        <v>4</v>
      </c>
      <c r="D56" s="4">
        <v>3.8</v>
      </c>
      <c r="E56" s="4">
        <v>4.0999999999999996</v>
      </c>
      <c r="F56" s="4">
        <v>3.6</v>
      </c>
      <c r="G56" s="4">
        <v>3.9</v>
      </c>
      <c r="H56" s="4">
        <v>4.7</v>
      </c>
      <c r="I56" s="4">
        <v>4.5</v>
      </c>
      <c r="J56" s="4">
        <v>3.8</v>
      </c>
      <c r="K56" s="4">
        <v>3.6</v>
      </c>
      <c r="L56" s="4">
        <v>3.5</v>
      </c>
      <c r="M56" s="4">
        <v>3.3</v>
      </c>
      <c r="N56" s="4">
        <v>3.6</v>
      </c>
      <c r="O56" s="4">
        <v>2.9</v>
      </c>
      <c r="P56" s="4">
        <v>3.4</v>
      </c>
      <c r="Q56" s="4">
        <v>3.5</v>
      </c>
      <c r="R56" s="4">
        <v>3.1</v>
      </c>
      <c r="S56" s="4">
        <v>2.8</v>
      </c>
      <c r="T56" s="4">
        <v>2.9</v>
      </c>
    </row>
    <row r="57" spans="1:20">
      <c r="A57" s="4">
        <v>23</v>
      </c>
      <c r="B57" s="4">
        <v>3.3</v>
      </c>
      <c r="C57" s="4">
        <v>3.9</v>
      </c>
      <c r="D57" s="4">
        <v>3.8</v>
      </c>
      <c r="E57" s="4">
        <v>3.1</v>
      </c>
      <c r="F57" s="4">
        <v>2.9</v>
      </c>
      <c r="G57" s="4">
        <v>3.1</v>
      </c>
      <c r="H57" s="4">
        <v>3.1</v>
      </c>
      <c r="I57" s="4">
        <v>2.8</v>
      </c>
      <c r="J57" s="4">
        <v>3</v>
      </c>
      <c r="K57" s="4">
        <v>2.6</v>
      </c>
      <c r="L57" s="4">
        <v>3</v>
      </c>
      <c r="M57" s="4">
        <v>3.2</v>
      </c>
      <c r="N57" s="4">
        <v>3.6</v>
      </c>
      <c r="O57" s="4">
        <v>2.7</v>
      </c>
    </row>
    <row r="58" spans="1:20">
      <c r="A58" s="4">
        <v>24</v>
      </c>
      <c r="B58" s="4">
        <v>4.7</v>
      </c>
      <c r="C58" s="4">
        <v>5.4</v>
      </c>
      <c r="D58" s="4">
        <v>3.6</v>
      </c>
      <c r="E58" s="4">
        <v>3</v>
      </c>
      <c r="F58" s="4">
        <v>3.5</v>
      </c>
      <c r="G58" s="4">
        <v>3.2</v>
      </c>
      <c r="H58" s="4">
        <v>4.8</v>
      </c>
      <c r="I58" s="4">
        <v>3.8</v>
      </c>
      <c r="J58" s="4">
        <v>3.9</v>
      </c>
      <c r="K58" s="4">
        <v>2.6</v>
      </c>
      <c r="L58" s="4">
        <v>3.2</v>
      </c>
      <c r="M58" s="4">
        <v>3.4</v>
      </c>
      <c r="N58" s="4">
        <v>3.3</v>
      </c>
      <c r="O58" s="4">
        <v>4</v>
      </c>
      <c r="P58" s="4">
        <v>3.1</v>
      </c>
      <c r="Q58" s="4">
        <v>2.5</v>
      </c>
      <c r="R58" s="4">
        <v>3</v>
      </c>
      <c r="S58" s="4">
        <v>3.7</v>
      </c>
    </row>
    <row r="59" spans="1:20">
      <c r="A59" s="4">
        <v>25</v>
      </c>
      <c r="B59" s="4">
        <v>5.6</v>
      </c>
      <c r="C59" s="4">
        <v>4.2</v>
      </c>
      <c r="D59" s="4">
        <v>3.1</v>
      </c>
      <c r="E59" s="4">
        <v>3.6</v>
      </c>
      <c r="F59" s="4">
        <v>3.1</v>
      </c>
      <c r="G59" s="4">
        <v>4.4000000000000004</v>
      </c>
      <c r="H59" s="4">
        <v>3.9</v>
      </c>
      <c r="I59" s="4">
        <v>3.5</v>
      </c>
      <c r="J59" s="4">
        <v>3.4</v>
      </c>
      <c r="K59" s="4">
        <v>3.5</v>
      </c>
      <c r="L59" s="4">
        <v>3.4</v>
      </c>
      <c r="M59" s="4">
        <v>4.5</v>
      </c>
      <c r="N59" s="4">
        <v>3.4</v>
      </c>
    </row>
    <row r="60" spans="1:20">
      <c r="A60" s="4">
        <v>26</v>
      </c>
      <c r="B60" s="4">
        <v>5.4</v>
      </c>
      <c r="C60" s="4">
        <v>5.3</v>
      </c>
      <c r="D60" s="4">
        <v>3.5</v>
      </c>
      <c r="E60" s="4">
        <v>3.9</v>
      </c>
      <c r="F60" s="4">
        <v>3.5</v>
      </c>
      <c r="G60" s="4">
        <v>4.5999999999999996</v>
      </c>
      <c r="H60" s="4">
        <v>4.5</v>
      </c>
      <c r="I60" s="4">
        <v>3.6</v>
      </c>
      <c r="J60" s="4">
        <v>3.7</v>
      </c>
      <c r="K60" s="4">
        <v>3.3</v>
      </c>
      <c r="L60" s="4">
        <v>3.5</v>
      </c>
      <c r="M60" s="4">
        <v>3.4</v>
      </c>
      <c r="N60" s="4">
        <v>3.6</v>
      </c>
      <c r="O60" s="4">
        <v>3.2</v>
      </c>
      <c r="P60" s="4">
        <v>3.2</v>
      </c>
    </row>
    <row r="61" spans="1:20">
      <c r="A61" s="4">
        <v>27</v>
      </c>
      <c r="B61" s="4">
        <v>5.7</v>
      </c>
      <c r="C61" s="4">
        <v>3.4</v>
      </c>
      <c r="D61" s="4">
        <v>3.9</v>
      </c>
      <c r="E61" s="4">
        <v>3.4</v>
      </c>
      <c r="F61" s="4">
        <v>4</v>
      </c>
      <c r="G61" s="4">
        <v>3.8</v>
      </c>
      <c r="H61" s="4">
        <v>4.2</v>
      </c>
      <c r="I61" s="4">
        <v>3.8</v>
      </c>
      <c r="J61" s="4">
        <v>4.3</v>
      </c>
      <c r="K61" s="4">
        <v>4.4000000000000004</v>
      </c>
      <c r="L61" s="4">
        <v>4.2</v>
      </c>
      <c r="M61" s="4">
        <v>3.5</v>
      </c>
      <c r="N61" s="4">
        <v>4.8</v>
      </c>
      <c r="O61" s="4">
        <v>3.7</v>
      </c>
    </row>
    <row r="62" spans="1:20">
      <c r="A62" s="4">
        <v>28</v>
      </c>
      <c r="B62" s="4">
        <v>5.8</v>
      </c>
      <c r="C62" s="4">
        <v>5</v>
      </c>
      <c r="D62" s="4">
        <v>4.5</v>
      </c>
      <c r="E62" s="4">
        <v>3.6</v>
      </c>
      <c r="F62" s="4">
        <v>3</v>
      </c>
      <c r="G62" s="4">
        <v>4.3</v>
      </c>
      <c r="H62" s="4">
        <v>3.5</v>
      </c>
      <c r="I62" s="4">
        <v>3</v>
      </c>
      <c r="J62" s="4">
        <v>4.2</v>
      </c>
      <c r="K62" s="4">
        <v>3.5</v>
      </c>
      <c r="L62" s="4">
        <v>3.3</v>
      </c>
      <c r="M62" s="4">
        <v>3.7</v>
      </c>
      <c r="N62" s="4">
        <v>3.3</v>
      </c>
      <c r="O62" s="4">
        <v>3.3</v>
      </c>
      <c r="P62" s="4">
        <v>3.1</v>
      </c>
    </row>
    <row r="63" spans="1:20">
      <c r="A63" s="4">
        <v>29</v>
      </c>
      <c r="B63" s="4">
        <v>3.8</v>
      </c>
      <c r="C63" s="4">
        <v>4.2</v>
      </c>
      <c r="D63" s="4">
        <v>3.9</v>
      </c>
      <c r="E63" s="4">
        <v>3.2</v>
      </c>
      <c r="F63" s="4">
        <v>3.3</v>
      </c>
      <c r="G63" s="4">
        <v>4.5</v>
      </c>
      <c r="H63" s="4">
        <v>3</v>
      </c>
      <c r="I63" s="4">
        <v>3.4</v>
      </c>
      <c r="J63" s="4">
        <v>2.9</v>
      </c>
      <c r="K63" s="4">
        <v>3.2</v>
      </c>
      <c r="L63" s="4">
        <v>2.6</v>
      </c>
    </row>
    <row r="64" spans="1:20">
      <c r="A64" s="4">
        <v>30</v>
      </c>
      <c r="B64" s="4">
        <v>2.5</v>
      </c>
      <c r="C64" s="4">
        <v>2.7</v>
      </c>
      <c r="D64" s="4">
        <v>3.1</v>
      </c>
      <c r="E64" s="4">
        <v>2.5</v>
      </c>
      <c r="F64" s="4">
        <v>2.8</v>
      </c>
      <c r="G64" s="4">
        <v>2.6</v>
      </c>
      <c r="H64" s="4">
        <v>3</v>
      </c>
      <c r="I64" s="4">
        <v>3.3</v>
      </c>
      <c r="J64" s="4">
        <v>2.9</v>
      </c>
      <c r="K64" s="4">
        <v>3.8</v>
      </c>
      <c r="L64" s="4">
        <v>3.9</v>
      </c>
      <c r="M64" s="4">
        <v>3.7</v>
      </c>
      <c r="N64" s="4">
        <v>3.4</v>
      </c>
      <c r="O64" s="4">
        <v>5.3</v>
      </c>
      <c r="P64" s="4">
        <v>1.8</v>
      </c>
    </row>
    <row r="66" spans="1:19">
      <c r="B66" s="2" t="s">
        <v>4</v>
      </c>
      <c r="E66" s="2" t="s">
        <v>5</v>
      </c>
      <c r="G66" s="5" t="s">
        <v>14</v>
      </c>
      <c r="H66" s="5" t="s">
        <v>16</v>
      </c>
    </row>
    <row r="67" spans="1:19">
      <c r="A67" s="4">
        <v>1</v>
      </c>
      <c r="B67" s="4">
        <v>352.23966942148701</v>
      </c>
      <c r="C67" s="4"/>
      <c r="D67" s="4"/>
      <c r="E67" s="4">
        <f t="shared" ref="E67:E96" si="1">W3*10^-6*9.81/(B67*10^-6)</f>
        <v>1.3256769198282556</v>
      </c>
      <c r="F67" s="4"/>
      <c r="G67" s="4">
        <f>AVERAGE(E67:E96)</f>
        <v>2.0927986029353702</v>
      </c>
      <c r="H67" s="4">
        <f>STDEV(E67:E96)</f>
        <v>0.50081434542338465</v>
      </c>
      <c r="I67" s="4"/>
      <c r="J67" s="4"/>
      <c r="K67" s="4"/>
      <c r="L67" s="4"/>
      <c r="M67" s="4"/>
      <c r="N67" s="4"/>
    </row>
    <row r="68" spans="1:19">
      <c r="A68" s="4">
        <v>2</v>
      </c>
      <c r="B68" s="4">
        <v>504.27053140096598</v>
      </c>
      <c r="E68" s="4">
        <f t="shared" si="1"/>
        <v>2.0698889484978547</v>
      </c>
    </row>
    <row r="69" spans="1:19">
      <c r="A69" s="4">
        <v>3</v>
      </c>
      <c r="B69" s="4">
        <v>565.13734693877495</v>
      </c>
      <c r="C69" s="4"/>
      <c r="D69" s="4"/>
      <c r="E69" s="4">
        <f t="shared" si="1"/>
        <v>2.218430628927845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>
        <v>4</v>
      </c>
      <c r="B70" s="4">
        <v>332.90567129629602</v>
      </c>
      <c r="E70" s="4">
        <f t="shared" si="1"/>
        <v>1.2936367179419441</v>
      </c>
    </row>
    <row r="71" spans="1:19">
      <c r="A71" s="4">
        <v>5</v>
      </c>
      <c r="B71" s="4">
        <v>649.21407885943404</v>
      </c>
      <c r="E71" s="4">
        <f t="shared" si="1"/>
        <v>2.0308616878985917</v>
      </c>
    </row>
    <row r="72" spans="1:19">
      <c r="A72" s="4">
        <v>6</v>
      </c>
      <c r="B72" s="4">
        <v>615.77723323680095</v>
      </c>
      <c r="E72" s="4">
        <f t="shared" si="1"/>
        <v>2.0662618416597214</v>
      </c>
    </row>
    <row r="73" spans="1:19">
      <c r="A73" s="4">
        <v>7</v>
      </c>
      <c r="B73" s="4">
        <v>532.90478079746003</v>
      </c>
      <c r="E73" s="4">
        <f t="shared" si="1"/>
        <v>2.1850939266438458</v>
      </c>
    </row>
    <row r="74" spans="1:19">
      <c r="A74" s="4">
        <v>8</v>
      </c>
      <c r="B74" s="4">
        <v>388.81663516067999</v>
      </c>
      <c r="E74" s="4">
        <f t="shared" si="1"/>
        <v>3.2345375333035182</v>
      </c>
    </row>
    <row r="75" spans="1:19">
      <c r="A75" s="4">
        <v>9</v>
      </c>
      <c r="B75" s="4">
        <v>567.15059033192199</v>
      </c>
      <c r="E75" s="4">
        <f t="shared" si="1"/>
        <v>1.8075358070244436</v>
      </c>
    </row>
    <row r="76" spans="1:19">
      <c r="A76" s="4">
        <v>10</v>
      </c>
      <c r="B76" s="4">
        <v>545.17734693877503</v>
      </c>
      <c r="E76" s="4">
        <f t="shared" si="1"/>
        <v>2.2942534333519644</v>
      </c>
    </row>
    <row r="77" spans="1:19">
      <c r="A77" s="4">
        <v>11</v>
      </c>
      <c r="B77" s="4">
        <v>421.77819785759198</v>
      </c>
      <c r="E77" s="4">
        <f t="shared" si="1"/>
        <v>1.2792268608017814</v>
      </c>
    </row>
    <row r="78" spans="1:19">
      <c r="A78" s="4">
        <v>12</v>
      </c>
      <c r="B78" s="4">
        <v>442.41167297839098</v>
      </c>
      <c r="E78" s="4">
        <f t="shared" si="1"/>
        <v>2.6431309827964582</v>
      </c>
    </row>
    <row r="79" spans="1:19">
      <c r="A79" s="4">
        <v>13</v>
      </c>
      <c r="B79" s="4">
        <v>502.46632653061198</v>
      </c>
      <c r="E79" s="4">
        <f t="shared" si="1"/>
        <v>2.5654137042384817</v>
      </c>
    </row>
    <row r="80" spans="1:19">
      <c r="A80" s="4">
        <v>14</v>
      </c>
      <c r="B80" s="4">
        <v>628.64694444444399</v>
      </c>
      <c r="E80" s="4">
        <f t="shared" si="1"/>
        <v>2.4905489700322012</v>
      </c>
    </row>
    <row r="81" spans="1:5">
      <c r="A81" s="4">
        <v>15</v>
      </c>
      <c r="B81" s="4">
        <v>565.51621972318299</v>
      </c>
      <c r="E81" s="4">
        <f t="shared" si="1"/>
        <v>1.8179637721146946</v>
      </c>
    </row>
    <row r="82" spans="1:5">
      <c r="A82" s="4">
        <v>16</v>
      </c>
      <c r="B82" s="4">
        <v>396.08264746227701</v>
      </c>
      <c r="E82" s="4">
        <f t="shared" si="1"/>
        <v>1.2705757326769282</v>
      </c>
    </row>
    <row r="83" spans="1:5">
      <c r="A83" s="4">
        <v>17</v>
      </c>
      <c r="B83" s="4">
        <v>477.32050173010299</v>
      </c>
      <c r="E83" s="4">
        <f t="shared" si="1"/>
        <v>2.1559287654102879</v>
      </c>
    </row>
    <row r="84" spans="1:5">
      <c r="A84" s="4">
        <v>18</v>
      </c>
      <c r="B84" s="4">
        <v>566.72213017751403</v>
      </c>
      <c r="E84" s="4">
        <f t="shared" si="1"/>
        <v>1.7465861085925067</v>
      </c>
    </row>
    <row r="85" spans="1:5">
      <c r="A85" s="4">
        <v>19</v>
      </c>
      <c r="B85" s="4">
        <v>257.26275510203999</v>
      </c>
      <c r="E85" s="4">
        <f t="shared" si="1"/>
        <v>2.4099563100538517</v>
      </c>
    </row>
    <row r="86" spans="1:5">
      <c r="A86" s="4">
        <v>20</v>
      </c>
      <c r="B86" s="4">
        <v>510.38563777028298</v>
      </c>
      <c r="E86" s="4">
        <f t="shared" si="1"/>
        <v>2.2930367028210719</v>
      </c>
    </row>
    <row r="87" spans="1:5">
      <c r="A87" s="4">
        <v>21</v>
      </c>
      <c r="B87" s="4">
        <v>570.08204081632596</v>
      </c>
      <c r="E87" s="4">
        <f t="shared" si="1"/>
        <v>1.7311297836831232</v>
      </c>
    </row>
    <row r="88" spans="1:5">
      <c r="A88" s="4">
        <v>22</v>
      </c>
      <c r="B88" s="4">
        <v>616.13529061694101</v>
      </c>
      <c r="E88" s="4">
        <f t="shared" si="1"/>
        <v>2.1908435055690108</v>
      </c>
    </row>
    <row r="89" spans="1:5">
      <c r="A89" s="4">
        <v>23</v>
      </c>
      <c r="B89" s="4">
        <v>320.80574845679001</v>
      </c>
      <c r="E89" s="4">
        <f t="shared" si="1"/>
        <v>2.6298157188839593</v>
      </c>
    </row>
    <row r="90" spans="1:5">
      <c r="A90" s="4">
        <v>24</v>
      </c>
      <c r="B90" s="4">
        <v>522.46795918367297</v>
      </c>
      <c r="E90" s="4">
        <f t="shared" si="1"/>
        <v>2.5216531977549281</v>
      </c>
    </row>
    <row r="91" spans="1:5">
      <c r="A91" s="4">
        <v>25</v>
      </c>
      <c r="B91" s="4">
        <v>486.63673469387697</v>
      </c>
      <c r="E91" s="4">
        <f t="shared" si="1"/>
        <v>2.1065918927079688</v>
      </c>
    </row>
    <row r="92" spans="1:5">
      <c r="A92" s="4">
        <v>26</v>
      </c>
      <c r="B92" s="4">
        <v>557.24755102040797</v>
      </c>
      <c r="E92" s="4">
        <f t="shared" si="1"/>
        <v>1.9945767333830677</v>
      </c>
    </row>
    <row r="93" spans="1:5">
      <c r="A93" s="4">
        <v>27</v>
      </c>
      <c r="B93" s="4">
        <v>427.08232493552799</v>
      </c>
      <c r="E93" s="4">
        <f t="shared" si="1"/>
        <v>1.2587456062040354</v>
      </c>
    </row>
    <row r="94" spans="1:5">
      <c r="A94" s="4">
        <v>28</v>
      </c>
      <c r="B94" s="4">
        <v>517.93632653061195</v>
      </c>
      <c r="E94" s="4">
        <f t="shared" si="1"/>
        <v>1.7387426868325173</v>
      </c>
    </row>
    <row r="95" spans="1:5">
      <c r="A95" s="4">
        <v>29</v>
      </c>
      <c r="B95" s="4">
        <v>273.35942906574297</v>
      </c>
      <c r="E95" s="4">
        <f t="shared" si="1"/>
        <v>2.5802621932985015</v>
      </c>
    </row>
    <row r="96" spans="1:5">
      <c r="A96" s="4">
        <v>30</v>
      </c>
      <c r="B96" s="4">
        <v>337.26673469387703</v>
      </c>
      <c r="E96" s="4">
        <f t="shared" si="1"/>
        <v>2.8330514151277395</v>
      </c>
    </row>
    <row r="97" spans="1:25">
      <c r="D97" s="2" t="s">
        <v>6</v>
      </c>
    </row>
    <row r="98" spans="1:25">
      <c r="A98" s="2" t="s">
        <v>7</v>
      </c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>
        <v>14</v>
      </c>
      <c r="P98" s="4">
        <v>15</v>
      </c>
      <c r="Q98" s="4">
        <v>16</v>
      </c>
      <c r="R98" s="4">
        <v>17</v>
      </c>
      <c r="S98" s="4">
        <v>18</v>
      </c>
      <c r="T98" s="4">
        <v>19</v>
      </c>
      <c r="U98" s="4">
        <v>20</v>
      </c>
      <c r="W98" s="4" t="s">
        <v>8</v>
      </c>
      <c r="X98" s="5" t="s">
        <v>14</v>
      </c>
      <c r="Y98" s="5" t="s">
        <v>16</v>
      </c>
    </row>
    <row r="99" spans="1:25">
      <c r="A99" s="4" t="s">
        <v>9</v>
      </c>
      <c r="B99" s="4">
        <v>22.6</v>
      </c>
      <c r="C99" s="4">
        <v>21.5</v>
      </c>
      <c r="D99" s="4">
        <v>31</v>
      </c>
      <c r="E99" s="4">
        <v>33.9</v>
      </c>
      <c r="F99" s="4">
        <v>16.899999999999999</v>
      </c>
      <c r="G99" s="4">
        <v>5.9</v>
      </c>
      <c r="H99" s="4">
        <v>5.9</v>
      </c>
      <c r="I99" s="4">
        <v>5.7</v>
      </c>
      <c r="J99" s="4">
        <v>5.9</v>
      </c>
      <c r="K99" s="4">
        <v>5.2</v>
      </c>
      <c r="L99" s="4">
        <v>3.4</v>
      </c>
      <c r="M99" s="4">
        <v>3.9</v>
      </c>
      <c r="N99" s="4">
        <v>3.6</v>
      </c>
      <c r="O99" s="4">
        <v>3.8</v>
      </c>
      <c r="P99" s="4">
        <v>4.3</v>
      </c>
      <c r="Q99" s="4">
        <v>3.3</v>
      </c>
      <c r="R99" s="4">
        <v>3.4</v>
      </c>
      <c r="S99" s="4">
        <v>2</v>
      </c>
      <c r="T99" s="4">
        <v>1.7</v>
      </c>
      <c r="U99" s="4">
        <v>1.3</v>
      </c>
      <c r="W99">
        <f t="shared" ref="W99:W100" si="2">SUM(B99:U99)</f>
        <v>185.20000000000005</v>
      </c>
      <c r="X99">
        <f>AVERAGE(W99:W100)</f>
        <v>183.55</v>
      </c>
      <c r="Y99">
        <f>STDEV(W99:W100)</f>
        <v>2.3334523779156551</v>
      </c>
    </row>
    <row r="100" spans="1:25">
      <c r="A100" s="4" t="s">
        <v>10</v>
      </c>
      <c r="B100" s="4">
        <v>27</v>
      </c>
      <c r="C100" s="4">
        <v>28.3</v>
      </c>
      <c r="D100" s="4">
        <v>30.6</v>
      </c>
      <c r="E100" s="4">
        <v>24.7</v>
      </c>
      <c r="F100" s="4">
        <v>14.2</v>
      </c>
      <c r="G100" s="4">
        <v>6.2</v>
      </c>
      <c r="H100" s="4">
        <v>5.7</v>
      </c>
      <c r="I100" s="4">
        <v>5.0999999999999996</v>
      </c>
      <c r="J100" s="4">
        <v>5.8</v>
      </c>
      <c r="K100" s="4">
        <v>5.7</v>
      </c>
      <c r="L100" s="4">
        <v>4</v>
      </c>
      <c r="M100" s="4">
        <v>4.9000000000000004</v>
      </c>
      <c r="N100" s="4">
        <v>4.2</v>
      </c>
      <c r="O100" s="4">
        <v>3.7</v>
      </c>
      <c r="P100" s="4">
        <v>3.2</v>
      </c>
      <c r="Q100" s="4">
        <v>3.3</v>
      </c>
      <c r="R100" s="4">
        <v>2.6</v>
      </c>
      <c r="S100" s="4">
        <v>1</v>
      </c>
      <c r="T100" s="4">
        <v>0.9</v>
      </c>
      <c r="U100" s="4">
        <v>0.8</v>
      </c>
      <c r="W100">
        <f t="shared" si="2"/>
        <v>181.89999999999998</v>
      </c>
    </row>
    <row r="101" spans="1:25">
      <c r="A101" s="2" t="s">
        <v>11</v>
      </c>
    </row>
    <row r="102" spans="1:25">
      <c r="A102" s="4">
        <v>1</v>
      </c>
      <c r="B102" s="4">
        <v>2.5</v>
      </c>
      <c r="C102" s="4">
        <v>2.5</v>
      </c>
      <c r="D102" s="4">
        <v>2.5</v>
      </c>
      <c r="E102" s="4">
        <v>2.5</v>
      </c>
      <c r="F102" s="4">
        <v>2.5</v>
      </c>
      <c r="G102" s="4">
        <v>2.5</v>
      </c>
      <c r="H102" s="4">
        <v>2.5</v>
      </c>
      <c r="I102" s="4">
        <v>2.5</v>
      </c>
      <c r="J102" s="4">
        <v>2.5</v>
      </c>
      <c r="K102" s="4">
        <v>2.5</v>
      </c>
      <c r="L102" s="4">
        <v>2.5</v>
      </c>
      <c r="M102" s="4">
        <v>2.5</v>
      </c>
      <c r="N102" s="4">
        <v>2.5</v>
      </c>
      <c r="O102" s="4">
        <v>2.5</v>
      </c>
      <c r="P102" s="4">
        <v>2.5</v>
      </c>
      <c r="Q102" s="4">
        <v>2.5</v>
      </c>
      <c r="R102" s="4">
        <v>2.5</v>
      </c>
      <c r="S102" s="4">
        <v>2.5</v>
      </c>
      <c r="T102" s="4">
        <v>2.5</v>
      </c>
      <c r="U102" s="4">
        <v>2.5</v>
      </c>
    </row>
    <row r="103" spans="1:25">
      <c r="A103" s="4">
        <v>2</v>
      </c>
      <c r="B103" s="4">
        <v>2.5</v>
      </c>
      <c r="C103" s="4">
        <v>2.5</v>
      </c>
      <c r="D103" s="4">
        <v>2.5</v>
      </c>
      <c r="E103" s="4">
        <v>2.5</v>
      </c>
      <c r="F103" s="4">
        <v>2.5</v>
      </c>
      <c r="G103" s="4">
        <v>2.5</v>
      </c>
      <c r="H103" s="4">
        <v>2.5</v>
      </c>
      <c r="I103" s="4">
        <v>2.5</v>
      </c>
      <c r="J103" s="4">
        <v>2.5</v>
      </c>
      <c r="K103" s="4">
        <v>2.5</v>
      </c>
      <c r="L103" s="4">
        <v>2.5</v>
      </c>
      <c r="M103" s="4">
        <v>2.5</v>
      </c>
      <c r="N103" s="4">
        <v>2.5</v>
      </c>
      <c r="O103" s="4">
        <v>2.5</v>
      </c>
      <c r="P103" s="4">
        <v>2.5</v>
      </c>
      <c r="Q103" s="4">
        <v>2.5</v>
      </c>
      <c r="R103" s="4">
        <v>2.5</v>
      </c>
      <c r="S103" s="4">
        <v>2.5</v>
      </c>
      <c r="T103" s="4">
        <v>2.5</v>
      </c>
      <c r="U103" s="4">
        <v>2.5</v>
      </c>
    </row>
    <row r="104" spans="1:25">
      <c r="A104" s="2" t="s">
        <v>12</v>
      </c>
      <c r="E104" s="2" t="s">
        <v>13</v>
      </c>
      <c r="F104" s="5" t="s">
        <v>14</v>
      </c>
      <c r="G104" s="5" t="s">
        <v>16</v>
      </c>
    </row>
    <row r="105" spans="1:25">
      <c r="A105" s="4">
        <v>1</v>
      </c>
      <c r="B105" s="4">
        <v>554.57778021435797</v>
      </c>
      <c r="E105">
        <f t="shared" ref="E105:E106" si="3">W99*10^-6*9.81/(B105*10^-6)</f>
        <v>3.2760273938450215</v>
      </c>
      <c r="F105">
        <f>AVERAGE(E105:E106)</f>
        <v>3.1832853665354373</v>
      </c>
      <c r="G105">
        <f>STDEV(E105:E106)</f>
        <v>0.13115703282319033</v>
      </c>
    </row>
    <row r="106" spans="1:25">
      <c r="A106" s="4">
        <v>2</v>
      </c>
      <c r="B106" s="4">
        <v>577.38682300665698</v>
      </c>
      <c r="E106">
        <f t="shared" si="3"/>
        <v>3.0905433392258526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Nave</cp:lastModifiedBy>
  <dcterms:modified xsi:type="dcterms:W3CDTF">2020-02-21T16:59:40Z</dcterms:modified>
</cp:coreProperties>
</file>