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AA003B70-791B-4713-9F40-72B6575CA9A6}" xr6:coauthVersionLast="47" xr6:coauthVersionMax="47" xr10:uidLastSave="{6C12170C-2EE3-43AF-B7E8-25E0CBAB2A1E}"/>
  <bookViews>
    <workbookView xWindow="25095" yWindow="0" windowWidth="12810" windowHeight="15135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H98" i="14" l="1"/>
  <c r="I98" i="14"/>
  <c r="J98" i="14"/>
  <c r="K99" i="14" s="1"/>
  <c r="U99" i="14"/>
  <c r="V99" i="14" s="1"/>
  <c r="V97" i="13"/>
  <c r="X98" i="14" l="1"/>
  <c r="I99" i="14"/>
  <c r="X99" i="14" s="1"/>
  <c r="J99" i="14"/>
  <c r="K100" i="14" s="1"/>
  <c r="U100" i="14"/>
  <c r="V100" i="14" s="1"/>
  <c r="H99" i="14"/>
  <c r="H100" i="14" l="1"/>
  <c r="I100" i="14"/>
  <c r="X100" i="14" s="1"/>
  <c r="J100" i="14"/>
  <c r="K101" i="14" s="1"/>
  <c r="U101" i="14"/>
  <c r="V101" i="14" s="1"/>
  <c r="H101" i="14" l="1"/>
  <c r="I101" i="14"/>
  <c r="X101" i="14" s="1"/>
  <c r="J101" i="14"/>
  <c r="K102" i="14" s="1"/>
  <c r="U102" i="14"/>
  <c r="V102" i="14" s="1"/>
  <c r="U103" i="14" l="1"/>
  <c r="V103" i="14" s="1"/>
  <c r="H102" i="14"/>
  <c r="I102" i="14"/>
  <c r="J102" i="14"/>
  <c r="K103" i="14" s="1"/>
  <c r="X102" i="14"/>
  <c r="J103" i="14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<sst xmlns="http://schemas.openxmlformats.org/spreadsheetml/2006/main" count="1127" uniqueCount="464">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</sst>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0.37171948477331135</c:v>
                </c:pt>
                <c:pt idx="10">
                  <c:v>0.36846974769701929</c:v>
                </c:pt>
                <c:pt idx="11">
                  <c:v>0.38435666236738181</c:v>
                </c:pt>
                <c:pt idx="12">
                  <c:v>0.3818786226266479</c:v>
                </c:pt>
                <c:pt idx="13">
                  <c:v>0.38210985481779164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0.36883121226528082</c:v>
                </c:pt>
                <c:pt idx="27">
                  <c:v>0.36469833544107749</c:v>
                </c:pt>
                <c:pt idx="28">
                  <c:v>0.3606286629024561</c:v>
                </c:pt>
                <c:pt idx="29">
                  <c:v>0.35420166983333334</c:v>
                </c:pt>
                <c:pt idx="30">
                  <c:v>0.34999583808117091</c:v>
                </c:pt>
                <c:pt idx="31">
                  <c:v>0.34922507814094245</c:v>
                </c:pt>
                <c:pt idx="32">
                  <c:v>0.34421412850094874</c:v>
                </c:pt>
                <c:pt idx="33">
                  <c:v>0.33786051676543211</c:v>
                </c:pt>
                <c:pt idx="34">
                  <c:v>0.33311926113220808</c:v>
                </c:pt>
                <c:pt idx="35">
                  <c:v>0.32646344967707103</c:v>
                </c:pt>
                <c:pt idx="36">
                  <c:v>0.32358711985688632</c:v>
                </c:pt>
                <c:pt idx="37">
                  <c:v>0.31729131598615518</c:v>
                </c:pt>
                <c:pt idx="38">
                  <c:v>0.31146090570693019</c:v>
                </c:pt>
                <c:pt idx="39">
                  <c:v>0.30706731060306264</c:v>
                </c:pt>
                <c:pt idx="40">
                  <c:v>0.30166965690689113</c:v>
                </c:pt>
                <c:pt idx="41">
                  <c:v>0.29800689405990938</c:v>
                </c:pt>
                <c:pt idx="42">
                  <c:v>0.29930952787709031</c:v>
                </c:pt>
                <c:pt idx="43">
                  <c:v>0.29546854718279186</c:v>
                </c:pt>
                <c:pt idx="44">
                  <c:v>0.29497265336655842</c:v>
                </c:pt>
                <c:pt idx="45">
                  <c:v>0.2997748927246543</c:v>
                </c:pt>
                <c:pt idx="46">
                  <c:v>0.29540655508967795</c:v>
                </c:pt>
                <c:pt idx="47">
                  <c:v>0.29721543821271695</c:v>
                </c:pt>
                <c:pt idx="48">
                  <c:v>0.29325652570011101</c:v>
                </c:pt>
                <c:pt idx="49">
                  <c:v>0.29746315166590004</c:v>
                </c:pt>
                <c:pt idx="50">
                  <c:v>0.2955886960362209</c:v>
                </c:pt>
                <c:pt idx="51">
                  <c:v>0.29126860642882341</c:v>
                </c:pt>
                <c:pt idx="52">
                  <c:v>0.28445577220422452</c:v>
                </c:pt>
                <c:pt idx="53">
                  <c:v>0.29947894510975043</c:v>
                </c:pt>
                <c:pt idx="54">
                  <c:v>0.2916179825429055</c:v>
                </c:pt>
                <c:pt idx="55">
                  <c:v>0.28659183994229942</c:v>
                </c:pt>
                <c:pt idx="56">
                  <c:v>0.27873087737545454</c:v>
                </c:pt>
                <c:pt idx="57">
                  <c:v>0.27086991480860961</c:v>
                </c:pt>
                <c:pt idx="58">
                  <c:v>0.26510520892625672</c:v>
                </c:pt>
                <c:pt idx="59">
                  <c:v>0.26532356899755788</c:v>
                </c:pt>
                <c:pt idx="60">
                  <c:v>0.27541180429167555</c:v>
                </c:pt>
                <c:pt idx="61">
                  <c:v>0.27104804208044564</c:v>
                </c:pt>
                <c:pt idx="62">
                  <c:v>0.26822630289343025</c:v>
                </c:pt>
                <c:pt idx="63">
                  <c:v>0.29980118865947297</c:v>
                </c:pt>
                <c:pt idx="64">
                  <c:v>0.29508461111936596</c:v>
                </c:pt>
                <c:pt idx="65">
                  <c:v>0.290368033579259</c:v>
                </c:pt>
                <c:pt idx="66">
                  <c:v>0.30726910368754778</c:v>
                </c:pt>
                <c:pt idx="67">
                  <c:v>0.30071830154851031</c:v>
                </c:pt>
                <c:pt idx="68">
                  <c:v>0.29233327481054239</c:v>
                </c:pt>
                <c:pt idx="69">
                  <c:v>0.28421028015813599</c:v>
                </c:pt>
                <c:pt idx="70">
                  <c:v>0.27792151010466004</c:v>
                </c:pt>
                <c:pt idx="71">
                  <c:v>0.2716327400511841</c:v>
                </c:pt>
                <c:pt idx="72">
                  <c:v>0.26508193791214663</c:v>
                </c:pt>
                <c:pt idx="73">
                  <c:v>0.28062917498879547</c:v>
                </c:pt>
                <c:pt idx="74">
                  <c:v>0.27541637799529278</c:v>
                </c:pt>
                <c:pt idx="75">
                  <c:v>0.26860354377069384</c:v>
                </c:pt>
                <c:pt idx="76">
                  <c:v>0.26152867746053343</c:v>
                </c:pt>
                <c:pt idx="77">
                  <c:v>0.25327786937972518</c:v>
                </c:pt>
                <c:pt idx="78">
                  <c:v>0.24597001079386652</c:v>
                </c:pt>
                <c:pt idx="79">
                  <c:v>0.24293594450598768</c:v>
                </c:pt>
                <c:pt idx="80">
                  <c:v>0.23872437153971779</c:v>
                </c:pt>
                <c:pt idx="81">
                  <c:v>0.25689192947198164</c:v>
                </c:pt>
                <c:pt idx="82">
                  <c:v>0.25872787485745402</c:v>
                </c:pt>
                <c:pt idx="83">
                  <c:v>0.25820037265068035</c:v>
                </c:pt>
                <c:pt idx="84">
                  <c:v>0.25714880627278375</c:v>
                </c:pt>
                <c:pt idx="85">
                  <c:v>0.25483586920984669</c:v>
                </c:pt>
                <c:pt idx="86">
                  <c:v>0.2554237640677926</c:v>
                </c:pt>
                <c:pt idx="87">
                  <c:v>0.25494005420847543</c:v>
                </c:pt>
                <c:pt idx="88">
                  <c:v>0.24954652112236547</c:v>
                </c:pt>
                <c:pt idx="89">
                  <c:v>0.24457295057526546</c:v>
                </c:pt>
                <c:pt idx="90">
                  <c:v>0.23924160544980266</c:v>
                </c:pt>
                <c:pt idx="91">
                  <c:v>0.23667835541590027</c:v>
                </c:pt>
                <c:pt idx="92">
                  <c:v>0.23246568573264237</c:v>
                </c:pt>
                <c:pt idx="93">
                  <c:v>0.22791539778529565</c:v>
                </c:pt>
                <c:pt idx="94">
                  <c:v>0.24609926646307193</c:v>
                </c:pt>
                <c:pt idx="95">
                  <c:v>0.24176061981560173</c:v>
                </c:pt>
                <c:pt idx="96">
                  <c:v>0.23954342524546601</c:v>
                </c:pt>
                <c:pt idx="97">
                  <c:v>0.23805685892193662</c:v>
                </c:pt>
                <c:pt idx="98">
                  <c:v>0.2345513810248093</c:v>
                </c:pt>
                <c:pt idx="99">
                  <c:v>0.22876895719233264</c:v>
                </c:pt>
                <c:pt idx="100">
                  <c:v>0.2255036342799509</c:v>
                </c:pt>
                <c:pt idx="101">
                  <c:v>0.22502320456683561</c:v>
                </c:pt>
                <c:pt idx="102">
                  <c:v>0.22410265423171971</c:v>
                </c:pt>
                <c:pt idx="103">
                  <c:v>0.22144202074755684</c:v>
                </c:pt>
                <c:pt idx="104">
                  <c:v>0.2185395114921064</c:v>
                </c:pt>
                <c:pt idx="105">
                  <c:v>0.21458998683105138</c:v>
                </c:pt>
                <c:pt idx="106">
                  <c:v>0.2114153673329025</c:v>
                </c:pt>
                <c:pt idx="107">
                  <c:v>0.2076159020922608</c:v>
                </c:pt>
                <c:pt idx="108">
                  <c:v>0.21828195172889869</c:v>
                </c:pt>
                <c:pt idx="109">
                  <c:v>0.21651323515135859</c:v>
                </c:pt>
                <c:pt idx="110">
                  <c:v>0.21441697846686661</c:v>
                </c:pt>
                <c:pt idx="111">
                  <c:v>0.21078982489342854</c:v>
                </c:pt>
                <c:pt idx="112">
                  <c:v>0.20790747195225212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5.1889005629580609</c:v>
                </c:pt>
                <c:pt idx="10">
                  <c:v>5.4368087262233669</c:v>
                </c:pt>
                <c:pt idx="11">
                  <c:v>5.9771383004886722</c:v>
                </c:pt>
                <c:pt idx="12">
                  <c:v>6.2425464637539783</c:v>
                </c:pt>
                <c:pt idx="13">
                  <c:v>6.5504546540192852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10.139094753496597</c:v>
                </c:pt>
                <c:pt idx="27">
                  <c:v>10.315752916761905</c:v>
                </c:pt>
                <c:pt idx="28">
                  <c:v>10.487670298693876</c:v>
                </c:pt>
                <c:pt idx="29">
                  <c:v>10.582678461959183</c:v>
                </c:pt>
                <c:pt idx="30">
                  <c:v>10.735586625224487</c:v>
                </c:pt>
                <c:pt idx="31">
                  <c:v>10.989899397823127</c:v>
                </c:pt>
                <c:pt idx="32">
                  <c:v>11.106174227755099</c:v>
                </c:pt>
                <c:pt idx="33">
                  <c:v>11.170082391020408</c:v>
                </c:pt>
                <c:pt idx="34">
                  <c:v>11.278466412619046</c:v>
                </c:pt>
                <c:pt idx="35">
                  <c:v>11.312957909217685</c:v>
                </c:pt>
                <c:pt idx="36">
                  <c:v>11.47083320798799</c:v>
                </c:pt>
                <c:pt idx="37">
                  <c:v>11.500191371253297</c:v>
                </c:pt>
                <c:pt idx="38">
                  <c:v>11.536766201185273</c:v>
                </c:pt>
                <c:pt idx="39">
                  <c:v>11.618424364450576</c:v>
                </c:pt>
                <c:pt idx="40">
                  <c:v>11.654299194382549</c:v>
                </c:pt>
                <c:pt idx="41">
                  <c:v>11.749986108647857</c:v>
                </c:pt>
                <c:pt idx="42">
                  <c:v>12.039573049913162</c:v>
                </c:pt>
                <c:pt idx="43">
                  <c:v>12.120240404845136</c:v>
                </c:pt>
                <c:pt idx="44">
                  <c:v>12.334672790777105</c:v>
                </c:pt>
                <c:pt idx="45">
                  <c:v>12.774081143042412</c:v>
                </c:pt>
                <c:pt idx="46">
                  <c:v>12.823055972974387</c:v>
                </c:pt>
                <c:pt idx="47">
                  <c:v>13.138135493239691</c:v>
                </c:pt>
                <c:pt idx="48">
                  <c:v>13.196543656504996</c:v>
                </c:pt>
                <c:pt idx="49">
                  <c:v>13.622598210985299</c:v>
                </c:pt>
                <c:pt idx="50">
                  <c:v>13.5367557939853</c:v>
                </c:pt>
                <c:pt idx="51">
                  <c:v>13.338913322985299</c:v>
                </c:pt>
                <c:pt idx="52">
                  <c:v>13.026913322985301</c:v>
                </c:pt>
                <c:pt idx="53">
                  <c:v>13.714913322985304</c:v>
                </c:pt>
                <c:pt idx="54">
                  <c:v>13.354913322985304</c:v>
                </c:pt>
                <c:pt idx="55">
                  <c:v>13.124736506745304</c:v>
                </c:pt>
                <c:pt idx="56">
                  <c:v>12.764736506745304</c:v>
                </c:pt>
                <c:pt idx="57">
                  <c:v>12.404736506745305</c:v>
                </c:pt>
                <c:pt idx="58">
                  <c:v>12.140736506745306</c:v>
                </c:pt>
                <c:pt idx="59">
                  <c:v>12.150736506745304</c:v>
                </c:pt>
                <c:pt idx="60">
                  <c:v>12.612736506745303</c:v>
                </c:pt>
                <c:pt idx="61">
                  <c:v>12.412894008745305</c:v>
                </c:pt>
                <c:pt idx="62">
                  <c:v>12.283669871282804</c:v>
                </c:pt>
                <c:pt idx="63">
                  <c:v>13.729670762282801</c:v>
                </c:pt>
                <c:pt idx="64">
                  <c:v>13.5136707622828</c:v>
                </c:pt>
                <c:pt idx="65">
                  <c:v>13.297670762282799</c:v>
                </c:pt>
                <c:pt idx="66">
                  <c:v>14.071670789282798</c:v>
                </c:pt>
                <c:pt idx="67">
                  <c:v>13.771670789282798</c:v>
                </c:pt>
                <c:pt idx="68">
                  <c:v>13.387670789282797</c:v>
                </c:pt>
                <c:pt idx="69">
                  <c:v>13.015670789282797</c:v>
                </c:pt>
                <c:pt idx="70">
                  <c:v>12.727670789282797</c:v>
                </c:pt>
                <c:pt idx="71">
                  <c:v>12.439670789282797</c:v>
                </c:pt>
                <c:pt idx="72">
                  <c:v>12.139670789282796</c:v>
                </c:pt>
                <c:pt idx="73">
                  <c:v>12.851670789282796</c:v>
                </c:pt>
                <c:pt idx="74">
                  <c:v>12.612945963702796</c:v>
                </c:pt>
                <c:pt idx="75">
                  <c:v>12.300945963702794</c:v>
                </c:pt>
                <c:pt idx="76">
                  <c:v>11.976945963702796</c:v>
                </c:pt>
                <c:pt idx="77">
                  <c:v>11.599092630369455</c:v>
                </c:pt>
                <c:pt idx="78">
                  <c:v>11.264422535131356</c:v>
                </c:pt>
                <c:pt idx="79">
                  <c:v>11.125474683090538</c:v>
                </c:pt>
                <c:pt idx="80">
                  <c:v>10.932601831329116</c:v>
                </c:pt>
                <c:pt idx="81">
                  <c:v>11.764601831329117</c:v>
                </c:pt>
                <c:pt idx="82">
                  <c:v>11.848680636329117</c:v>
                </c:pt>
                <c:pt idx="83">
                  <c:v>11.824523188329117</c:v>
                </c:pt>
                <c:pt idx="84">
                  <c:v>11.776365740329116</c:v>
                </c:pt>
                <c:pt idx="85">
                  <c:v>11.670442663406039</c:v>
                </c:pt>
                <c:pt idx="86">
                  <c:v>11.697365848329113</c:v>
                </c:pt>
                <c:pt idx="87">
                  <c:v>11.675213911098343</c:v>
                </c:pt>
                <c:pt idx="88">
                  <c:v>11.428212110175267</c:v>
                </c:pt>
                <c:pt idx="89">
                  <c:v>11.200442879406033</c:v>
                </c:pt>
                <c:pt idx="90">
                  <c:v>10.956289033252187</c:v>
                </c:pt>
                <c:pt idx="91">
                  <c:v>10.838902643944493</c:v>
                </c:pt>
                <c:pt idx="92">
                  <c:v>10.645979567021417</c:v>
                </c:pt>
                <c:pt idx="93">
                  <c:v>10.437594951636804</c:v>
                </c:pt>
                <c:pt idx="94">
                  <c:v>11.270341917206803</c:v>
                </c:pt>
                <c:pt idx="95">
                  <c:v>11.071649609514495</c:v>
                </c:pt>
                <c:pt idx="96">
                  <c:v>10.970111147976034</c:v>
                </c:pt>
                <c:pt idx="97">
                  <c:v>10.902032477976036</c:v>
                </c:pt>
                <c:pt idx="98">
                  <c:v>10.741495898360654</c:v>
                </c:pt>
                <c:pt idx="99">
                  <c:v>10.476684488563151</c:v>
                </c:pt>
                <c:pt idx="100">
                  <c:v>10.327146027024689</c:v>
                </c:pt>
                <c:pt idx="101">
                  <c:v>10.305144307101614</c:v>
                </c:pt>
                <c:pt idx="102">
                  <c:v>10.262986859101613</c:v>
                </c:pt>
                <c:pt idx="103">
                  <c:v>10.141140705255459</c:v>
                </c:pt>
                <c:pt idx="104">
                  <c:v>10.008217628332382</c:v>
                </c:pt>
                <c:pt idx="105">
                  <c:v>9.8273455193648829</c:v>
                </c:pt>
                <c:pt idx="106">
                  <c:v>9.6819609039802685</c:v>
                </c:pt>
                <c:pt idx="107">
                  <c:v>9.5079609039802691</c:v>
                </c:pt>
                <c:pt idx="108">
                  <c:v>9.9964224424418084</c:v>
                </c:pt>
                <c:pt idx="109">
                  <c:v>9.9154224424418089</c:v>
                </c:pt>
                <c:pt idx="110">
                  <c:v>9.8194224424418088</c:v>
                </c:pt>
                <c:pt idx="111">
                  <c:v>9.6533136134868087</c:v>
                </c:pt>
                <c:pt idx="112">
                  <c:v>9.5213136134868108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General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0</c:v>
                </c:pt>
                <c:pt idx="45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0.25</c:v>
                </c:pt>
                <c:pt idx="60">
                  <c:v>0.75</c:v>
                </c:pt>
                <c:pt idx="66">
                  <c:v>1</c:v>
                </c:pt>
                <c:pt idx="73">
                  <c:v>1</c:v>
                </c:pt>
                <c:pt idx="80">
                  <c:v>0</c:v>
                </c:pt>
                <c:pt idx="81">
                  <c:v>1</c:v>
                </c:pt>
                <c:pt idx="87">
                  <c:v>0</c:v>
                </c:pt>
                <c:pt idx="94">
                  <c:v>1</c:v>
                </c:pt>
                <c:pt idx="101">
                  <c:v>0</c:v>
                </c:pt>
                <c:pt idx="10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L5" sqref="L5:AA5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8" t="s">
        <v>462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80"/>
    </row>
    <row r="4" spans="1:27" ht="15.75" x14ac:dyDescent="0.25">
      <c r="A4" s="285" t="s">
        <v>111</v>
      </c>
      <c r="B4" s="286"/>
      <c r="C4" s="286"/>
      <c r="D4" s="286"/>
      <c r="E4" s="287"/>
      <c r="F4" s="281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8" t="s">
        <v>112</v>
      </c>
      <c r="B5" s="289"/>
      <c r="C5" s="289"/>
      <c r="D5" s="289"/>
      <c r="E5" s="290"/>
      <c r="F5" s="282"/>
      <c r="L5">
        <v>0.21188040775</v>
      </c>
      <c r="M5">
        <v>0.24835935250000002</v>
      </c>
      <c r="N5">
        <v>0.25060203350000004</v>
      </c>
      <c r="O5">
        <v>0.27643944999999998</v>
      </c>
      <c r="P5">
        <v>0.4622208015</v>
      </c>
      <c r="Q5">
        <v>0.71416628650000002</v>
      </c>
      <c r="R5">
        <v>0.82206005800000004</v>
      </c>
      <c r="S5">
        <v>0.86149424975</v>
      </c>
      <c r="T5">
        <v>0.99468677324999999</v>
      </c>
      <c r="U5">
        <v>0.98384137900000002</v>
      </c>
      <c r="V5">
        <v>0.98078299925000001</v>
      </c>
      <c r="W5">
        <v>0.95195846824999997</v>
      </c>
      <c r="X5">
        <v>0.87425699450000005</v>
      </c>
      <c r="Y5">
        <v>0.64772175124999998</v>
      </c>
      <c r="Z5">
        <v>0.57855524874999997</v>
      </c>
      <c r="AA5">
        <v>0.48521156700000001</v>
      </c>
    </row>
    <row r="6" spans="1:27" x14ac:dyDescent="0.2">
      <c r="G6" s="250"/>
    </row>
    <row r="7" spans="1:27" ht="15.75" x14ac:dyDescent="0.25">
      <c r="A7" s="283" t="s">
        <v>113</v>
      </c>
      <c r="B7" s="284"/>
      <c r="C7" s="284"/>
      <c r="D7" s="284"/>
      <c r="E7" s="272">
        <f>+Input_!C23</f>
        <v>45430</v>
      </c>
      <c r="F7" s="271">
        <v>1</v>
      </c>
    </row>
    <row r="9" spans="1:27" x14ac:dyDescent="0.2">
      <c r="D9" t="s">
        <v>99</v>
      </c>
    </row>
    <row r="10" spans="1:27" x14ac:dyDescent="0.2">
      <c r="B10" s="273" t="s">
        <v>228</v>
      </c>
      <c r="C10" s="273" t="s">
        <v>459</v>
      </c>
      <c r="D10" s="277" t="s">
        <v>77</v>
      </c>
      <c r="E10" s="277" t="s">
        <v>228</v>
      </c>
      <c r="F10" s="277" t="s">
        <v>228</v>
      </c>
      <c r="G10" s="277" t="s">
        <v>228</v>
      </c>
      <c r="H10" s="277"/>
      <c r="I10" s="277" t="s">
        <v>5</v>
      </c>
      <c r="J10" s="277" t="s">
        <v>107</v>
      </c>
      <c r="K10" s="277" t="s">
        <v>138</v>
      </c>
      <c r="P10" s="277"/>
      <c r="Q10" s="277" t="s">
        <v>8</v>
      </c>
      <c r="R10" s="277" t="s">
        <v>8</v>
      </c>
      <c r="S10" s="277" t="s">
        <v>5</v>
      </c>
      <c r="T10" s="277" t="s">
        <v>8</v>
      </c>
      <c r="U10" s="277" t="s">
        <v>76</v>
      </c>
      <c r="V10" s="273" t="s">
        <v>463</v>
      </c>
      <c r="W10" s="277"/>
      <c r="X10" s="277"/>
      <c r="Y10" s="277"/>
      <c r="Z10" s="277"/>
    </row>
    <row r="11" spans="1:27" x14ac:dyDescent="0.2">
      <c r="B11" s="274" t="s">
        <v>78</v>
      </c>
      <c r="C11" s="276" t="s">
        <v>460</v>
      </c>
      <c r="D11" s="274" t="s">
        <v>78</v>
      </c>
      <c r="E11" s="274" t="s">
        <v>79</v>
      </c>
      <c r="F11" s="274" t="s">
        <v>79</v>
      </c>
      <c r="G11" s="274" t="s">
        <v>27</v>
      </c>
      <c r="H11" s="274" t="s">
        <v>77</v>
      </c>
      <c r="I11" s="274" t="s">
        <v>9</v>
      </c>
      <c r="J11" s="274" t="s">
        <v>8</v>
      </c>
      <c r="K11" s="274" t="s">
        <v>16</v>
      </c>
      <c r="P11" s="274"/>
      <c r="Q11" s="274" t="s">
        <v>10</v>
      </c>
      <c r="R11" s="274" t="s">
        <v>10</v>
      </c>
      <c r="S11" s="274" t="s">
        <v>8</v>
      </c>
      <c r="T11" s="274" t="s">
        <v>10</v>
      </c>
      <c r="U11" s="274" t="s">
        <v>109</v>
      </c>
      <c r="V11" s="274"/>
      <c r="W11" s="274"/>
      <c r="X11" s="274"/>
      <c r="Y11" s="274"/>
      <c r="Z11" s="274"/>
    </row>
    <row r="12" spans="1:27" x14ac:dyDescent="0.2">
      <c r="B12" s="274" t="s">
        <v>11</v>
      </c>
      <c r="C12" s="274"/>
      <c r="D12" s="274" t="s">
        <v>12</v>
      </c>
      <c r="E12" s="274" t="s">
        <v>26</v>
      </c>
      <c r="F12" s="274" t="s">
        <v>82</v>
      </c>
      <c r="G12" s="274" t="s">
        <v>9</v>
      </c>
      <c r="H12" s="274" t="s">
        <v>9</v>
      </c>
      <c r="I12" s="274" t="s">
        <v>75</v>
      </c>
      <c r="J12" s="274" t="s">
        <v>108</v>
      </c>
      <c r="K12" s="274"/>
      <c r="P12" s="274" t="s">
        <v>13</v>
      </c>
      <c r="Q12" s="274" t="s">
        <v>7</v>
      </c>
      <c r="R12" s="274" t="s">
        <v>71</v>
      </c>
      <c r="S12" s="274" t="s">
        <v>70</v>
      </c>
      <c r="T12" s="274" t="s">
        <v>6</v>
      </c>
      <c r="U12" s="274" t="s">
        <v>110</v>
      </c>
      <c r="V12" s="274"/>
      <c r="W12" s="274" t="s">
        <v>33</v>
      </c>
      <c r="X12" s="274" t="s">
        <v>33</v>
      </c>
      <c r="Y12" s="274" t="s">
        <v>33</v>
      </c>
      <c r="Z12" s="274" t="s">
        <v>33</v>
      </c>
    </row>
    <row r="13" spans="1:27" x14ac:dyDescent="0.2">
      <c r="B13" s="274" t="s">
        <v>14</v>
      </c>
      <c r="C13" s="274"/>
      <c r="D13" s="274" t="s">
        <v>15</v>
      </c>
      <c r="E13" s="274" t="s">
        <v>16</v>
      </c>
      <c r="F13" s="274" t="s">
        <v>17</v>
      </c>
      <c r="G13" s="274" t="s">
        <v>105</v>
      </c>
      <c r="H13" s="274" t="s">
        <v>105</v>
      </c>
      <c r="I13" s="274" t="s">
        <v>74</v>
      </c>
      <c r="J13" s="274"/>
      <c r="K13" s="274"/>
      <c r="P13" s="274" t="s">
        <v>19</v>
      </c>
      <c r="Q13" s="274" t="s">
        <v>20</v>
      </c>
      <c r="R13" s="274" t="s">
        <v>72</v>
      </c>
      <c r="S13" s="274"/>
      <c r="T13" s="274"/>
      <c r="U13" s="274" t="s">
        <v>80</v>
      </c>
      <c r="V13" s="274"/>
      <c r="W13" s="274" t="s">
        <v>34</v>
      </c>
      <c r="X13" s="274" t="s">
        <v>35</v>
      </c>
      <c r="Y13" s="274" t="s">
        <v>16</v>
      </c>
      <c r="Z13" s="274" t="s">
        <v>36</v>
      </c>
    </row>
    <row r="14" spans="1:27" x14ac:dyDescent="0.2">
      <c r="B14" s="274" t="s">
        <v>100</v>
      </c>
      <c r="C14" s="274"/>
      <c r="D14" s="274" t="s">
        <v>101</v>
      </c>
      <c r="E14" s="274" t="s">
        <v>102</v>
      </c>
      <c r="F14" s="274" t="s">
        <v>103</v>
      </c>
      <c r="G14" s="274" t="s">
        <v>106</v>
      </c>
      <c r="H14" s="274" t="s">
        <v>106</v>
      </c>
      <c r="I14" s="274" t="s">
        <v>104</v>
      </c>
      <c r="J14" s="274"/>
      <c r="K14" s="274"/>
      <c r="P14" s="274"/>
      <c r="Q14" s="274"/>
      <c r="R14" s="274"/>
      <c r="S14" s="274"/>
      <c r="T14" s="274"/>
      <c r="U14" s="274" t="s">
        <v>18</v>
      </c>
      <c r="V14" s="274"/>
      <c r="W14" s="274"/>
      <c r="X14" s="274"/>
      <c r="Y14" s="274"/>
      <c r="Z14" s="274"/>
    </row>
    <row r="15" spans="1:27" x14ac:dyDescent="0.2">
      <c r="A15" t="s">
        <v>21</v>
      </c>
      <c r="B15" s="275" t="s">
        <v>22</v>
      </c>
      <c r="C15" s="275"/>
      <c r="D15" s="275" t="s">
        <v>22</v>
      </c>
      <c r="E15" s="275" t="s">
        <v>24</v>
      </c>
      <c r="F15" s="275" t="s">
        <v>24</v>
      </c>
      <c r="G15" s="275" t="s">
        <v>73</v>
      </c>
      <c r="H15" s="275" t="s">
        <v>73</v>
      </c>
      <c r="I15" s="275" t="s">
        <v>24</v>
      </c>
      <c r="J15" s="275" t="s">
        <v>24</v>
      </c>
      <c r="K15" s="275" t="s">
        <v>81</v>
      </c>
      <c r="O15" t="str">
        <f t="shared" ref="O15:O78" si="0">+A15</f>
        <v xml:space="preserve">Day </v>
      </c>
      <c r="P15" s="275" t="s">
        <v>24</v>
      </c>
      <c r="Q15" s="275" t="s">
        <v>24</v>
      </c>
      <c r="R15" s="275" t="s">
        <v>24</v>
      </c>
      <c r="S15" s="275" t="s">
        <v>24</v>
      </c>
      <c r="T15" s="275" t="s">
        <v>24</v>
      </c>
      <c r="U15" s="275" t="s">
        <v>81</v>
      </c>
      <c r="V15" s="275"/>
      <c r="W15" s="275"/>
      <c r="X15" s="275"/>
      <c r="Y15" s="275"/>
      <c r="Z15" s="275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G18" s="270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G19" s="270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G20" s="270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G21" s="270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>
        <v>0</v>
      </c>
      <c r="G22" s="270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G23" s="270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G24" s="270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G25" s="270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0.25060203350000004</v>
      </c>
      <c r="D26">
        <f t="shared" si="2"/>
        <v>4.2602345695000009E-2</v>
      </c>
      <c r="E26">
        <v>0</v>
      </c>
      <c r="G26" s="270"/>
      <c r="H26" s="250">
        <f t="shared" si="3"/>
        <v>0.90859742386655684</v>
      </c>
      <c r="I26">
        <f t="shared" si="4"/>
        <v>2.536655664998877</v>
      </c>
      <c r="J26">
        <f t="shared" si="5"/>
        <v>0.25518106969500032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5.1889005629580609</v>
      </c>
      <c r="V26">
        <f t="shared" si="9"/>
        <v>0.37171948477331135</v>
      </c>
      <c r="W26">
        <f t="shared" si="10"/>
        <v>1.92</v>
      </c>
      <c r="X26">
        <f t="shared" si="13"/>
        <v>17.21061727344955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G27" s="270"/>
      <c r="H27" s="250">
        <f t="shared" si="3"/>
        <v>0.89234873848509666</v>
      </c>
      <c r="I27">
        <f t="shared" si="4"/>
        <v>2.6333393384682648</v>
      </c>
      <c r="J27">
        <f t="shared" si="5"/>
        <v>0.31768106969500032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5.4368087262233669</v>
      </c>
      <c r="V27">
        <f t="shared" si="9"/>
        <v>0.36846974769701929</v>
      </c>
      <c r="W27">
        <f t="shared" si="10"/>
        <v>2.17</v>
      </c>
      <c r="X27">
        <f t="shared" si="13"/>
        <v>18.595941886328266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G28" s="270"/>
      <c r="H28" s="250">
        <f t="shared" si="3"/>
        <v>0.97178331183690914</v>
      </c>
      <c r="I28">
        <f t="shared" si="4"/>
        <v>3.0224444229376521</v>
      </c>
      <c r="J28">
        <f t="shared" si="5"/>
        <v>8.7759658695000908E-2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5.9771383004886722</v>
      </c>
      <c r="V28">
        <f t="shared" si="9"/>
        <v>0.38435666236738181</v>
      </c>
      <c r="W28">
        <f t="shared" si="10"/>
        <v>2.37</v>
      </c>
      <c r="X28">
        <f t="shared" si="13"/>
        <v>22.575364239806369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G29" s="270"/>
      <c r="H29" s="250">
        <f t="shared" si="3"/>
        <v>0.95939311313323949</v>
      </c>
      <c r="I29">
        <f t="shared" si="4"/>
        <v>3.1366280964070397</v>
      </c>
      <c r="J29">
        <f t="shared" si="5"/>
        <v>0.13275965869500084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6.2425464637539783</v>
      </c>
      <c r="V29">
        <f t="shared" si="9"/>
        <v>0.3818786226266479</v>
      </c>
      <c r="W29">
        <f t="shared" si="10"/>
        <v>2.5500000000000003</v>
      </c>
      <c r="X29">
        <f t="shared" si="13"/>
        <v>24.321158876235096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G30" s="270"/>
      <c r="H30" s="250">
        <f t="shared" si="3"/>
        <v>0.96054927408895807</v>
      </c>
      <c r="I30">
        <f t="shared" si="4"/>
        <v>3.2933117968764281</v>
      </c>
      <c r="J30">
        <f t="shared" si="5"/>
        <v>0.13525963169500077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6.5504546540192852</v>
      </c>
      <c r="V30">
        <f t="shared" si="9"/>
        <v>0.38210985481779164</v>
      </c>
      <c r="W30">
        <f t="shared" si="10"/>
        <v>2.7600000000000002</v>
      </c>
      <c r="X30">
        <f t="shared" si="13"/>
        <v>26.544118158414385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G31" s="270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0.19525963169500077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G32" s="270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G33" s="270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G34" s="270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G35" s="270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G36" s="270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G37" s="270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G38" s="270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G39" s="270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G40" s="270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>
        <v>0</v>
      </c>
      <c r="G41" s="270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G42" s="270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0.27643944999999998</v>
      </c>
      <c r="D43">
        <f t="shared" si="2"/>
        <v>6.0816678999999992E-2</v>
      </c>
      <c r="E43">
        <v>0</v>
      </c>
      <c r="G43" s="270"/>
      <c r="H43" s="250">
        <f t="shared" si="3"/>
        <v>0.89415606132640391</v>
      </c>
      <c r="I43">
        <f t="shared" si="4"/>
        <v>4.9160335290068007</v>
      </c>
      <c r="J43">
        <f t="shared" si="5"/>
        <v>0.58192565466666935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10.139094753496597</v>
      </c>
      <c r="V43">
        <f t="shared" si="9"/>
        <v>0.36883121226528082</v>
      </c>
      <c r="W43">
        <f t="shared" si="10"/>
        <v>5.9099999999999993</v>
      </c>
      <c r="X43">
        <f t="shared" si="13"/>
        <v>57.816170578292748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G44" s="270"/>
      <c r="H44" s="250">
        <f t="shared" si="3"/>
        <v>0.87349167720538723</v>
      </c>
      <c r="I44">
        <f t="shared" si="4"/>
        <v>4.9414672024761908</v>
      </c>
      <c r="J44">
        <f t="shared" si="5"/>
        <v>0.71567565466666672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10.315752916761905</v>
      </c>
      <c r="V44">
        <f t="shared" si="9"/>
        <v>0.36469833544107749</v>
      </c>
      <c r="W44">
        <f t="shared" si="10"/>
        <v>6.1599999999999993</v>
      </c>
      <c r="X44">
        <f t="shared" si="13"/>
        <v>59.177811849884201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G45" s="270"/>
      <c r="H45" s="250">
        <f t="shared" si="3"/>
        <v>0.85314331451228043</v>
      </c>
      <c r="I45">
        <f t="shared" si="4"/>
        <v>4.9621600946122442</v>
      </c>
      <c r="J45">
        <f t="shared" si="5"/>
        <v>0.85416643600000164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10.487670298693876</v>
      </c>
      <c r="V45">
        <f t="shared" si="9"/>
        <v>0.3606286629024561</v>
      </c>
      <c r="W45">
        <f t="shared" si="10"/>
        <v>6.5099999999999989</v>
      </c>
      <c r="X45">
        <f t="shared" si="13"/>
        <v>60.475172511016588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G46" s="270"/>
      <c r="H46" s="250">
        <f t="shared" si="3"/>
        <v>0.82100834916666654</v>
      </c>
      <c r="I46">
        <f t="shared" si="4"/>
        <v>4.9059437680816327</v>
      </c>
      <c r="J46">
        <f t="shared" si="5"/>
        <v>1.0695664360000006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10.582678461959183</v>
      </c>
      <c r="V46">
        <f t="shared" si="9"/>
        <v>0.35420166983333334</v>
      </c>
      <c r="W46">
        <f t="shared" si="10"/>
        <v>6.8699999999999992</v>
      </c>
      <c r="X46">
        <f t="shared" si="13"/>
        <v>60.58251524597874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G47" s="270"/>
      <c r="H47" s="250">
        <f t="shared" si="3"/>
        <v>0.79997919040585452</v>
      </c>
      <c r="I47">
        <f t="shared" si="4"/>
        <v>4.9076274415510177</v>
      </c>
      <c r="J47">
        <f t="shared" si="5"/>
        <v>1.227066436000003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10.735586625224487</v>
      </c>
      <c r="V47">
        <f t="shared" si="9"/>
        <v>0.34999583808117091</v>
      </c>
      <c r="W47">
        <f t="shared" si="10"/>
        <v>7.1199999999999992</v>
      </c>
      <c r="X47">
        <f t="shared" si="13"/>
        <v>61.58156564554875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>
        <v>0</v>
      </c>
      <c r="G48" s="270"/>
      <c r="H48" s="250">
        <f t="shared" si="3"/>
        <v>0.79612539070471211</v>
      </c>
      <c r="I48">
        <f t="shared" si="4"/>
        <v>5.010715724353739</v>
      </c>
      <c r="J48">
        <f t="shared" si="5"/>
        <v>1.2831618266666691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10.989899397823127</v>
      </c>
      <c r="V48">
        <f t="shared" si="9"/>
        <v>0.34922507814094245</v>
      </c>
      <c r="W48">
        <f t="shared" si="10"/>
        <v>7.2499999999999991</v>
      </c>
      <c r="X48">
        <f t="shared" si="13"/>
        <v>64.193384170717621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G49" s="270"/>
      <c r="H49" s="250">
        <f t="shared" si="3"/>
        <v>0.77107064250474344</v>
      </c>
      <c r="I49">
        <f t="shared" si="4"/>
        <v>4.9757660644897941</v>
      </c>
      <c r="J49">
        <f t="shared" si="5"/>
        <v>1.4772951600000024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11.106174227755099</v>
      </c>
      <c r="V49">
        <f t="shared" si="9"/>
        <v>0.34421412850094874</v>
      </c>
      <c r="W49">
        <f t="shared" si="10"/>
        <v>7.5299999999999994</v>
      </c>
      <c r="X49">
        <f t="shared" si="13"/>
        <v>64.618663604285175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G50" s="270"/>
      <c r="H50" s="250">
        <f t="shared" ref="H50:H81" si="15">IF(B51="","",IF(B51&gt;-0.0001,IF(G50&gt;0.0001,+G50,IF((+U50-R50)/(Q50-R50)&gt;1,1,(MAX(0,(+U50-R50)/(Q50-R50))))),""))</f>
        <v>0.7393025838271603</v>
      </c>
      <c r="I50">
        <f t="shared" ref="I50:I81" si="16">IF(B51="","",IF(B51&gt;-0.0001,IF((+U50-R50)&lt;0,0,+U50-R50),""))</f>
        <v>4.8884497379591831</v>
      </c>
      <c r="J50">
        <f t="shared" ref="J50:J81" si="17">IF(B51="","",IF(B51&gt;-0.0001,IF((Q50-U50)&lt;0,0,Q50-U50),""))</f>
        <v>1.7237951600000017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11.170082391020408</v>
      </c>
      <c r="V50">
        <f t="shared" si="9"/>
        <v>0.33786051676543211</v>
      </c>
      <c r="W50">
        <f t="shared" ref="W50:W81" si="19">IF(+B51&gt;-0.01,+B51+W49,"")</f>
        <v>7.8699999999999992</v>
      </c>
      <c r="X50">
        <f t="shared" si="13"/>
        <v>64.19214143940701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G51" s="270"/>
      <c r="H51" s="250">
        <f t="shared" si="15"/>
        <v>0.71559630566104049</v>
      </c>
      <c r="I51">
        <f t="shared" si="16"/>
        <v>4.8456092697619031</v>
      </c>
      <c r="J51">
        <f t="shared" si="17"/>
        <v>1.9258193016666691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11.278466412619046</v>
      </c>
      <c r="V51">
        <f t="shared" si="9"/>
        <v>0.33311926113220808</v>
      </c>
      <c r="W51">
        <f t="shared" si="19"/>
        <v>8.1499999999999986</v>
      </c>
      <c r="X51">
        <f t="shared" si="13"/>
        <v>64.469612826256551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G52" s="270"/>
      <c r="H52" s="250">
        <f t="shared" si="15"/>
        <v>0.6823172483853549</v>
      </c>
      <c r="I52">
        <f t="shared" si="16"/>
        <v>4.7288762765646233</v>
      </c>
      <c r="J52">
        <f t="shared" si="17"/>
        <v>2.2017359683333364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11.312957909217685</v>
      </c>
      <c r="V52">
        <f t="shared" si="9"/>
        <v>0.32646344967707103</v>
      </c>
      <c r="W52">
        <f t="shared" si="19"/>
        <v>8.4999999999999982</v>
      </c>
      <c r="X52">
        <f t="shared" si="13"/>
        <v>63.546966029775675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0.4622208015</v>
      </c>
      <c r="D53">
        <f t="shared" si="2"/>
        <v>0.152532864495</v>
      </c>
      <c r="E53">
        <v>0</v>
      </c>
      <c r="G53" s="270"/>
      <c r="H53" s="250">
        <f t="shared" si="15"/>
        <v>0.66793559928443169</v>
      </c>
      <c r="I53">
        <f t="shared" si="16"/>
        <v>4.7355270855390108</v>
      </c>
      <c r="J53">
        <f t="shared" si="17"/>
        <v>2.3542688328283354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11.47083320798799</v>
      </c>
      <c r="V53">
        <f t="shared" si="9"/>
        <v>0.32358711985688632</v>
      </c>
      <c r="W53">
        <f t="shared" si="19"/>
        <v>8.8299999999999983</v>
      </c>
      <c r="X53">
        <f t="shared" si="13"/>
        <v>64.600645431760114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G54" s="270"/>
      <c r="H54" s="250">
        <f t="shared" si="15"/>
        <v>0.63645657993077576</v>
      </c>
      <c r="I54">
        <f t="shared" si="16"/>
        <v>4.6136607590083996</v>
      </c>
      <c r="J54">
        <f t="shared" si="17"/>
        <v>2.6353188328283359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11.500191371253297</v>
      </c>
      <c r="V54">
        <f t="shared" si="9"/>
        <v>0.31729131598615518</v>
      </c>
      <c r="W54">
        <f t="shared" si="19"/>
        <v>9.1599999999999984</v>
      </c>
      <c r="X54">
        <f t="shared" si="13"/>
        <v>63.569002058801601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>
        <v>0</v>
      </c>
      <c r="G55" s="270"/>
      <c r="H55" s="250">
        <f t="shared" si="15"/>
        <v>0.60730452853465089</v>
      </c>
      <c r="I55">
        <f t="shared" si="16"/>
        <v>4.4990110991444556</v>
      </c>
      <c r="J55">
        <f t="shared" si="17"/>
        <v>2.9091521661616682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11.536766201185273</v>
      </c>
      <c r="V55">
        <f t="shared" si="9"/>
        <v>0.31146090570693019</v>
      </c>
      <c r="W55">
        <f t="shared" si="19"/>
        <v>9.4699999999999989</v>
      </c>
      <c r="X55">
        <f t="shared" si="13"/>
        <v>62.645875922061037</v>
      </c>
      <c r="Y55">
        <f t="shared" si="20"/>
        <v>2.7696865349999995</v>
      </c>
      <c r="Z55">
        <f t="shared" si="21"/>
        <v>0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G56" s="270"/>
      <c r="H56" s="250">
        <f t="shared" si="15"/>
        <v>0.58533655301531329</v>
      </c>
      <c r="I56">
        <f t="shared" si="16"/>
        <v>4.4294447726138406</v>
      </c>
      <c r="J56">
        <f t="shared" si="17"/>
        <v>3.1379021661616697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11.618424364450576</v>
      </c>
      <c r="V56">
        <f t="shared" si="9"/>
        <v>0.30706731060306264</v>
      </c>
      <c r="W56">
        <f t="shared" si="19"/>
        <v>9.7199999999999989</v>
      </c>
      <c r="X56">
        <f t="shared" si="13"/>
        <v>62.435822128349379</v>
      </c>
      <c r="Y56">
        <f t="shared" si="20"/>
        <v>2.7696865349999995</v>
      </c>
      <c r="Z56">
        <f t="shared" si="21"/>
        <v>0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G57" s="270"/>
      <c r="H57" s="250">
        <f t="shared" si="15"/>
        <v>0.55834828453445573</v>
      </c>
      <c r="I57">
        <f t="shared" si="16"/>
        <v>4.3140951127498965</v>
      </c>
      <c r="J57">
        <f t="shared" si="17"/>
        <v>3.4124354994950004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11.654299194382549</v>
      </c>
      <c r="V57">
        <f t="shared" si="9"/>
        <v>0.30166965690689113</v>
      </c>
      <c r="W57">
        <f t="shared" si="19"/>
        <v>10.009999999999998</v>
      </c>
      <c r="X57">
        <f t="shared" si="13"/>
        <v>61.481224584765911</v>
      </c>
      <c r="Y57">
        <f t="shared" si="20"/>
        <v>2.7696865349999995</v>
      </c>
      <c r="Z57">
        <f t="shared" si="21"/>
        <v>0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G58" s="270"/>
      <c r="H58" s="250">
        <f t="shared" si="15"/>
        <v>0.54003447029954699</v>
      </c>
      <c r="I58">
        <f t="shared" si="16"/>
        <v>4.2585575372192848</v>
      </c>
      <c r="J58">
        <f t="shared" si="17"/>
        <v>3.6271567484950005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11.749986108647857</v>
      </c>
      <c r="V58">
        <f t="shared" si="9"/>
        <v>0.29800689405990938</v>
      </c>
      <c r="W58">
        <f t="shared" si="19"/>
        <v>10.249999999999998</v>
      </c>
      <c r="X58">
        <f t="shared" si="13"/>
        <v>61.472277619489937</v>
      </c>
      <c r="Y58">
        <f t="shared" si="20"/>
        <v>2.7897652859999993</v>
      </c>
      <c r="Z58">
        <f t="shared" si="21"/>
        <v>0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G59" s="270"/>
      <c r="H59" s="250">
        <f t="shared" si="15"/>
        <v>0.54654763938545148</v>
      </c>
      <c r="I59">
        <f t="shared" si="16"/>
        <v>4.3969199886886727</v>
      </c>
      <c r="J59">
        <f t="shared" si="17"/>
        <v>3.6479779704950008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12.039573049913162</v>
      </c>
      <c r="V59">
        <f t="shared" si="9"/>
        <v>0.29930952787709031</v>
      </c>
      <c r="W59">
        <f t="shared" si="19"/>
        <v>10.339999999999998</v>
      </c>
      <c r="X59">
        <f t="shared" si="13"/>
        <v>64.602141439256954</v>
      </c>
      <c r="Y59">
        <f t="shared" si="20"/>
        <v>2.8598440639999994</v>
      </c>
      <c r="Z59">
        <f t="shared" si="21"/>
        <v>0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G60" s="270"/>
      <c r="H60" s="250">
        <f t="shared" si="15"/>
        <v>0.52734273591395908</v>
      </c>
      <c r="I60">
        <f t="shared" si="16"/>
        <v>4.326362853824727</v>
      </c>
      <c r="J60">
        <f t="shared" si="17"/>
        <v>3.8777187788283367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12.120240404845136</v>
      </c>
      <c r="V60">
        <f t="shared" si="9"/>
        <v>0.29546854718279186</v>
      </c>
      <c r="W60">
        <f t="shared" si="19"/>
        <v>10.569999999999999</v>
      </c>
      <c r="X60">
        <f t="shared" si="13"/>
        <v>64.332476234294504</v>
      </c>
      <c r="Y60">
        <f t="shared" si="20"/>
        <v>2.8696865889999992</v>
      </c>
      <c r="Z60">
        <f t="shared" si="21"/>
        <v>0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G61" s="270"/>
      <c r="H61" s="250">
        <f t="shared" si="15"/>
        <v>0.52486326683279216</v>
      </c>
      <c r="I61">
        <f t="shared" si="16"/>
        <v>4.3895707499607788</v>
      </c>
      <c r="J61">
        <f t="shared" si="17"/>
        <v>3.9736945561616679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12.334672790777105</v>
      </c>
      <c r="V61">
        <f t="shared" si="9"/>
        <v>0.29497265336655842</v>
      </c>
      <c r="W61">
        <f t="shared" si="19"/>
        <v>10.79</v>
      </c>
      <c r="X61">
        <f t="shared" si="13"/>
        <v>66.270653586609825</v>
      </c>
      <c r="Y61">
        <f t="shared" si="20"/>
        <v>3.0098441449999993</v>
      </c>
      <c r="Z61">
        <f t="shared" si="21"/>
        <v>0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>
        <v>0</v>
      </c>
      <c r="G62" s="270"/>
      <c r="H62" s="250">
        <f t="shared" si="15"/>
        <v>0.54887446362327164</v>
      </c>
      <c r="I62">
        <f t="shared" si="16"/>
        <v>4.6777546124301672</v>
      </c>
      <c r="J62">
        <f t="shared" si="17"/>
        <v>3.8446943671616687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12.774081143042412</v>
      </c>
      <c r="V62">
        <f t="shared" si="9"/>
        <v>0.2997748927246543</v>
      </c>
      <c r="W62">
        <f t="shared" si="19"/>
        <v>10.989999999999998</v>
      </c>
      <c r="X62">
        <f t="shared" si="13"/>
        <v>72.11156800683203</v>
      </c>
      <c r="Y62">
        <f t="shared" si="20"/>
        <v>3.3598443339999995</v>
      </c>
      <c r="Z62">
        <f t="shared" si="21"/>
        <v>0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G63" s="270"/>
      <c r="H63" s="250">
        <f t="shared" si="15"/>
        <v>0.52703277544838967</v>
      </c>
      <c r="I63">
        <f t="shared" si="16"/>
        <v>4.5755049525662237</v>
      </c>
      <c r="J63">
        <f t="shared" si="17"/>
        <v>4.1061277004950014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12.823055972974387</v>
      </c>
      <c r="V63">
        <f t="shared" si="9"/>
        <v>0.29540655508967795</v>
      </c>
      <c r="W63">
        <f t="shared" si="19"/>
        <v>11.219999999999999</v>
      </c>
      <c r="X63">
        <f t="shared" si="13"/>
        <v>71.260323458316989</v>
      </c>
      <c r="Y63">
        <f t="shared" si="20"/>
        <v>3.3598443339999995</v>
      </c>
      <c r="Z63">
        <f t="shared" si="21"/>
        <v>0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G64" s="270"/>
      <c r="H64" s="250">
        <f t="shared" si="15"/>
        <v>0.53607719106358476</v>
      </c>
      <c r="I64">
        <f t="shared" si="16"/>
        <v>4.7393599830356106</v>
      </c>
      <c r="J64">
        <f t="shared" si="17"/>
        <v>4.101456343495002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13.138135493239691</v>
      </c>
      <c r="V64">
        <f t="shared" si="9"/>
        <v>0.29721543821271695</v>
      </c>
      <c r="W64">
        <f t="shared" si="19"/>
        <v>11.37</v>
      </c>
      <c r="X64">
        <f t="shared" si="13"/>
        <v>75.085537281829403</v>
      </c>
      <c r="Y64">
        <f t="shared" si="20"/>
        <v>3.5397656909999995</v>
      </c>
      <c r="Z64">
        <f t="shared" si="21"/>
        <v>0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G65" s="270"/>
      <c r="H65" s="250">
        <f t="shared" si="15"/>
        <v>0.51628262850055506</v>
      </c>
      <c r="I65">
        <f t="shared" si="16"/>
        <v>4.6465436565049956</v>
      </c>
      <c r="J65">
        <f t="shared" si="17"/>
        <v>4.3534563434950044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13.196543656504996</v>
      </c>
      <c r="V65">
        <f t="shared" si="9"/>
        <v>0.29325652570011101</v>
      </c>
      <c r="W65">
        <f t="shared" si="19"/>
        <v>11.58</v>
      </c>
      <c r="X65">
        <f t="shared" si="13"/>
        <v>74.368316214924533</v>
      </c>
      <c r="Y65">
        <f t="shared" si="20"/>
        <v>3.5397656909999995</v>
      </c>
      <c r="Z65">
        <f t="shared" si="21"/>
        <v>0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0.71416628650000002</v>
      </c>
      <c r="D66">
        <f t="shared" si="2"/>
        <v>6.4274965784999999E-2</v>
      </c>
      <c r="E66">
        <v>0.179921357</v>
      </c>
      <c r="G66" s="270"/>
      <c r="H66" s="250">
        <f t="shared" si="15"/>
        <v>0.53731575832950018</v>
      </c>
      <c r="I66">
        <f t="shared" si="16"/>
        <v>4.9213737211893811</v>
      </c>
      <c r="J66">
        <f t="shared" si="17"/>
        <v>4.2378099522800063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13.622598210985299</v>
      </c>
      <c r="V66">
        <f t="shared" si="9"/>
        <v>0.29746315166590004</v>
      </c>
      <c r="W66">
        <f t="shared" si="19"/>
        <v>11.67</v>
      </c>
      <c r="X66">
        <f t="shared" si="13"/>
        <v>80.322713176395141</v>
      </c>
      <c r="Y66">
        <f t="shared" si="20"/>
        <v>3.7196870479999995</v>
      </c>
      <c r="Z66">
        <f t="shared" si="21"/>
        <v>0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G67" s="270"/>
      <c r="H67" s="250">
        <f t="shared" si="15"/>
        <v>0.5279434801811046</v>
      </c>
      <c r="I67">
        <f t="shared" si="16"/>
        <v>4.8355313041893826</v>
      </c>
      <c r="J67">
        <f t="shared" si="17"/>
        <v>4.3236523692800048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13.5367557939853</v>
      </c>
      <c r="V67">
        <f t="shared" si="9"/>
        <v>0.2955886960362209</v>
      </c>
      <c r="W67">
        <f t="shared" si="19"/>
        <v>11.9</v>
      </c>
      <c r="X67">
        <f t="shared" si="13"/>
        <v>78.738222725513538</v>
      </c>
      <c r="Y67">
        <f t="shared" si="20"/>
        <v>3.9098446309999995</v>
      </c>
      <c r="Z67">
        <f t="shared" si="21"/>
        <v>0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G68" s="270"/>
      <c r="H68" s="250">
        <f t="shared" si="15"/>
        <v>0.50634303214411691</v>
      </c>
      <c r="I68">
        <f t="shared" si="16"/>
        <v>4.6376888331893813</v>
      </c>
      <c r="J68">
        <f t="shared" si="17"/>
        <v>4.5214948402800061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13.338913322985299</v>
      </c>
      <c r="V68">
        <f t="shared" si="9"/>
        <v>0.29126860642882341</v>
      </c>
      <c r="W68">
        <f t="shared" si="19"/>
        <v>12.14</v>
      </c>
      <c r="X68">
        <f t="shared" si="13"/>
        <v>75.142545691420594</v>
      </c>
      <c r="Y68">
        <f t="shared" si="20"/>
        <v>4.0000021599999993</v>
      </c>
      <c r="Z68">
        <f t="shared" si="21"/>
        <v>0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>
        <v>0</v>
      </c>
      <c r="G69" s="270"/>
      <c r="H69" s="250">
        <f t="shared" si="15"/>
        <v>0.47227886102112254</v>
      </c>
      <c r="I69">
        <f t="shared" si="16"/>
        <v>4.3256888331893837</v>
      </c>
      <c r="J69">
        <f t="shared" si="17"/>
        <v>4.8334948402800038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13.026913322985301</v>
      </c>
      <c r="V69">
        <f t="shared" si="9"/>
        <v>0.28445577220422452</v>
      </c>
      <c r="W69">
        <f t="shared" si="19"/>
        <v>12.4</v>
      </c>
      <c r="X69">
        <f t="shared" si="13"/>
        <v>69.631189818694139</v>
      </c>
      <c r="Y69">
        <f t="shared" si="20"/>
        <v>4.0000021599999993</v>
      </c>
      <c r="Z69">
        <f t="shared" si="21"/>
        <v>0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>
        <v>1</v>
      </c>
      <c r="G70" s="270"/>
      <c r="H70" s="250">
        <f t="shared" si="15"/>
        <v>0.54739472554875201</v>
      </c>
      <c r="I70">
        <f t="shared" si="16"/>
        <v>5.0136888331893861</v>
      </c>
      <c r="J70">
        <f t="shared" si="17"/>
        <v>4.1454948402800014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13.714913322985304</v>
      </c>
      <c r="V70">
        <f t="shared" si="9"/>
        <v>0.29947894510975043</v>
      </c>
      <c r="W70">
        <f t="shared" si="19"/>
        <v>12.66</v>
      </c>
      <c r="X70">
        <f t="shared" si="13"/>
        <v>82.043124102142357</v>
      </c>
      <c r="Y70">
        <f t="shared" si="20"/>
        <v>4.0000021599999993</v>
      </c>
      <c r="Z70">
        <f t="shared" si="21"/>
        <v>1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G71" s="270"/>
      <c r="H71" s="250">
        <f t="shared" si="15"/>
        <v>0.50808991271452753</v>
      </c>
      <c r="I71">
        <f t="shared" si="16"/>
        <v>4.6536888331893866</v>
      </c>
      <c r="J71">
        <f t="shared" si="17"/>
        <v>4.5054948402800008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13.354913322985304</v>
      </c>
      <c r="V71">
        <f t="shared" si="9"/>
        <v>0.2916179825429055</v>
      </c>
      <c r="W71">
        <f t="shared" si="19"/>
        <v>12.96</v>
      </c>
      <c r="X71">
        <f t="shared" si="13"/>
        <v>75.430427325919482</v>
      </c>
      <c r="Y71">
        <f t="shared" si="20"/>
        <v>4.0000021599999993</v>
      </c>
      <c r="Z71">
        <f t="shared" si="21"/>
        <v>1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0.82206005800000004</v>
      </c>
      <c r="D72">
        <f t="shared" si="2"/>
        <v>0.23017681624000003</v>
      </c>
      <c r="E72">
        <v>0</v>
      </c>
      <c r="G72" s="270"/>
      <c r="H72" s="250">
        <f t="shared" si="15"/>
        <v>0.4829591997114972</v>
      </c>
      <c r="I72">
        <f t="shared" si="16"/>
        <v>4.4235120169493864</v>
      </c>
      <c r="J72">
        <f t="shared" si="17"/>
        <v>4.735671656520001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13.124736506745304</v>
      </c>
      <c r="V72">
        <f t="shared" si="9"/>
        <v>0.28659183994229942</v>
      </c>
      <c r="W72">
        <f t="shared" si="19"/>
        <v>13.24</v>
      </c>
      <c r="X72">
        <f t="shared" si="13"/>
        <v>71.338245983412776</v>
      </c>
      <c r="Y72">
        <f t="shared" si="20"/>
        <v>4.0000021599999993</v>
      </c>
      <c r="Z72">
        <f t="shared" si="21"/>
        <v>1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G73" s="270"/>
      <c r="H73" s="250">
        <f t="shared" si="15"/>
        <v>0.44365438687727266</v>
      </c>
      <c r="I73">
        <f t="shared" si="16"/>
        <v>4.063512016949387</v>
      </c>
      <c r="J73">
        <f t="shared" si="17"/>
        <v>5.0956716565200004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12.764736506745304</v>
      </c>
      <c r="V73">
        <f t="shared" si="9"/>
        <v>0.27873087737545454</v>
      </c>
      <c r="W73">
        <f t="shared" si="19"/>
        <v>13.540000000000001</v>
      </c>
      <c r="X73">
        <f t="shared" si="13"/>
        <v>65.150476514882698</v>
      </c>
      <c r="Y73">
        <f t="shared" si="20"/>
        <v>4.0000021599999993</v>
      </c>
      <c r="Z73">
        <f t="shared" si="21"/>
        <v>1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G74" s="270"/>
      <c r="H74" s="250">
        <f t="shared" si="15"/>
        <v>0.40434957404304811</v>
      </c>
      <c r="I74">
        <f t="shared" si="16"/>
        <v>3.7035120169493876</v>
      </c>
      <c r="J74">
        <f t="shared" si="17"/>
        <v>5.4556716565199999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12.404736506745305</v>
      </c>
      <c r="V74">
        <f t="shared" si="9"/>
        <v>0.27086991480860961</v>
      </c>
      <c r="W74">
        <f t="shared" si="19"/>
        <v>13.840000000000002</v>
      </c>
      <c r="X74">
        <f t="shared" si="13"/>
        <v>59.221907046352619</v>
      </c>
      <c r="Y74">
        <f t="shared" si="20"/>
        <v>4.0000021599999993</v>
      </c>
      <c r="Z74">
        <f t="shared" si="21"/>
        <v>1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G75" s="270"/>
      <c r="H75" s="250">
        <f t="shared" si="15"/>
        <v>0.37552604463128347</v>
      </c>
      <c r="I75">
        <f t="shared" si="16"/>
        <v>3.4395120169493882</v>
      </c>
      <c r="J75">
        <f t="shared" si="17"/>
        <v>5.7196716565199992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12.140736506745306</v>
      </c>
      <c r="V75">
        <f t="shared" si="9"/>
        <v>0.26510520892625672</v>
      </c>
      <c r="W75">
        <f t="shared" si="19"/>
        <v>14.060000000000002</v>
      </c>
      <c r="X75">
        <f t="shared" si="13"/>
        <v>55.039025436097226</v>
      </c>
      <c r="Y75">
        <f t="shared" si="20"/>
        <v>4.0000021599999993</v>
      </c>
      <c r="Z75">
        <f t="shared" si="21"/>
        <v>1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>
        <v>0.25</v>
      </c>
      <c r="G76" s="270"/>
      <c r="H76" s="250">
        <f t="shared" si="15"/>
        <v>0.3766178449877895</v>
      </c>
      <c r="I76">
        <f t="shared" si="16"/>
        <v>3.4495120169493863</v>
      </c>
      <c r="J76">
        <f t="shared" si="17"/>
        <v>5.7096716565200012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12.150736506745304</v>
      </c>
      <c r="V76">
        <f t="shared" si="9"/>
        <v>0.26532356899755788</v>
      </c>
      <c r="W76">
        <f t="shared" si="19"/>
        <v>14.260000000000002</v>
      </c>
      <c r="X76">
        <f t="shared" si="13"/>
        <v>55.194927921334141</v>
      </c>
      <c r="Y76">
        <f t="shared" si="20"/>
        <v>4.0000021599999993</v>
      </c>
      <c r="Z76">
        <f t="shared" si="21"/>
        <v>1.25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>
        <v>0.75</v>
      </c>
      <c r="G77" s="270"/>
      <c r="H77" s="250">
        <f t="shared" si="15"/>
        <v>0.42705902145837771</v>
      </c>
      <c r="I77">
        <f t="shared" si="16"/>
        <v>3.911512016949386</v>
      </c>
      <c r="J77">
        <f t="shared" si="17"/>
        <v>5.2476716565200014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12.612736506745303</v>
      </c>
      <c r="V77">
        <f t="shared" si="9"/>
        <v>0.27541180429167555</v>
      </c>
      <c r="W77">
        <f t="shared" si="19"/>
        <v>14.500000000000002</v>
      </c>
      <c r="X77">
        <f t="shared" si="13"/>
        <v>62.615686739281088</v>
      </c>
      <c r="Y77">
        <f t="shared" si="20"/>
        <v>4.0000021599999993</v>
      </c>
      <c r="Z77">
        <f t="shared" si="21"/>
        <v>2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G78" s="270"/>
      <c r="H78" s="250">
        <f t="shared" si="15"/>
        <v>0.40524021040222813</v>
      </c>
      <c r="I78">
        <f t="shared" si="16"/>
        <v>3.7116695189493871</v>
      </c>
      <c r="J78">
        <f t="shared" si="17"/>
        <v>5.4475141545200003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12.412894008745305</v>
      </c>
      <c r="V78">
        <f t="shared" si="9"/>
        <v>0.27104804208044564</v>
      </c>
      <c r="W78">
        <f t="shared" si="19"/>
        <v>14.700000000000001</v>
      </c>
      <c r="X78">
        <f t="shared" si="13"/>
        <v>59.353376660740025</v>
      </c>
      <c r="Y78">
        <f t="shared" si="20"/>
        <v>4.0401596619999989</v>
      </c>
      <c r="Z78">
        <f t="shared" si="21"/>
        <v>2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0.86149424975</v>
      </c>
      <c r="D79">
        <f t="shared" si="2"/>
        <v>0.1292241374625</v>
      </c>
      <c r="E79">
        <v>0</v>
      </c>
      <c r="G79" s="270"/>
      <c r="H79" s="250">
        <f t="shared" si="15"/>
        <v>0.39113151446715116</v>
      </c>
      <c r="I79">
        <f t="shared" si="16"/>
        <v>3.5824453814868864</v>
      </c>
      <c r="J79">
        <f t="shared" si="17"/>
        <v>5.576738291982501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12.283669871282804</v>
      </c>
      <c r="V79">
        <f t="shared" si="9"/>
        <v>0.26822630289343025</v>
      </c>
      <c r="W79">
        <f t="shared" si="19"/>
        <v>14.850000000000001</v>
      </c>
      <c r="X79">
        <f t="shared" si="13"/>
        <v>57.286392724617308</v>
      </c>
      <c r="Y79">
        <f t="shared" si="20"/>
        <v>4.0401596619999989</v>
      </c>
      <c r="Z79">
        <f t="shared" si="21"/>
        <v>2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G80" s="270"/>
      <c r="H80" s="250">
        <f t="shared" si="15"/>
        <v>0.54900594329736474</v>
      </c>
      <c r="I80">
        <f t="shared" si="16"/>
        <v>5.0284462724868835</v>
      </c>
      <c r="J80">
        <f t="shared" si="17"/>
        <v>4.130737400982504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13.729670762282801</v>
      </c>
      <c r="V80">
        <f t="shared" si="9"/>
        <v>0.29980118865947297</v>
      </c>
      <c r="W80">
        <f t="shared" si="19"/>
        <v>15.020000000000001</v>
      </c>
      <c r="X80">
        <f t="shared" si="13"/>
        <v>82.319728093603715</v>
      </c>
      <c r="Y80">
        <f t="shared" si="20"/>
        <v>5.6901605529999983</v>
      </c>
      <c r="Z80">
        <f t="shared" si="21"/>
        <v>2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G81" s="270"/>
      <c r="H81" s="250">
        <f t="shared" si="15"/>
        <v>0.52542305559682989</v>
      </c>
      <c r="I81">
        <f t="shared" si="16"/>
        <v>4.8124462724868824</v>
      </c>
      <c r="J81">
        <f t="shared" si="17"/>
        <v>4.3467374009825051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13.5136707622828</v>
      </c>
      <c r="V81">
        <f t="shared" si="9"/>
        <v>0.29508461111936596</v>
      </c>
      <c r="W81">
        <f t="shared" si="19"/>
        <v>15.200000000000001</v>
      </c>
      <c r="X81">
        <f t="shared" si="13"/>
        <v>78.314630814093434</v>
      </c>
      <c r="Y81">
        <f t="shared" si="20"/>
        <v>5.6901605529999983</v>
      </c>
      <c r="Z81">
        <f t="shared" si="21"/>
        <v>2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G82" s="270"/>
      <c r="H82" s="250">
        <f t="shared" ref="H82:H113" si="25">IF(B83="","",IF(B83&gt;-0.0001,IF(G82&gt;0.0001,+G82,IF((+U82-R82)/(Q82-R82)&gt;1,1,(MAX(0,(+U82-R82)/(Q82-R82))))),""))</f>
        <v>0.50184016789629504</v>
      </c>
      <c r="I82">
        <f t="shared" ref="I82:I113" si="26">IF(B83="","",IF(B83&gt;-0.0001,IF((+U82-R82)&lt;0,0,+U82-R82),""))</f>
        <v>4.5964462724868813</v>
      </c>
      <c r="J82">
        <f t="shared" ref="J82:J113" si="27">IF(B83="","",IF(B83&gt;-0.0001,IF((Q82-U82)&lt;0,0,Q82-U82),""))</f>
        <v>4.5627374009825061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13.297670762282799</v>
      </c>
      <c r="V82">
        <f t="shared" ref="V82:V145" si="31">U82/P82</f>
        <v>0.290368033579259</v>
      </c>
      <c r="W82">
        <f t="shared" ref="W82:W113" si="32">IF(+B83&gt;-0.01,+B83+W81,"")</f>
        <v>15.38</v>
      </c>
      <c r="X82">
        <f t="shared" si="13"/>
        <v>74.402845534583165</v>
      </c>
      <c r="Y82">
        <f t="shared" ref="Y82:Y113" si="33">IF(+B83&gt;-0.01,+E82+Y81,"")</f>
        <v>5.6901605529999983</v>
      </c>
      <c r="Z82">
        <f t="shared" ref="Z82:Z113" si="34">IF(+B83&gt;-0.01,+F82+Z81,"")</f>
        <v>2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>
        <v>1</v>
      </c>
      <c r="G83" s="270"/>
      <c r="H83" s="250">
        <f t="shared" si="25"/>
        <v>0.58634551843773874</v>
      </c>
      <c r="I83">
        <f t="shared" si="26"/>
        <v>5.3704462994868809</v>
      </c>
      <c r="J83">
        <f t="shared" si="27"/>
        <v>3.7887373739825065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14.071670789282798</v>
      </c>
      <c r="V83">
        <f t="shared" si="31"/>
        <v>0.30726910368754778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88.851968644432048</v>
      </c>
      <c r="Y83">
        <f t="shared" si="33"/>
        <v>5.7401605799999986</v>
      </c>
      <c r="Z83">
        <f t="shared" si="34"/>
        <v>3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G84" s="270"/>
      <c r="H84" s="250">
        <f t="shared" si="25"/>
        <v>0.5535915077425515</v>
      </c>
      <c r="I84">
        <f t="shared" si="26"/>
        <v>5.0704462994868802</v>
      </c>
      <c r="J84">
        <f t="shared" si="27"/>
        <v>4.0887373739825073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13.771670789282798</v>
      </c>
      <c r="V84">
        <f t="shared" si="31"/>
        <v>0.30071830154851031</v>
      </c>
      <c r="W84">
        <f t="shared" si="32"/>
        <v>15.860000000000001</v>
      </c>
      <c r="X84">
        <f t="shared" si="35"/>
        <v>83.109333517801133</v>
      </c>
      <c r="Y84">
        <f t="shared" si="33"/>
        <v>5.7401605799999986</v>
      </c>
      <c r="Z84">
        <f t="shared" si="34"/>
        <v>3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G85" s="270"/>
      <c r="H85" s="250">
        <f t="shared" si="25"/>
        <v>0.51166637405271198</v>
      </c>
      <c r="I85">
        <f t="shared" si="26"/>
        <v>4.6864462994868799</v>
      </c>
      <c r="J85">
        <f t="shared" si="27"/>
        <v>4.4727373739825076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13.387670789282797</v>
      </c>
      <c r="V85">
        <f t="shared" si="31"/>
        <v>0.29233327481054239</v>
      </c>
      <c r="W85">
        <f t="shared" si="32"/>
        <v>16.18</v>
      </c>
      <c r="X85">
        <f t="shared" si="35"/>
        <v>76.021416555713571</v>
      </c>
      <c r="Y85">
        <f t="shared" si="33"/>
        <v>5.7401605799999986</v>
      </c>
      <c r="Z85">
        <f t="shared" si="34"/>
        <v>3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G86" s="270"/>
      <c r="H86" s="250">
        <f t="shared" si="25"/>
        <v>0.47105140079067986</v>
      </c>
      <c r="I86">
        <f t="shared" si="26"/>
        <v>4.31444629948688</v>
      </c>
      <c r="J86">
        <f t="shared" si="27"/>
        <v>4.8447373739825075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13.015670789282797</v>
      </c>
      <c r="V86">
        <f t="shared" si="31"/>
        <v>0.28421028015813599</v>
      </c>
      <c r="W86">
        <f t="shared" si="32"/>
        <v>16.489999999999998</v>
      </c>
      <c r="X86">
        <f t="shared" si="35"/>
        <v>69.436228998691263</v>
      </c>
      <c r="Y86">
        <f t="shared" si="33"/>
        <v>5.7401605799999986</v>
      </c>
      <c r="Z86">
        <f t="shared" si="34"/>
        <v>3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G87" s="270"/>
      <c r="H87" s="250">
        <f t="shared" si="25"/>
        <v>0.43960755052330014</v>
      </c>
      <c r="I87">
        <f t="shared" si="26"/>
        <v>4.0264462994868797</v>
      </c>
      <c r="J87">
        <f t="shared" si="27"/>
        <v>5.1327373739825077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12.727670789282797</v>
      </c>
      <c r="V87">
        <f t="shared" si="31"/>
        <v>0.27792151010466004</v>
      </c>
      <c r="W87">
        <f t="shared" si="32"/>
        <v>16.729999999999997</v>
      </c>
      <c r="X87">
        <f t="shared" si="35"/>
        <v>64.528099277125591</v>
      </c>
      <c r="Y87">
        <f t="shared" si="33"/>
        <v>5.7401605799999986</v>
      </c>
      <c r="Z87">
        <f t="shared" si="34"/>
        <v>3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G88" s="270"/>
      <c r="H88" s="250">
        <f t="shared" si="25"/>
        <v>0.40816370025592047</v>
      </c>
      <c r="I88">
        <f t="shared" si="26"/>
        <v>3.7384462994868795</v>
      </c>
      <c r="J88">
        <f t="shared" si="27"/>
        <v>5.420737373982508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12.439670789282797</v>
      </c>
      <c r="V88">
        <f t="shared" si="31"/>
        <v>0.2716327400511841</v>
      </c>
      <c r="W88">
        <f t="shared" si="32"/>
        <v>16.969999999999995</v>
      </c>
      <c r="X88">
        <f t="shared" si="35"/>
        <v>59.785857555559915</v>
      </c>
      <c r="Y88">
        <f t="shared" si="33"/>
        <v>5.7401605799999986</v>
      </c>
      <c r="Z88">
        <f t="shared" si="34"/>
        <v>3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G89" s="270"/>
      <c r="H89" s="250">
        <f t="shared" si="25"/>
        <v>0.37540968956073323</v>
      </c>
      <c r="I89">
        <f t="shared" si="26"/>
        <v>3.4384462994868787</v>
      </c>
      <c r="J89">
        <f t="shared" si="27"/>
        <v>5.7207373739825087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12.139670789282796</v>
      </c>
      <c r="V89">
        <f t="shared" si="31"/>
        <v>0.26508193791214663</v>
      </c>
      <c r="W89">
        <f t="shared" si="32"/>
        <v>17.219999999999995</v>
      </c>
      <c r="X89">
        <f t="shared" si="35"/>
        <v>55.022422428928998</v>
      </c>
      <c r="Y89">
        <f t="shared" si="33"/>
        <v>5.7401605799999986</v>
      </c>
      <c r="Z89">
        <f t="shared" si="34"/>
        <v>3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>
        <v>1</v>
      </c>
      <c r="G90" s="270"/>
      <c r="H90" s="250">
        <f t="shared" si="25"/>
        <v>0.4531458749439774</v>
      </c>
      <c r="I90">
        <f t="shared" si="26"/>
        <v>4.1504462994868785</v>
      </c>
      <c r="J90">
        <f t="shared" si="27"/>
        <v>5.008737373982509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12.851670789282796</v>
      </c>
      <c r="V90">
        <f t="shared" si="31"/>
        <v>0.28062917498879547</v>
      </c>
      <c r="W90">
        <f t="shared" si="32"/>
        <v>17.459999999999994</v>
      </c>
      <c r="X90">
        <f t="shared" si="35"/>
        <v>66.620985796132999</v>
      </c>
      <c r="Y90">
        <f t="shared" si="33"/>
        <v>5.7401605799999986</v>
      </c>
      <c r="Z90">
        <f t="shared" si="34"/>
        <v>4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0.99468677324999999</v>
      </c>
      <c r="D91">
        <f t="shared" si="24"/>
        <v>0.23872482557999999</v>
      </c>
      <c r="E91">
        <v>0</v>
      </c>
      <c r="G91" s="270"/>
      <c r="H91" s="250">
        <f t="shared" si="25"/>
        <v>0.42708188997646401</v>
      </c>
      <c r="I91">
        <f t="shared" si="26"/>
        <v>3.9117214739068782</v>
      </c>
      <c r="J91">
        <f t="shared" si="27"/>
        <v>5.2474621995625093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12.612945963702796</v>
      </c>
      <c r="V91">
        <f t="shared" si="31"/>
        <v>0.27541637799529278</v>
      </c>
      <c r="W91">
        <f t="shared" si="32"/>
        <v>17.699999999999992</v>
      </c>
      <c r="X91">
        <f t="shared" si="35"/>
        <v>62.619147901973925</v>
      </c>
      <c r="Y91">
        <f t="shared" si="33"/>
        <v>5.7401605799999986</v>
      </c>
      <c r="Z91">
        <f t="shared" si="34"/>
        <v>4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G92" s="270"/>
      <c r="H92" s="250">
        <f t="shared" si="25"/>
        <v>0.3930177188534692</v>
      </c>
      <c r="I92">
        <f t="shared" si="26"/>
        <v>3.599721473906877</v>
      </c>
      <c r="J92">
        <f t="shared" si="27"/>
        <v>5.5594621995625104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12.300945963702794</v>
      </c>
      <c r="V92">
        <f t="shared" si="31"/>
        <v>0.26860354377069384</v>
      </c>
      <c r="W92">
        <f t="shared" si="32"/>
        <v>17.959999999999994</v>
      </c>
      <c r="X92">
        <f t="shared" si="35"/>
        <v>57.560795661439684</v>
      </c>
      <c r="Y92">
        <f t="shared" si="33"/>
        <v>5.7401605799999986</v>
      </c>
      <c r="Z92">
        <f t="shared" si="34"/>
        <v>4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G93" s="270"/>
      <c r="H93" s="250">
        <f t="shared" si="25"/>
        <v>0.35764338730266726</v>
      </c>
      <c r="I93">
        <f t="shared" si="26"/>
        <v>3.275721473906879</v>
      </c>
      <c r="J93">
        <f t="shared" si="27"/>
        <v>5.8834621995625085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11.976945963702796</v>
      </c>
      <c r="V93">
        <f t="shared" si="31"/>
        <v>0.26152867746053343</v>
      </c>
      <c r="W93">
        <f t="shared" si="32"/>
        <v>18.229999999999993</v>
      </c>
      <c r="X93">
        <f t="shared" si="35"/>
        <v>52.51395541165418</v>
      </c>
      <c r="Y93">
        <f t="shared" si="33"/>
        <v>5.7401605799999986</v>
      </c>
      <c r="Z93">
        <f t="shared" si="34"/>
        <v>4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G94" s="270"/>
      <c r="H94" s="250">
        <f t="shared" si="25"/>
        <v>0.31638934689862602</v>
      </c>
      <c r="I94">
        <f t="shared" si="26"/>
        <v>2.8978681405735376</v>
      </c>
      <c r="J94">
        <f t="shared" si="27"/>
        <v>6.2613155328958499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11.599092630369455</v>
      </c>
      <c r="V94">
        <f t="shared" si="31"/>
        <v>0.25327786937972518</v>
      </c>
      <c r="W94">
        <f t="shared" si="32"/>
        <v>18.549999999999994</v>
      </c>
      <c r="X94">
        <f t="shared" si="35"/>
        <v>46.893457319639566</v>
      </c>
      <c r="Y94">
        <f t="shared" si="33"/>
        <v>5.7401605799999986</v>
      </c>
      <c r="Z94">
        <f t="shared" si="34"/>
        <v>4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G95" s="270"/>
      <c r="H95" s="250">
        <f t="shared" si="25"/>
        <v>0.27985005396933266</v>
      </c>
      <c r="I95">
        <f t="shared" si="26"/>
        <v>2.5631980453354384</v>
      </c>
      <c r="J95">
        <f t="shared" si="27"/>
        <v>6.5959856281339491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11.264422535131356</v>
      </c>
      <c r="V95">
        <f t="shared" si="31"/>
        <v>0.24597001079386652</v>
      </c>
      <c r="W95">
        <f t="shared" si="32"/>
        <v>18.869999999999994</v>
      </c>
      <c r="X95">
        <f t="shared" si="35"/>
        <v>42.153762150411765</v>
      </c>
      <c r="Y95">
        <f t="shared" si="33"/>
        <v>5.7401605799999986</v>
      </c>
      <c r="Z95">
        <f t="shared" si="34"/>
        <v>4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G96" s="270"/>
      <c r="H96" s="250">
        <f t="shared" si="25"/>
        <v>0.26467972252993849</v>
      </c>
      <c r="I96">
        <f t="shared" si="26"/>
        <v>2.4242501932946201</v>
      </c>
      <c r="J96">
        <f t="shared" si="27"/>
        <v>6.7349334801747673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11.125474683090538</v>
      </c>
      <c r="V96">
        <f t="shared" si="31"/>
        <v>0.24293594450598768</v>
      </c>
      <c r="W96">
        <f t="shared" si="32"/>
        <v>19.019999999999992</v>
      </c>
      <c r="X96">
        <f>IF(E96="",0,IF(E96&gt;-0.0001,MAX(IF(I96&gt;0.001,(I96*U96+T96),MIN((+X95+G96+H96-F96+S96-S95),S96)),T96),""))</f>
        <v>40.251750477507251</v>
      </c>
      <c r="Y96">
        <f t="shared" si="33"/>
        <v>5.7401605799999986</v>
      </c>
      <c r="Z96">
        <f t="shared" si="34"/>
        <v>4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>
        <v>0</v>
      </c>
      <c r="G97" s="270"/>
      <c r="H97" s="250">
        <f t="shared" si="25"/>
        <v>0.24362185769858896</v>
      </c>
      <c r="I97">
        <f t="shared" si="26"/>
        <v>2.2313773415331983</v>
      </c>
      <c r="J97">
        <f t="shared" si="27"/>
        <v>6.9278063319361891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10.932601831329116</v>
      </c>
      <c r="V97">
        <f t="shared" si="31"/>
        <v>0.23872437153971779</v>
      </c>
      <c r="W97">
        <f t="shared" si="32"/>
        <v>19.239999999999991</v>
      </c>
      <c r="X97">
        <f>IF(E97="",0,IF(E97&gt;-0.0001,MAX(IF(I97&gt;0.001,(I97*U97+T97),MIN((+X96+G97+H97-F97+S97-S96),S97)),T97),""))</f>
        <v>37.675576336962749</v>
      </c>
      <c r="Y97">
        <f t="shared" si="33"/>
        <v>5.7401605799999986</v>
      </c>
      <c r="Z97">
        <f t="shared" si="34"/>
        <v>4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>
        <v>1</v>
      </c>
      <c r="G98" s="270"/>
      <c r="H98" s="250">
        <f t="shared" si="25"/>
        <v>0.33445964735990813</v>
      </c>
      <c r="I98">
        <f t="shared" si="26"/>
        <v>3.0633773415331991</v>
      </c>
      <c r="J98">
        <f t="shared" si="27"/>
        <v>6.0958063319361884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11.764601831329117</v>
      </c>
      <c r="V98">
        <f t="shared" si="31"/>
        <v>0.25689192947198164</v>
      </c>
      <c r="W98">
        <f t="shared" si="32"/>
        <v>19.379999999999992</v>
      </c>
      <c r="X98">
        <f t="shared" si="35"/>
        <v>49.320231008784205</v>
      </c>
      <c r="Y98">
        <f t="shared" si="33"/>
        <v>5.7401605799999986</v>
      </c>
      <c r="Z98">
        <f t="shared" si="34"/>
        <v>5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0.34363937428727004</v>
      </c>
      <c r="I99">
        <f t="shared" si="26"/>
        <v>3.1474561465331998</v>
      </c>
      <c r="J99">
        <f t="shared" si="27"/>
        <v>6.0117275269361876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11.848680636329117</v>
      </c>
      <c r="V99">
        <f t="shared" si="31"/>
        <v>0.25872787485745402</v>
      </c>
      <c r="W99">
        <f t="shared" si="32"/>
        <v>19.409999999999993</v>
      </c>
      <c r="X99">
        <f t="shared" si="35"/>
        <v>50.574019023653598</v>
      </c>
      <c r="Y99">
        <f t="shared" si="33"/>
        <v>5.860239384999999</v>
      </c>
      <c r="Z99">
        <f t="shared" si="34"/>
        <v>5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0.34100186325340193</v>
      </c>
      <c r="I100">
        <f t="shared" si="26"/>
        <v>3.1232986985331994</v>
      </c>
      <c r="J100">
        <f t="shared" si="27"/>
        <v>6.035884974936188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11.824523188329117</v>
      </c>
      <c r="V100">
        <f t="shared" si="31"/>
        <v>0.25820037265068035</v>
      </c>
      <c r="W100">
        <f t="shared" si="32"/>
        <v>19.479999999999993</v>
      </c>
      <c r="X100">
        <f t="shared" si="35"/>
        <v>50.212334211414579</v>
      </c>
      <c r="Y100">
        <f t="shared" si="33"/>
        <v>5.9200819369999991</v>
      </c>
      <c r="Z100">
        <f t="shared" si="34"/>
        <v>5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0.33574403136391867</v>
      </c>
      <c r="I101">
        <f t="shared" si="26"/>
        <v>3.0751412505331981</v>
      </c>
      <c r="J101">
        <f t="shared" si="27"/>
        <v>6.0840424229361894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11.776365740329116</v>
      </c>
      <c r="V101">
        <f t="shared" si="31"/>
        <v>0.25714880627278375</v>
      </c>
      <c r="W101">
        <f t="shared" si="32"/>
        <v>19.569999999999993</v>
      </c>
      <c r="X101">
        <f t="shared" si="35"/>
        <v>49.494804395982598</v>
      </c>
      <c r="Y101">
        <f t="shared" si="33"/>
        <v>5.9799244889999992</v>
      </c>
      <c r="Z101">
        <f t="shared" si="34"/>
        <v>5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0.32417934604923343</v>
      </c>
      <c r="I102">
        <f t="shared" si="26"/>
        <v>2.9692181736101215</v>
      </c>
      <c r="J102">
        <f t="shared" si="27"/>
        <v>6.1899654998592659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11.670442663406039</v>
      </c>
      <c r="V102">
        <f t="shared" si="31"/>
        <v>0.25483586920984669</v>
      </c>
      <c r="W102">
        <f t="shared" si="32"/>
        <v>19.659999999999993</v>
      </c>
      <c r="X102">
        <f t="shared" si="35"/>
        <v>47.93290677679073</v>
      </c>
      <c r="Y102">
        <f t="shared" si="33"/>
        <v>5.9799244889999992</v>
      </c>
      <c r="Z102">
        <f t="shared" si="34"/>
        <v>5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0.327118820338963</v>
      </c>
      <c r="I103">
        <f t="shared" si="26"/>
        <v>2.9961413585331957</v>
      </c>
      <c r="J103">
        <f t="shared" si="27"/>
        <v>6.1630423149361917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11.697365848329113</v>
      </c>
      <c r="V103">
        <f t="shared" si="31"/>
        <v>0.2554237640677926</v>
      </c>
      <c r="W103">
        <f t="shared" si="32"/>
        <v>19.809999999999992</v>
      </c>
      <c r="X103">
        <f t="shared" si="35"/>
        <v>48.327777930603212</v>
      </c>
      <c r="Y103">
        <f t="shared" si="33"/>
        <v>6.1799245969999994</v>
      </c>
      <c r="Z103">
        <f t="shared" si="34"/>
        <v>5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>
        <v>0</v>
      </c>
      <c r="H104" s="250">
        <f t="shared" si="25"/>
        <v>0.32470027104237709</v>
      </c>
      <c r="I104">
        <f t="shared" si="26"/>
        <v>2.9739894213024254</v>
      </c>
      <c r="J104">
        <f t="shared" si="27"/>
        <v>6.1851942521669621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11.675213911098343</v>
      </c>
      <c r="V104">
        <f t="shared" si="31"/>
        <v>0.25494005420847543</v>
      </c>
      <c r="W104">
        <f t="shared" si="32"/>
        <v>19.979999999999993</v>
      </c>
      <c r="X104">
        <f t="shared" si="35"/>
        <v>48.002778989580001</v>
      </c>
      <c r="Y104">
        <f t="shared" si="33"/>
        <v>6.3500034289999991</v>
      </c>
      <c r="Z104">
        <f t="shared" si="34"/>
        <v>5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0.29773260561182735</v>
      </c>
      <c r="I105">
        <f t="shared" si="26"/>
        <v>2.7269876203793491</v>
      </c>
      <c r="J105">
        <f t="shared" si="27"/>
        <v>6.4321960530900384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11.428212110175267</v>
      </c>
      <c r="V105">
        <f t="shared" si="31"/>
        <v>0.24954652112236547</v>
      </c>
      <c r="W105">
        <f t="shared" si="32"/>
        <v>20.229999999999993</v>
      </c>
      <c r="X105">
        <f t="shared" si="35"/>
        <v>44.445409274047918</v>
      </c>
      <c r="Y105">
        <f t="shared" si="33"/>
        <v>6.3799247049999988</v>
      </c>
      <c r="Z105">
        <f t="shared" si="34"/>
        <v>5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0.27286475287632728</v>
      </c>
      <c r="I106">
        <f t="shared" si="26"/>
        <v>2.4992183896101157</v>
      </c>
      <c r="J106">
        <f t="shared" si="27"/>
        <v>6.6599652838592718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11.200442879406033</v>
      </c>
      <c r="V106">
        <f t="shared" si="31"/>
        <v>0.24457295057526546</v>
      </c>
      <c r="W106">
        <f t="shared" si="32"/>
        <v>20.439999999999994</v>
      </c>
      <c r="X106">
        <f t="shared" si="35"/>
        <v>41.273169142519848</v>
      </c>
      <c r="Y106">
        <f t="shared" si="33"/>
        <v>6.3799247049999988</v>
      </c>
      <c r="Z106">
        <f t="shared" si="34"/>
        <v>5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0.24620802724901336</v>
      </c>
      <c r="I107">
        <f t="shared" si="26"/>
        <v>2.2550645434562693</v>
      </c>
      <c r="J107">
        <f t="shared" si="27"/>
        <v>6.9041191300131182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10.956289033252187</v>
      </c>
      <c r="V107">
        <f t="shared" si="31"/>
        <v>0.23924160544980266</v>
      </c>
      <c r="W107">
        <f t="shared" si="32"/>
        <v>20.669999999999995</v>
      </c>
      <c r="X107">
        <f t="shared" si="35"/>
        <v>37.987955253276382</v>
      </c>
      <c r="Y107">
        <f t="shared" si="33"/>
        <v>6.3799247049999988</v>
      </c>
      <c r="Z107">
        <f t="shared" si="34"/>
        <v>5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0.23339177707950137</v>
      </c>
      <c r="I108">
        <f t="shared" si="26"/>
        <v>2.1376781541485759</v>
      </c>
      <c r="J108">
        <f t="shared" si="27"/>
        <v>7.0215055193208116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10.838902643944493</v>
      </c>
      <c r="V108">
        <f t="shared" si="31"/>
        <v>0.23667835541590027</v>
      </c>
      <c r="W108">
        <f t="shared" si="32"/>
        <v>20.859999999999996</v>
      </c>
      <c r="X108">
        <f t="shared" si="35"/>
        <v>36.450901723433994</v>
      </c>
      <c r="Y108">
        <f t="shared" si="33"/>
        <v>6.4598460079999986</v>
      </c>
      <c r="Z108">
        <f t="shared" si="34"/>
        <v>5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0.21232842866321186</v>
      </c>
      <c r="I109">
        <f t="shared" si="26"/>
        <v>1.9447550772254996</v>
      </c>
      <c r="J109">
        <f t="shared" si="27"/>
        <v>7.2144285962438879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10.645979567021417</v>
      </c>
      <c r="V109">
        <f t="shared" si="31"/>
        <v>0.23246568573264237</v>
      </c>
      <c r="W109">
        <f t="shared" si="32"/>
        <v>21.049999999999997</v>
      </c>
      <c r="X109">
        <f t="shared" si="35"/>
        <v>33.984639141534437</v>
      </c>
      <c r="Y109">
        <f t="shared" si="33"/>
        <v>6.4598460079999986</v>
      </c>
      <c r="Z109">
        <f t="shared" si="34"/>
        <v>5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0.18957698892647826</v>
      </c>
      <c r="I110">
        <f t="shared" si="26"/>
        <v>1.7363704618408864</v>
      </c>
      <c r="J110">
        <f t="shared" si="27"/>
        <v>7.4228132116285011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10.437594951636804</v>
      </c>
      <c r="V110">
        <f t="shared" si="31"/>
        <v>0.22791539778529565</v>
      </c>
      <c r="W110">
        <f t="shared" si="32"/>
        <v>21.259999999999998</v>
      </c>
      <c r="X110">
        <f t="shared" si="35"/>
        <v>31.404347893212314</v>
      </c>
      <c r="Y110">
        <f t="shared" si="33"/>
        <v>6.4598460079999986</v>
      </c>
      <c r="Z110">
        <f t="shared" si="34"/>
        <v>5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0.98384137900000002</v>
      </c>
      <c r="D111">
        <f t="shared" si="24"/>
        <v>0.16725303443</v>
      </c>
      <c r="E111">
        <v>0</v>
      </c>
      <c r="F111">
        <v>1</v>
      </c>
      <c r="H111" s="250">
        <f t="shared" si="25"/>
        <v>0.28049633231535964</v>
      </c>
      <c r="I111">
        <f t="shared" si="26"/>
        <v>2.5691174274108857</v>
      </c>
      <c r="J111">
        <f t="shared" si="27"/>
        <v>6.5900662460585018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11.270341917206803</v>
      </c>
      <c r="V111">
        <f t="shared" si="31"/>
        <v>0.24609926646307193</v>
      </c>
      <c r="W111">
        <f t="shared" si="32"/>
        <v>21.43</v>
      </c>
      <c r="X111">
        <f t="shared" si="35"/>
        <v>42.235648158906024</v>
      </c>
      <c r="Y111">
        <f t="shared" si="33"/>
        <v>6.4598460079999986</v>
      </c>
      <c r="Z111">
        <f t="shared" si="34"/>
        <v>6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0.25880309907800869</v>
      </c>
      <c r="I112">
        <f t="shared" si="26"/>
        <v>2.3704251197185773</v>
      </c>
      <c r="J112">
        <f t="shared" si="27"/>
        <v>6.7887585537508102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11.071649609514495</v>
      </c>
      <c r="V112">
        <f t="shared" si="31"/>
        <v>0.24176061981560173</v>
      </c>
      <c r="W112">
        <f t="shared" si="32"/>
        <v>21.64</v>
      </c>
      <c r="X112">
        <f t="shared" si="35"/>
        <v>39.525332677646148</v>
      </c>
      <c r="Y112">
        <f t="shared" si="33"/>
        <v>6.4598460079999986</v>
      </c>
      <c r="Z112">
        <f t="shared" si="34"/>
        <v>6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0.24771712622733005</v>
      </c>
      <c r="I113">
        <f t="shared" si="26"/>
        <v>2.2688866581801168</v>
      </c>
      <c r="J113">
        <f t="shared" si="27"/>
        <v>6.8902970152892706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10.970111147976034</v>
      </c>
      <c r="V113">
        <f t="shared" si="31"/>
        <v>0.23954342524546601</v>
      </c>
      <c r="W113">
        <f t="shared" si="32"/>
        <v>21.75</v>
      </c>
      <c r="X113">
        <f t="shared" si="35"/>
        <v>38.170755148926403</v>
      </c>
      <c r="Y113">
        <f t="shared" si="33"/>
        <v>6.4598460079999986</v>
      </c>
      <c r="Z113">
        <f t="shared" si="34"/>
        <v>6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0.24028429460968317</v>
      </c>
      <c r="I114">
        <f t="shared" ref="I114:I129" si="38">IF(B115="","",IF(B115&gt;-0.0001,IF((+U114-R114)&lt;0,0,+U114-R114),""))</f>
        <v>2.2008079881801184</v>
      </c>
      <c r="J114">
        <f t="shared" ref="J114:J129" si="39">IF(B115="","",IF(B115&gt;-0.0001,IF((Q114-U114)&lt;0,0,Q114-U114),""))</f>
        <v>6.9583756852892691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10.902032477976036</v>
      </c>
      <c r="V114">
        <f t="shared" si="31"/>
        <v>0.23805685892193662</v>
      </c>
      <c r="W114">
        <f t="shared" ref="W114:W129" si="41">IF(+B115&gt;-0.01,+B115+W113,"")</f>
        <v>21.97</v>
      </c>
      <c r="X114">
        <f t="shared" si="35"/>
        <v>37.27409649145936</v>
      </c>
      <c r="Y114">
        <f t="shared" ref="Y114:Y129" si="42">IF(+B115&gt;-0.01,+E114+Y113,"")</f>
        <v>6.5897673379999988</v>
      </c>
      <c r="Z114">
        <f t="shared" ref="Z114:Z129" si="43">IF(+B115&gt;-0.01,+F114+Z113,"")</f>
        <v>6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0.22275690512404656</v>
      </c>
      <c r="I115">
        <f t="shared" si="38"/>
        <v>2.0402714085647364</v>
      </c>
      <c r="J115">
        <f t="shared" si="39"/>
        <v>7.118912264904651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10.741495898360654</v>
      </c>
      <c r="V115">
        <f t="shared" si="31"/>
        <v>0.2345513810248093</v>
      </c>
      <c r="W115">
        <f t="shared" si="41"/>
        <v>22.29</v>
      </c>
      <c r="X115">
        <f t="shared" si="35"/>
        <v>35.196383293171237</v>
      </c>
      <c r="Y115">
        <f t="shared" si="42"/>
        <v>6.7098461429999992</v>
      </c>
      <c r="Z115">
        <f t="shared" si="43"/>
        <v>6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0.98078299925000001</v>
      </c>
      <c r="D116">
        <f t="shared" si="24"/>
        <v>0.26481140979750001</v>
      </c>
      <c r="E116">
        <v>0</v>
      </c>
      <c r="H116" s="250">
        <f t="shared" si="37"/>
        <v>0.19384478596166324</v>
      </c>
      <c r="I116">
        <f t="shared" si="38"/>
        <v>1.7754599987672339</v>
      </c>
      <c r="J116">
        <f t="shared" si="39"/>
        <v>7.3837236747021535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10.476684488563151</v>
      </c>
      <c r="V116">
        <f t="shared" si="31"/>
        <v>0.22876895719233264</v>
      </c>
      <c r="W116">
        <f t="shared" si="41"/>
        <v>22.56</v>
      </c>
      <c r="X116">
        <f t="shared" si="35"/>
        <v>31.881750555679645</v>
      </c>
      <c r="Y116">
        <f t="shared" si="42"/>
        <v>6.7098461429999992</v>
      </c>
      <c r="Z116">
        <f t="shared" si="43"/>
        <v>6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0.17751817139975448</v>
      </c>
      <c r="I117">
        <f t="shared" si="38"/>
        <v>1.6259215372287716</v>
      </c>
      <c r="J117">
        <f t="shared" si="39"/>
        <v>7.5332621362406158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10.327146027024689</v>
      </c>
      <c r="V117">
        <f t="shared" si="31"/>
        <v>0.2255036342799509</v>
      </c>
      <c r="W117">
        <f t="shared" si="41"/>
        <v>22.74</v>
      </c>
      <c r="X117">
        <f t="shared" si="35"/>
        <v>30.071945469976598</v>
      </c>
      <c r="Y117">
        <f t="shared" si="42"/>
        <v>6.7098461429999992</v>
      </c>
      <c r="Z117">
        <f t="shared" si="43"/>
        <v>6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>
        <v>0</v>
      </c>
      <c r="H118" s="250">
        <f t="shared" si="37"/>
        <v>0.17511602283417807</v>
      </c>
      <c r="I118">
        <f t="shared" si="38"/>
        <v>1.6039198173056963</v>
      </c>
      <c r="J118">
        <f t="shared" si="39"/>
        <v>7.5552638561636911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10.305144307101614</v>
      </c>
      <c r="V118">
        <f t="shared" si="31"/>
        <v>0.22502320456683561</v>
      </c>
      <c r="W118">
        <f t="shared" si="41"/>
        <v>22.99</v>
      </c>
      <c r="X118">
        <f t="shared" si="35"/>
        <v>29.809441500885868</v>
      </c>
      <c r="Y118">
        <f t="shared" si="42"/>
        <v>6.8897674999999996</v>
      </c>
      <c r="Z118">
        <f t="shared" si="43"/>
        <v>6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0.17051327115859863</v>
      </c>
      <c r="I119">
        <f t="shared" si="38"/>
        <v>1.5617623693056952</v>
      </c>
      <c r="J119">
        <f t="shared" si="39"/>
        <v>7.5974213041636922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10.262986859101613</v>
      </c>
      <c r="V119">
        <f t="shared" si="31"/>
        <v>0.22410265423171971</v>
      </c>
      <c r="W119">
        <f t="shared" si="41"/>
        <v>23.119999999999997</v>
      </c>
      <c r="X119">
        <f t="shared" si="35"/>
        <v>29.309162999754363</v>
      </c>
      <c r="Y119">
        <f t="shared" si="42"/>
        <v>6.9496100519999997</v>
      </c>
      <c r="Z119">
        <f t="shared" si="43"/>
        <v>6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0.15721010373778421</v>
      </c>
      <c r="I120">
        <f t="shared" si="38"/>
        <v>1.439916215459542</v>
      </c>
      <c r="J120">
        <f t="shared" si="39"/>
        <v>7.7192674580098455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10.141140705255459</v>
      </c>
      <c r="V120">
        <f t="shared" si="31"/>
        <v>0.22144202074755684</v>
      </c>
      <c r="W120">
        <f t="shared" si="41"/>
        <v>23.279999999999998</v>
      </c>
      <c r="X120">
        <f t="shared" si="35"/>
        <v>27.883209271284763</v>
      </c>
      <c r="Y120">
        <f t="shared" si="42"/>
        <v>6.9496100519999997</v>
      </c>
      <c r="Z120">
        <f t="shared" si="43"/>
        <v>6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0.14269755746053198</v>
      </c>
      <c r="I121">
        <f t="shared" si="38"/>
        <v>1.3069931385364644</v>
      </c>
      <c r="J121">
        <f t="shared" si="39"/>
        <v>7.8521905349329231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10.008217628332382</v>
      </c>
      <c r="V121">
        <f t="shared" si="31"/>
        <v>0.2185395114921064</v>
      </c>
      <c r="W121">
        <f t="shared" si="41"/>
        <v>23.459999999999997</v>
      </c>
      <c r="X121">
        <f t="shared" si="35"/>
        <v>26.361488095740722</v>
      </c>
      <c r="Y121">
        <f t="shared" si="42"/>
        <v>6.9496100519999997</v>
      </c>
      <c r="Z121">
        <f t="shared" si="43"/>
        <v>6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0.95195846824999997</v>
      </c>
      <c r="D122">
        <f t="shared" si="24"/>
        <v>0.1808721089675</v>
      </c>
      <c r="E122">
        <v>0</v>
      </c>
      <c r="H122" s="250">
        <f t="shared" si="37"/>
        <v>0.12294993415525693</v>
      </c>
      <c r="I122">
        <f t="shared" si="38"/>
        <v>1.1261210295689654</v>
      </c>
      <c r="J122">
        <f t="shared" si="39"/>
        <v>8.033062643900422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9.8273455193648829</v>
      </c>
      <c r="V122">
        <f t="shared" si="31"/>
        <v>0.21458998683105138</v>
      </c>
      <c r="W122">
        <f t="shared" si="41"/>
        <v>23.65</v>
      </c>
      <c r="X122">
        <f t="shared" si="35"/>
        <v>24.347596780727756</v>
      </c>
      <c r="Y122">
        <f t="shared" si="42"/>
        <v>6.9496100519999997</v>
      </c>
      <c r="Z122">
        <f t="shared" si="43"/>
        <v>6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0.1070768366645125</v>
      </c>
      <c r="I123">
        <f t="shared" si="38"/>
        <v>0.98073641418435109</v>
      </c>
      <c r="J123">
        <f t="shared" si="39"/>
        <v>8.1784472592850364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9.6819609039802685</v>
      </c>
      <c r="V123">
        <f t="shared" si="31"/>
        <v>0.2114153673329025</v>
      </c>
      <c r="W123">
        <f t="shared" si="41"/>
        <v>23.86</v>
      </c>
      <c r="X123">
        <f t="shared" si="35"/>
        <v>22.776267945773299</v>
      </c>
      <c r="Y123">
        <f t="shared" si="42"/>
        <v>6.9496100519999997</v>
      </c>
      <c r="Z123">
        <f t="shared" si="43"/>
        <v>6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8.8079510461303995E-2</v>
      </c>
      <c r="I124">
        <f t="shared" si="38"/>
        <v>0.8067364141843516</v>
      </c>
      <c r="J124">
        <f t="shared" si="39"/>
        <v>8.3524472592850358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9.5079609039802691</v>
      </c>
      <c r="V124">
        <f t="shared" si="31"/>
        <v>0.2076159020922608</v>
      </c>
      <c r="W124">
        <f t="shared" si="41"/>
        <v>24.12</v>
      </c>
      <c r="X124">
        <f t="shared" si="35"/>
        <v>20.951234612412662</v>
      </c>
      <c r="Y124">
        <f t="shared" si="42"/>
        <v>6.9496100519999997</v>
      </c>
      <c r="Z124">
        <f t="shared" si="43"/>
        <v>6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>
        <v>0.65</v>
      </c>
      <c r="H125" s="250">
        <f t="shared" si="37"/>
        <v>0.14140975864449346</v>
      </c>
      <c r="I125">
        <f t="shared" si="38"/>
        <v>1.295197952645891</v>
      </c>
      <c r="J125">
        <f t="shared" si="39"/>
        <v>7.8639857208234965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9.9964224424418084</v>
      </c>
      <c r="V125">
        <f t="shared" si="31"/>
        <v>0.21828195172889869</v>
      </c>
      <c r="W125">
        <f t="shared" si="41"/>
        <v>24.37</v>
      </c>
      <c r="X125">
        <f t="shared" si="35"/>
        <v>26.228162207764679</v>
      </c>
      <c r="Y125">
        <f t="shared" si="42"/>
        <v>6.9496100519999997</v>
      </c>
      <c r="Z125">
        <f t="shared" si="43"/>
        <v>6.65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0.13256617575679297</v>
      </c>
      <c r="I126">
        <f t="shared" si="38"/>
        <v>1.2141979526458915</v>
      </c>
      <c r="J126">
        <f t="shared" si="39"/>
        <v>7.944985720823496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9.9154224424418089</v>
      </c>
      <c r="V126">
        <f t="shared" si="31"/>
        <v>0.21651323515135859</v>
      </c>
      <c r="W126">
        <f t="shared" si="41"/>
        <v>24.5</v>
      </c>
      <c r="X126">
        <f t="shared" si="35"/>
        <v>25.320101955762581</v>
      </c>
      <c r="Y126">
        <f t="shared" si="42"/>
        <v>6.9496100519999997</v>
      </c>
      <c r="Z126">
        <f t="shared" si="43"/>
        <v>6.65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0.12208489233433306</v>
      </c>
      <c r="I127">
        <f t="shared" si="38"/>
        <v>1.1181979526458914</v>
      </c>
      <c r="J127">
        <f t="shared" si="39"/>
        <v>8.0409857208234961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9.8194224424418088</v>
      </c>
      <c r="V127">
        <f t="shared" si="31"/>
        <v>0.21441697846686661</v>
      </c>
      <c r="W127">
        <f t="shared" si="41"/>
        <v>24.66</v>
      </c>
      <c r="X127">
        <f t="shared" si="35"/>
        <v>24.260874397834161</v>
      </c>
      <c r="Y127">
        <f t="shared" si="42"/>
        <v>6.9496100519999997</v>
      </c>
      <c r="Z127">
        <f t="shared" si="43"/>
        <v>6.65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0.87425699450000005</v>
      </c>
      <c r="D128">
        <f t="shared" si="24"/>
        <v>0.16610882895500001</v>
      </c>
      <c r="E128">
        <v>0</v>
      </c>
      <c r="H128" s="250">
        <f t="shared" si="37"/>
        <v>0.10394912446714277</v>
      </c>
      <c r="I128">
        <f t="shared" si="38"/>
        <v>0.95208912369089127</v>
      </c>
      <c r="J128">
        <f t="shared" si="39"/>
        <v>8.2070945497784962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9.6533136134868087</v>
      </c>
      <c r="V128">
        <f t="shared" si="31"/>
        <v>0.21078982489342854</v>
      </c>
      <c r="W128">
        <f t="shared" si="41"/>
        <v>24.85</v>
      </c>
      <c r="X128">
        <f t="shared" si="35"/>
        <v>22.471631225508617</v>
      </c>
      <c r="Y128">
        <f t="shared" si="42"/>
        <v>6.9496100519999997</v>
      </c>
      <c r="Z128">
        <f t="shared" si="43"/>
        <v>6.65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8.9537359761260649E-2</v>
      </c>
      <c r="I129">
        <f t="shared" si="38"/>
        <v>0.82008912369089337</v>
      </c>
      <c r="J129">
        <f t="shared" si="39"/>
        <v>8.3390945497784941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9.5213136134868108</v>
      </c>
      <c r="V129">
        <f t="shared" si="31"/>
        <v>0.20790747195225212</v>
      </c>
      <c r="W129">
        <f t="shared" si="41"/>
        <v>25.07</v>
      </c>
      <c r="X129">
        <f t="shared" si="35"/>
        <v>21.089142064201184</v>
      </c>
      <c r="Y129">
        <f t="shared" si="42"/>
        <v>6.9496100519999997</v>
      </c>
      <c r="Z129">
        <f t="shared" si="43"/>
        <v>6.65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2024-10-29T21:50:46Z</dcterms:modified>
</cp:coreProperties>
</file>