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4" documentId="8_{2A397200-B696-45A2-9B60-7EF509DE4A05}" xr6:coauthVersionLast="47" xr6:coauthVersionMax="47" xr10:uidLastSave="{584BDBF5-476D-4EEB-86FD-F107936EBB16}"/>
  <bookViews>
    <workbookView xWindow="25095" yWindow="0" windowWidth="9825" windowHeight="15135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H98" i="14" l="1"/>
  <c r="I98" i="14"/>
  <c r="J98" i="14"/>
  <c r="K99" i="14" s="1"/>
  <c r="U99" i="14"/>
  <c r="V99" i="14" s="1"/>
  <c r="V97" i="13"/>
  <c r="X98" i="14" l="1"/>
  <c r="I99" i="14"/>
  <c r="X99" i="14" s="1"/>
  <c r="J99" i="14"/>
  <c r="K100" i="14" s="1"/>
  <c r="U100" i="14"/>
  <c r="V100" i="14" s="1"/>
  <c r="H99" i="14"/>
  <c r="H100" i="14" l="1"/>
  <c r="I100" i="14"/>
  <c r="X100" i="14" s="1"/>
  <c r="J100" i="14"/>
  <c r="K101" i="14" s="1"/>
  <c r="U101" i="14"/>
  <c r="V101" i="14" s="1"/>
  <c r="H101" i="14" l="1"/>
  <c r="I101" i="14"/>
  <c r="X101" i="14" s="1"/>
  <c r="J101" i="14"/>
  <c r="K102" i="14" s="1"/>
  <c r="U102" i="14"/>
  <c r="V102" i="14" s="1"/>
  <c r="U103" i="14" l="1"/>
  <c r="V103" i="14" s="1"/>
  <c r="H102" i="14"/>
  <c r="I102" i="14"/>
  <c r="J102" i="14"/>
  <c r="K103" i="14" s="1"/>
  <c r="X102" i="14"/>
  <c r="J103" i="14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J117" i="14"/>
  <c r="K118" i="14" s="1"/>
  <c r="X117" i="14" l="1"/>
  <c r="U119" i="14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U127" i="14"/>
  <c r="V127" i="14" s="1"/>
  <c r="X126" i="14" l="1"/>
  <c r="U128" i="14"/>
  <c r="V128" i="14" s="1"/>
  <c r="J127" i="14"/>
  <c r="I127" i="14"/>
  <c r="H127" i="14"/>
  <c r="X127" i="14" l="1"/>
  <c r="U129" i="14"/>
  <c r="V129" i="14" s="1"/>
  <c r="J128" i="14"/>
  <c r="I128" i="14"/>
  <c r="H128" i="14"/>
  <c r="X128" i="14" l="1"/>
  <c r="U130" i="14"/>
  <c r="J129" i="14"/>
  <c r="I129" i="14"/>
  <c r="H129" i="14"/>
  <c r="X129" i="14" l="1"/>
  <c r="J130" i="14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<sst xmlns="http://schemas.openxmlformats.org/spreadsheetml/2006/main" count="1127" uniqueCount="464">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</sst>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1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0.37174619072895465</c:v>
                </c:pt>
                <c:pt idx="10">
                  <c:v>0.3684950130824412</c:v>
                </c:pt>
                <c:pt idx="11">
                  <c:v>0.38438063464252631</c:v>
                </c:pt>
                <c:pt idx="12">
                  <c:v>0.38190142771236585</c:v>
                </c:pt>
                <c:pt idx="13">
                  <c:v>0.38213160109595845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0.3689230881125044</c:v>
                </c:pt>
                <c:pt idx="27">
                  <c:v>0.36478762603718873</c:v>
                </c:pt>
                <c:pt idx="28">
                  <c:v>0.36071550975593691</c:v>
                </c:pt>
                <c:pt idx="29">
                  <c:v>0.35428620314358616</c:v>
                </c:pt>
                <c:pt idx="30">
                  <c:v>0.35007817791231538</c:v>
                </c:pt>
                <c:pt idx="31">
                  <c:v>0.34930533544717468</c:v>
                </c:pt>
                <c:pt idx="32">
                  <c:v>0.34429240602543332</c:v>
                </c:pt>
                <c:pt idx="33">
                  <c:v>0.33793690983099389</c:v>
                </c:pt>
                <c:pt idx="34">
                  <c:v>0.33319385833908582</c:v>
                </c:pt>
                <c:pt idx="35">
                  <c:v>0.3265363335205399</c:v>
                </c:pt>
                <c:pt idx="36">
                  <c:v>0.32391134868962973</c:v>
                </c:pt>
                <c:pt idx="37">
                  <c:v>0.31760842492899033</c:v>
                </c:pt>
                <c:pt idx="38">
                  <c:v>0.31177120073859699</c:v>
                </c:pt>
                <c:pt idx="39">
                  <c:v>0.30737107839296302</c:v>
                </c:pt>
                <c:pt idx="40">
                  <c:v>0.3019671664063498</c:v>
                </c:pt>
                <c:pt idx="41">
                  <c:v>0.2982983979328262</c:v>
                </c:pt>
                <c:pt idx="42">
                  <c:v>0.29959526378905132</c:v>
                </c:pt>
                <c:pt idx="43">
                  <c:v>0.29574873896511783</c:v>
                </c:pt>
                <c:pt idx="44">
                  <c:v>0.29524751206957217</c:v>
                </c:pt>
                <c:pt idx="45">
                  <c:v>0.30004461757258305</c:v>
                </c:pt>
                <c:pt idx="46">
                  <c:v>0.29567133434801141</c:v>
                </c:pt>
                <c:pt idx="47">
                  <c:v>0.29747544997747927</c:v>
                </c:pt>
                <c:pt idx="48">
                  <c:v>0.29351193861733338</c:v>
                </c:pt>
                <c:pt idx="49">
                  <c:v>0.29781662902708445</c:v>
                </c:pt>
                <c:pt idx="50">
                  <c:v>0.29594217339740525</c:v>
                </c:pt>
                <c:pt idx="51">
                  <c:v>0.2916220837900077</c:v>
                </c:pt>
                <c:pt idx="52">
                  <c:v>0.28480924956540887</c:v>
                </c:pt>
                <c:pt idx="53">
                  <c:v>0.27799641534080999</c:v>
                </c:pt>
                <c:pt idx="54">
                  <c:v>0.27013545277396506</c:v>
                </c:pt>
                <c:pt idx="55">
                  <c:v>0.26591171500964239</c:v>
                </c:pt>
                <c:pt idx="56">
                  <c:v>0.25805075244279752</c:v>
                </c:pt>
                <c:pt idx="57">
                  <c:v>0.25018978987595258</c:v>
                </c:pt>
                <c:pt idx="58">
                  <c:v>0.24442508399359966</c:v>
                </c:pt>
                <c:pt idx="59">
                  <c:v>0.23918444228236968</c:v>
                </c:pt>
                <c:pt idx="60">
                  <c:v>0.25473167935901853</c:v>
                </c:pt>
                <c:pt idx="61">
                  <c:v>0.25036791714778861</c:v>
                </c:pt>
                <c:pt idx="62">
                  <c:v>0.24768567296470034</c:v>
                </c:pt>
                <c:pt idx="63">
                  <c:v>0.27926055873074307</c:v>
                </c:pt>
                <c:pt idx="64">
                  <c:v>0.27454398119063605</c:v>
                </c:pt>
                <c:pt idx="65">
                  <c:v>0.2698274036505291</c:v>
                </c:pt>
                <c:pt idx="66">
                  <c:v>0.28672847375881788</c:v>
                </c:pt>
                <c:pt idx="67">
                  <c:v>0.28017767161978041</c:v>
                </c:pt>
                <c:pt idx="68">
                  <c:v>0.27179264488181248</c:v>
                </c:pt>
                <c:pt idx="69">
                  <c:v>0.26366965022940608</c:v>
                </c:pt>
                <c:pt idx="70">
                  <c:v>0.25738088017593014</c:v>
                </c:pt>
                <c:pt idx="71">
                  <c:v>0.25109211012245419</c:v>
                </c:pt>
                <c:pt idx="72">
                  <c:v>0.24454130798341675</c:v>
                </c:pt>
                <c:pt idx="73">
                  <c:v>0.26008854506006557</c:v>
                </c:pt>
                <c:pt idx="74">
                  <c:v>0.25505440371212434</c:v>
                </c:pt>
                <c:pt idx="75">
                  <c:v>0.24824156948752549</c:v>
                </c:pt>
                <c:pt idx="76">
                  <c:v>0.24116670317736508</c:v>
                </c:pt>
                <c:pt idx="77">
                  <c:v>0.23291589509655683</c:v>
                </c:pt>
                <c:pt idx="78">
                  <c:v>0.22560803651069816</c:v>
                </c:pt>
                <c:pt idx="79">
                  <c:v>0.22257397022281933</c:v>
                </c:pt>
                <c:pt idx="80">
                  <c:v>0.21836239725654943</c:v>
                </c:pt>
                <c:pt idx="81">
                  <c:v>0.23652995518881326</c:v>
                </c:pt>
                <c:pt idx="82">
                  <c:v>0.23836590057428564</c:v>
                </c:pt>
                <c:pt idx="83">
                  <c:v>0.23783839836751203</c:v>
                </c:pt>
                <c:pt idx="84">
                  <c:v>0.23678683198961537</c:v>
                </c:pt>
                <c:pt idx="85">
                  <c:v>0.23447389492667831</c:v>
                </c:pt>
                <c:pt idx="86">
                  <c:v>0.23506178978462425</c:v>
                </c:pt>
                <c:pt idx="87">
                  <c:v>0.25641408705543184</c:v>
                </c:pt>
                <c:pt idx="88">
                  <c:v>0.25102055396932188</c:v>
                </c:pt>
                <c:pt idx="89">
                  <c:v>0.24604698342222187</c:v>
                </c:pt>
                <c:pt idx="90">
                  <c:v>0.2407156382967591</c:v>
                </c:pt>
                <c:pt idx="91">
                  <c:v>0.2381523882628567</c:v>
                </c:pt>
                <c:pt idx="92">
                  <c:v>0.23393971857959878</c:v>
                </c:pt>
                <c:pt idx="93">
                  <c:v>0.22938943063225206</c:v>
                </c:pt>
                <c:pt idx="94">
                  <c:v>0.2476840330439678</c:v>
                </c:pt>
                <c:pt idx="95">
                  <c:v>0.24334538639649761</c:v>
                </c:pt>
                <c:pt idx="96">
                  <c:v>0.2411281918263618</c:v>
                </c:pt>
                <c:pt idx="97">
                  <c:v>0.23964162550283244</c:v>
                </c:pt>
                <c:pt idx="98">
                  <c:v>0.23613614760570512</c:v>
                </c:pt>
                <c:pt idx="99">
                  <c:v>0.23057264137767705</c:v>
                </c:pt>
                <c:pt idx="100">
                  <c:v>0.22730731846529528</c:v>
                </c:pt>
                <c:pt idx="101">
                  <c:v>0.24866289588230478</c:v>
                </c:pt>
                <c:pt idx="102">
                  <c:v>0.24774234554718891</c:v>
                </c:pt>
                <c:pt idx="103">
                  <c:v>0.24508171206302601</c:v>
                </c:pt>
                <c:pt idx="104">
                  <c:v>0.24217920280757557</c:v>
                </c:pt>
                <c:pt idx="105">
                  <c:v>0.23831726624067831</c:v>
                </c:pt>
                <c:pt idx="106">
                  <c:v>0.23514264674252933</c:v>
                </c:pt>
                <c:pt idx="107">
                  <c:v>0.23134318150188765</c:v>
                </c:pt>
                <c:pt idx="108">
                  <c:v>0.22781582650394439</c:v>
                </c:pt>
                <c:pt idx="109">
                  <c:v>0.22604710992640428</c:v>
                </c:pt>
                <c:pt idx="110">
                  <c:v>0.2239508532419123</c:v>
                </c:pt>
                <c:pt idx="111">
                  <c:v>0.22036011906395667</c:v>
                </c:pt>
                <c:pt idx="112">
                  <c:v>0.21747776612278022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5.1892733562980613</c:v>
                </c:pt>
                <c:pt idx="10">
                  <c:v>5.4371815195633673</c:v>
                </c:pt>
                <c:pt idx="11">
                  <c:v>5.9775110938286744</c:v>
                </c:pt>
                <c:pt idx="12">
                  <c:v>6.2429192570939804</c:v>
                </c:pt>
                <c:pt idx="13">
                  <c:v>6.5508274473592873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10.1416204017866</c:v>
                </c:pt>
                <c:pt idx="27">
                  <c:v>10.318278565051909</c:v>
                </c:pt>
                <c:pt idx="28">
                  <c:v>10.49019594698388</c:v>
                </c:pt>
                <c:pt idx="29">
                  <c:v>10.585204110249187</c:v>
                </c:pt>
                <c:pt idx="30">
                  <c:v>10.73811227351449</c:v>
                </c:pt>
                <c:pt idx="31">
                  <c:v>10.99242504611313</c:v>
                </c:pt>
                <c:pt idx="32">
                  <c:v>11.108699876045103</c:v>
                </c:pt>
                <c:pt idx="33">
                  <c:v>11.172608039310411</c:v>
                </c:pt>
                <c:pt idx="34">
                  <c:v>11.28099206090905</c:v>
                </c:pt>
                <c:pt idx="35">
                  <c:v>11.315483557507688</c:v>
                </c:pt>
                <c:pt idx="36">
                  <c:v>11.482326789262995</c:v>
                </c:pt>
                <c:pt idx="37">
                  <c:v>11.511684952528302</c:v>
                </c:pt>
                <c:pt idx="38">
                  <c:v>11.548259782460278</c:v>
                </c:pt>
                <c:pt idx="39">
                  <c:v>11.62991794572558</c:v>
                </c:pt>
                <c:pt idx="40">
                  <c:v>11.665792775657554</c:v>
                </c:pt>
                <c:pt idx="41">
                  <c:v>11.761479689922862</c:v>
                </c:pt>
                <c:pt idx="42">
                  <c:v>12.051066631188167</c:v>
                </c:pt>
                <c:pt idx="43">
                  <c:v>12.131733986120141</c:v>
                </c:pt>
                <c:pt idx="44">
                  <c:v>12.34616637205211</c:v>
                </c:pt>
                <c:pt idx="45">
                  <c:v>12.785574724317417</c:v>
                </c:pt>
                <c:pt idx="46">
                  <c:v>12.834549554249392</c:v>
                </c:pt>
                <c:pt idx="47">
                  <c:v>13.149629074514696</c:v>
                </c:pt>
                <c:pt idx="48">
                  <c:v>13.208037237780001</c:v>
                </c:pt>
                <c:pt idx="49">
                  <c:v>13.638786031362805</c:v>
                </c:pt>
                <c:pt idx="50">
                  <c:v>13.552943614362803</c:v>
                </c:pt>
                <c:pt idx="51">
                  <c:v>13.355101143362802</c:v>
                </c:pt>
                <c:pt idx="52">
                  <c:v>13.043101143362804</c:v>
                </c:pt>
                <c:pt idx="53">
                  <c:v>12.731101143362807</c:v>
                </c:pt>
                <c:pt idx="54">
                  <c:v>12.371101143362807</c:v>
                </c:pt>
                <c:pt idx="55">
                  <c:v>12.177671193502807</c:v>
                </c:pt>
                <c:pt idx="56">
                  <c:v>11.817671193502807</c:v>
                </c:pt>
                <c:pt idx="57">
                  <c:v>11.457671193502808</c:v>
                </c:pt>
                <c:pt idx="58">
                  <c:v>11.193671193502809</c:v>
                </c:pt>
                <c:pt idx="59">
                  <c:v>10.953671193502807</c:v>
                </c:pt>
                <c:pt idx="60">
                  <c:v>11.665671193502806</c:v>
                </c:pt>
                <c:pt idx="61">
                  <c:v>11.465828695502807</c:v>
                </c:pt>
                <c:pt idx="62">
                  <c:v>11.342992859852806</c:v>
                </c:pt>
                <c:pt idx="63">
                  <c:v>12.788993750852804</c:v>
                </c:pt>
                <c:pt idx="64">
                  <c:v>12.572993750852802</c:v>
                </c:pt>
                <c:pt idx="65">
                  <c:v>12.356993750852801</c:v>
                </c:pt>
                <c:pt idx="66">
                  <c:v>13.130993777852801</c:v>
                </c:pt>
                <c:pt idx="67">
                  <c:v>12.8309937778528</c:v>
                </c:pt>
                <c:pt idx="68">
                  <c:v>12.4469937778528</c:v>
                </c:pt>
                <c:pt idx="69">
                  <c:v>12.0749937778528</c:v>
                </c:pt>
                <c:pt idx="70">
                  <c:v>11.7869937778528</c:v>
                </c:pt>
                <c:pt idx="71">
                  <c:v>11.4989937778528</c:v>
                </c:pt>
                <c:pt idx="72">
                  <c:v>11.198993777852799</c:v>
                </c:pt>
                <c:pt idx="73">
                  <c:v>11.910993777852799</c:v>
                </c:pt>
                <c:pt idx="74">
                  <c:v>11.680450651632796</c:v>
                </c:pt>
                <c:pt idx="75">
                  <c:v>11.368450651632799</c:v>
                </c:pt>
                <c:pt idx="76">
                  <c:v>11.0444506516328</c:v>
                </c:pt>
                <c:pt idx="77">
                  <c:v>10.666597318299459</c:v>
                </c:pt>
                <c:pt idx="78">
                  <c:v>10.33192722306136</c:v>
                </c:pt>
                <c:pt idx="79">
                  <c:v>10.192979371020542</c:v>
                </c:pt>
                <c:pt idx="80">
                  <c:v>10.00010651925912</c:v>
                </c:pt>
                <c:pt idx="81">
                  <c:v>10.832106519259121</c:v>
                </c:pt>
                <c:pt idx="82">
                  <c:v>10.916185324259121</c:v>
                </c:pt>
                <c:pt idx="83">
                  <c:v>10.892027876259121</c:v>
                </c:pt>
                <c:pt idx="84">
                  <c:v>10.84387042825912</c:v>
                </c:pt>
                <c:pt idx="85">
                  <c:v>10.737947351336043</c:v>
                </c:pt>
                <c:pt idx="86">
                  <c:v>10.764870536259117</c:v>
                </c:pt>
                <c:pt idx="87">
                  <c:v>11.742718599028347</c:v>
                </c:pt>
                <c:pt idx="88">
                  <c:v>11.495716798105271</c:v>
                </c:pt>
                <c:pt idx="89">
                  <c:v>11.267947567336037</c:v>
                </c:pt>
                <c:pt idx="90">
                  <c:v>11.023793721182191</c:v>
                </c:pt>
                <c:pt idx="91">
                  <c:v>10.906407331874497</c:v>
                </c:pt>
                <c:pt idx="92">
                  <c:v>10.713484254951421</c:v>
                </c:pt>
                <c:pt idx="93">
                  <c:v>10.505099639566808</c:v>
                </c:pt>
                <c:pt idx="94">
                  <c:v>11.34291775817681</c:v>
                </c:pt>
                <c:pt idx="95">
                  <c:v>11.144225450484502</c:v>
                </c:pt>
                <c:pt idx="96">
                  <c:v>11.042686988946038</c:v>
                </c:pt>
                <c:pt idx="97">
                  <c:v>10.974608318946039</c:v>
                </c:pt>
                <c:pt idx="98">
                  <c:v>10.814071739330657</c:v>
                </c:pt>
                <c:pt idx="99">
                  <c:v>10.559285862275658</c:v>
                </c:pt>
                <c:pt idx="100">
                  <c:v>10.409747400737196</c:v>
                </c:pt>
                <c:pt idx="101">
                  <c:v>11.38774568081412</c:v>
                </c:pt>
                <c:pt idx="102">
                  <c:v>11.345588232814119</c:v>
                </c:pt>
                <c:pt idx="103">
                  <c:v>11.223742078967966</c:v>
                </c:pt>
                <c:pt idx="104">
                  <c:v>11.090819002044888</c:v>
                </c:pt>
                <c:pt idx="105">
                  <c:v>10.913958070287389</c:v>
                </c:pt>
                <c:pt idx="106">
                  <c:v>10.768573454902771</c:v>
                </c:pt>
                <c:pt idx="107">
                  <c:v>10.594573454902772</c:v>
                </c:pt>
                <c:pt idx="108">
                  <c:v>10.433034993364309</c:v>
                </c:pt>
                <c:pt idx="109">
                  <c:v>10.35203499336431</c:v>
                </c:pt>
                <c:pt idx="110">
                  <c:v>10.25603499336431</c:v>
                </c:pt>
                <c:pt idx="111">
                  <c:v>10.09159402407181</c:v>
                </c:pt>
                <c:pt idx="112">
                  <c:v>9.9595940240718122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General</c:formatCode>
                <c:ptCount val="151"/>
                <c:pt idx="60">
                  <c:v>1</c:v>
                </c:pt>
                <c:pt idx="66">
                  <c:v>1</c:v>
                </c:pt>
                <c:pt idx="73">
                  <c:v>1</c:v>
                </c:pt>
                <c:pt idx="81">
                  <c:v>1</c:v>
                </c:pt>
                <c:pt idx="87">
                  <c:v>1</c:v>
                </c:pt>
                <c:pt idx="94">
                  <c:v>1</c:v>
                </c:pt>
                <c:pt idx="1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topLeftCell="O1" zoomScale="70" zoomScaleNormal="70" workbookViewId="0">
      <selection activeCell="L4" sqref="L4:AA5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8" t="s">
        <v>462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80"/>
    </row>
    <row r="4" spans="1:27" ht="15.75" x14ac:dyDescent="0.25">
      <c r="A4" s="285" t="s">
        <v>111</v>
      </c>
      <c r="B4" s="286"/>
      <c r="C4" s="286"/>
      <c r="D4" s="286"/>
      <c r="E4" s="287"/>
      <c r="F4" s="281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8" t="s">
        <v>112</v>
      </c>
      <c r="B5" s="289"/>
      <c r="C5" s="289"/>
      <c r="D5" s="289"/>
      <c r="E5" s="290"/>
      <c r="F5" s="282"/>
      <c r="L5">
        <v>0.2077482695</v>
      </c>
      <c r="M5">
        <v>0.24324986124999998</v>
      </c>
      <c r="N5">
        <v>0.24840913149999999</v>
      </c>
      <c r="O5">
        <v>0.26495923049999998</v>
      </c>
      <c r="P5">
        <v>0.43504524699999997</v>
      </c>
      <c r="Q5">
        <v>0.66200807424999997</v>
      </c>
      <c r="R5">
        <v>0.69082124950000001</v>
      </c>
      <c r="S5">
        <v>0.81890557099999994</v>
      </c>
      <c r="T5">
        <v>0.96059635924999998</v>
      </c>
      <c r="U5">
        <v>0.95401106699999993</v>
      </c>
      <c r="V5">
        <v>0.94365139650000007</v>
      </c>
      <c r="W5">
        <v>0.93084700924999997</v>
      </c>
      <c r="X5">
        <v>0.86547878575000003</v>
      </c>
      <c r="Y5">
        <v>0.65053192425000006</v>
      </c>
      <c r="Z5">
        <v>0.58033908225000008</v>
      </c>
      <c r="AA5">
        <v>0.49730362049999999</v>
      </c>
    </row>
    <row r="6" spans="1:27" x14ac:dyDescent="0.2">
      <c r="G6" s="250"/>
    </row>
    <row r="7" spans="1:27" ht="15.75" x14ac:dyDescent="0.25">
      <c r="A7" s="283" t="s">
        <v>113</v>
      </c>
      <c r="B7" s="284"/>
      <c r="C7" s="284"/>
      <c r="D7" s="284"/>
      <c r="E7" s="272">
        <f>+Input_!C23</f>
        <v>45430</v>
      </c>
      <c r="F7" s="271">
        <v>1</v>
      </c>
    </row>
    <row r="9" spans="1:27" x14ac:dyDescent="0.2">
      <c r="D9" t="s">
        <v>99</v>
      </c>
    </row>
    <row r="10" spans="1:27" x14ac:dyDescent="0.2">
      <c r="B10" s="273" t="s">
        <v>228</v>
      </c>
      <c r="C10" s="273" t="s">
        <v>459</v>
      </c>
      <c r="D10" s="277" t="s">
        <v>77</v>
      </c>
      <c r="E10" s="277" t="s">
        <v>228</v>
      </c>
      <c r="F10" s="277" t="s">
        <v>228</v>
      </c>
      <c r="G10" s="277" t="s">
        <v>228</v>
      </c>
      <c r="H10" s="277"/>
      <c r="I10" s="277" t="s">
        <v>5</v>
      </c>
      <c r="J10" s="277" t="s">
        <v>107</v>
      </c>
      <c r="K10" s="277" t="s">
        <v>138</v>
      </c>
      <c r="P10" s="277"/>
      <c r="Q10" s="277" t="s">
        <v>8</v>
      </c>
      <c r="R10" s="277" t="s">
        <v>8</v>
      </c>
      <c r="S10" s="277" t="s">
        <v>5</v>
      </c>
      <c r="T10" s="277" t="s">
        <v>8</v>
      </c>
      <c r="U10" s="277" t="s">
        <v>76</v>
      </c>
      <c r="V10" s="273" t="s">
        <v>463</v>
      </c>
      <c r="W10" s="277"/>
      <c r="X10" s="277"/>
      <c r="Y10" s="277"/>
      <c r="Z10" s="277"/>
    </row>
    <row r="11" spans="1:27" x14ac:dyDescent="0.2">
      <c r="B11" s="274" t="s">
        <v>78</v>
      </c>
      <c r="C11" s="276" t="s">
        <v>460</v>
      </c>
      <c r="D11" s="274" t="s">
        <v>78</v>
      </c>
      <c r="E11" s="274" t="s">
        <v>79</v>
      </c>
      <c r="F11" s="274" t="s">
        <v>79</v>
      </c>
      <c r="G11" s="274" t="s">
        <v>27</v>
      </c>
      <c r="H11" s="274" t="s">
        <v>77</v>
      </c>
      <c r="I11" s="274" t="s">
        <v>9</v>
      </c>
      <c r="J11" s="274" t="s">
        <v>8</v>
      </c>
      <c r="K11" s="274" t="s">
        <v>16</v>
      </c>
      <c r="P11" s="274"/>
      <c r="Q11" s="274" t="s">
        <v>10</v>
      </c>
      <c r="R11" s="274" t="s">
        <v>10</v>
      </c>
      <c r="S11" s="274" t="s">
        <v>8</v>
      </c>
      <c r="T11" s="274" t="s">
        <v>10</v>
      </c>
      <c r="U11" s="274" t="s">
        <v>109</v>
      </c>
      <c r="V11" s="274"/>
      <c r="W11" s="274"/>
      <c r="X11" s="274"/>
      <c r="Y11" s="274"/>
      <c r="Z11" s="274"/>
    </row>
    <row r="12" spans="1:27" x14ac:dyDescent="0.2">
      <c r="B12" s="274" t="s">
        <v>11</v>
      </c>
      <c r="C12" s="274"/>
      <c r="D12" s="274" t="s">
        <v>12</v>
      </c>
      <c r="E12" s="274" t="s">
        <v>26</v>
      </c>
      <c r="F12" s="274" t="s">
        <v>82</v>
      </c>
      <c r="G12" s="274" t="s">
        <v>9</v>
      </c>
      <c r="H12" s="274" t="s">
        <v>9</v>
      </c>
      <c r="I12" s="274" t="s">
        <v>75</v>
      </c>
      <c r="J12" s="274" t="s">
        <v>108</v>
      </c>
      <c r="K12" s="274"/>
      <c r="P12" s="274" t="s">
        <v>13</v>
      </c>
      <c r="Q12" s="274" t="s">
        <v>7</v>
      </c>
      <c r="R12" s="274" t="s">
        <v>71</v>
      </c>
      <c r="S12" s="274" t="s">
        <v>70</v>
      </c>
      <c r="T12" s="274" t="s">
        <v>6</v>
      </c>
      <c r="U12" s="274" t="s">
        <v>110</v>
      </c>
      <c r="V12" s="274"/>
      <c r="W12" s="274" t="s">
        <v>33</v>
      </c>
      <c r="X12" s="274" t="s">
        <v>33</v>
      </c>
      <c r="Y12" s="274" t="s">
        <v>33</v>
      </c>
      <c r="Z12" s="274" t="s">
        <v>33</v>
      </c>
    </row>
    <row r="13" spans="1:27" x14ac:dyDescent="0.2">
      <c r="B13" s="274" t="s">
        <v>14</v>
      </c>
      <c r="C13" s="274"/>
      <c r="D13" s="274" t="s">
        <v>15</v>
      </c>
      <c r="E13" s="274" t="s">
        <v>16</v>
      </c>
      <c r="F13" s="274" t="s">
        <v>17</v>
      </c>
      <c r="G13" s="274" t="s">
        <v>105</v>
      </c>
      <c r="H13" s="274" t="s">
        <v>105</v>
      </c>
      <c r="I13" s="274" t="s">
        <v>74</v>
      </c>
      <c r="J13" s="274"/>
      <c r="K13" s="274"/>
      <c r="P13" s="274" t="s">
        <v>19</v>
      </c>
      <c r="Q13" s="274" t="s">
        <v>20</v>
      </c>
      <c r="R13" s="274" t="s">
        <v>72</v>
      </c>
      <c r="S13" s="274"/>
      <c r="T13" s="274"/>
      <c r="U13" s="274" t="s">
        <v>80</v>
      </c>
      <c r="V13" s="274"/>
      <c r="W13" s="274" t="s">
        <v>34</v>
      </c>
      <c r="X13" s="274" t="s">
        <v>35</v>
      </c>
      <c r="Y13" s="274" t="s">
        <v>16</v>
      </c>
      <c r="Z13" s="274" t="s">
        <v>36</v>
      </c>
    </row>
    <row r="14" spans="1:27" x14ac:dyDescent="0.2">
      <c r="B14" s="274" t="s">
        <v>100</v>
      </c>
      <c r="C14" s="274"/>
      <c r="D14" s="274" t="s">
        <v>101</v>
      </c>
      <c r="E14" s="274" t="s">
        <v>102</v>
      </c>
      <c r="F14" s="274" t="s">
        <v>103</v>
      </c>
      <c r="G14" s="274" t="s">
        <v>106</v>
      </c>
      <c r="H14" s="274" t="s">
        <v>106</v>
      </c>
      <c r="I14" s="274" t="s">
        <v>104</v>
      </c>
      <c r="J14" s="274"/>
      <c r="K14" s="274"/>
      <c r="P14" s="274"/>
      <c r="Q14" s="274"/>
      <c r="R14" s="274"/>
      <c r="S14" s="274"/>
      <c r="T14" s="274"/>
      <c r="U14" s="274" t="s">
        <v>18</v>
      </c>
      <c r="V14" s="274"/>
      <c r="W14" s="274"/>
      <c r="X14" s="274"/>
      <c r="Y14" s="274"/>
      <c r="Z14" s="274"/>
    </row>
    <row r="15" spans="1:27" x14ac:dyDescent="0.2">
      <c r="A15" t="s">
        <v>21</v>
      </c>
      <c r="B15" s="275" t="s">
        <v>22</v>
      </c>
      <c r="C15" s="275"/>
      <c r="D15" s="275" t="s">
        <v>22</v>
      </c>
      <c r="E15" s="275" t="s">
        <v>24</v>
      </c>
      <c r="F15" s="275" t="s">
        <v>24</v>
      </c>
      <c r="G15" s="275" t="s">
        <v>73</v>
      </c>
      <c r="H15" s="275" t="s">
        <v>73</v>
      </c>
      <c r="I15" s="275" t="s">
        <v>24</v>
      </c>
      <c r="J15" s="275" t="s">
        <v>24</v>
      </c>
      <c r="K15" s="275" t="s">
        <v>81</v>
      </c>
      <c r="O15" t="str">
        <f t="shared" ref="O15:O78" si="0">+A15</f>
        <v xml:space="preserve">Day </v>
      </c>
      <c r="P15" s="275" t="s">
        <v>24</v>
      </c>
      <c r="Q15" s="275" t="s">
        <v>24</v>
      </c>
      <c r="R15" s="275" t="s">
        <v>24</v>
      </c>
      <c r="S15" s="275" t="s">
        <v>24</v>
      </c>
      <c r="T15" s="275" t="s">
        <v>24</v>
      </c>
      <c r="U15" s="275" t="s">
        <v>81</v>
      </c>
      <c r="V15" s="275"/>
      <c r="W15" s="275"/>
      <c r="X15" s="275"/>
      <c r="Y15" s="275"/>
      <c r="Z15" s="275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G18" s="270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G19" s="270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G20" s="270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G21" s="270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G22" s="270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G23" s="270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G24" s="270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G25" s="270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0.24840913149999999</v>
      </c>
      <c r="D26">
        <f t="shared" si="2"/>
        <v>4.2229552354999998E-2</v>
      </c>
      <c r="E26">
        <v>0</v>
      </c>
      <c r="G26" s="270"/>
      <c r="H26" s="250">
        <f t="shared" si="3"/>
        <v>0.90873095364477341</v>
      </c>
      <c r="I26">
        <f t="shared" si="4"/>
        <v>2.5370284583388774</v>
      </c>
      <c r="J26">
        <f t="shared" si="5"/>
        <v>0.25480827635499992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5.1892733562980613</v>
      </c>
      <c r="V26">
        <f t="shared" si="9"/>
        <v>0.37174619072895465</v>
      </c>
      <c r="W26">
        <f t="shared" si="10"/>
        <v>1.92</v>
      </c>
      <c r="X26">
        <f t="shared" si="13"/>
        <v>17.213497448334003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G27" s="270"/>
      <c r="H27" s="250">
        <f t="shared" si="3"/>
        <v>0.89247506541220611</v>
      </c>
      <c r="I27">
        <f t="shared" si="4"/>
        <v>2.6337121318082652</v>
      </c>
      <c r="J27">
        <f t="shared" si="5"/>
        <v>0.31730827635499992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5.4371815195633673</v>
      </c>
      <c r="V27">
        <f t="shared" si="9"/>
        <v>0.3684950130824412</v>
      </c>
      <c r="W27">
        <f t="shared" si="10"/>
        <v>2.17</v>
      </c>
      <c r="X27">
        <f t="shared" si="13"/>
        <v>18.598950522754475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G28" s="270"/>
      <c r="H28" s="250">
        <f t="shared" si="3"/>
        <v>0.97190317321263164</v>
      </c>
      <c r="I28">
        <f t="shared" si="4"/>
        <v>3.0228172162776543</v>
      </c>
      <c r="J28">
        <f t="shared" si="5"/>
        <v>8.7386865354998733E-2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5.9775110938286744</v>
      </c>
      <c r="V28">
        <f t="shared" si="9"/>
        <v>0.38438063464252631</v>
      </c>
      <c r="W28">
        <f t="shared" si="10"/>
        <v>2.37</v>
      </c>
      <c r="X28">
        <f t="shared" si="13"/>
        <v>22.578719363283334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G29" s="270"/>
      <c r="H29" s="250">
        <f t="shared" si="3"/>
        <v>0.95950713856182934</v>
      </c>
      <c r="I29">
        <f t="shared" si="4"/>
        <v>3.1370008897470418</v>
      </c>
      <c r="J29">
        <f t="shared" si="5"/>
        <v>0.13238686535499866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6.2429192570939804</v>
      </c>
      <c r="V29">
        <f t="shared" si="9"/>
        <v>0.38190142771236585</v>
      </c>
      <c r="W29">
        <f t="shared" si="10"/>
        <v>2.5500000000000003</v>
      </c>
      <c r="X29">
        <f t="shared" si="13"/>
        <v>24.324655509020715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G30" s="270"/>
      <c r="H30" s="250">
        <f t="shared" si="3"/>
        <v>0.96065800547979208</v>
      </c>
      <c r="I30">
        <f t="shared" si="4"/>
        <v>3.2936845902164302</v>
      </c>
      <c r="J30">
        <f t="shared" si="5"/>
        <v>0.13488683835499859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6.5508274473592873</v>
      </c>
      <c r="V30">
        <f t="shared" si="9"/>
        <v>0.38213160109595845</v>
      </c>
      <c r="W30">
        <f t="shared" si="10"/>
        <v>2.7600000000000002</v>
      </c>
      <c r="X30">
        <f t="shared" si="13"/>
        <v>26.547787987962689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G31" s="270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0.19488683835499859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G32" s="270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G33" s="270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G34" s="270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G35" s="270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G36" s="270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G37" s="270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G38" s="270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G39" s="270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G40" s="270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G41" s="270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G42" s="270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0.26495923049999998</v>
      </c>
      <c r="D43">
        <f t="shared" si="2"/>
        <v>5.8291030709999997E-2</v>
      </c>
      <c r="E43">
        <v>0</v>
      </c>
      <c r="G43" s="270"/>
      <c r="H43" s="250">
        <f t="shared" si="3"/>
        <v>0.89461544056252174</v>
      </c>
      <c r="I43">
        <f t="shared" si="4"/>
        <v>4.918559177296804</v>
      </c>
      <c r="J43">
        <f t="shared" si="5"/>
        <v>0.579400006376666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10.1416204017866</v>
      </c>
      <c r="V43">
        <f t="shared" si="9"/>
        <v>0.3689230881125044</v>
      </c>
      <c r="W43">
        <f t="shared" si="10"/>
        <v>5.9099999999999993</v>
      </c>
      <c r="X43">
        <f t="shared" si="13"/>
        <v>57.854200916194515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G44" s="270"/>
      <c r="H44" s="250">
        <f t="shared" si="3"/>
        <v>0.87393813018594335</v>
      </c>
      <c r="I44">
        <f t="shared" si="4"/>
        <v>4.9439928507661941</v>
      </c>
      <c r="J44">
        <f t="shared" si="5"/>
        <v>0.71315000637666337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10.318278565051909</v>
      </c>
      <c r="V44">
        <f t="shared" si="9"/>
        <v>0.36478762603718873</v>
      </c>
      <c r="W44">
        <f t="shared" si="10"/>
        <v>6.1599999999999993</v>
      </c>
      <c r="X44">
        <f t="shared" si="13"/>
        <v>59.216352600687841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G45" s="270"/>
      <c r="H45" s="250">
        <f t="shared" si="3"/>
        <v>0.8535775487796845</v>
      </c>
      <c r="I45">
        <f t="shared" si="4"/>
        <v>4.9646857429022475</v>
      </c>
      <c r="J45">
        <f t="shared" si="5"/>
        <v>0.85164078770999829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10.49019594698388</v>
      </c>
      <c r="V45">
        <f t="shared" si="9"/>
        <v>0.36071550975593691</v>
      </c>
      <c r="W45">
        <f t="shared" si="10"/>
        <v>6.5099999999999989</v>
      </c>
      <c r="X45">
        <f t="shared" si="13"/>
        <v>60.514199727629567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G46" s="270"/>
      <c r="H46" s="250">
        <f t="shared" si="3"/>
        <v>0.82143101571793076</v>
      </c>
      <c r="I46">
        <f t="shared" si="4"/>
        <v>4.908469416371636</v>
      </c>
      <c r="J46">
        <f t="shared" si="5"/>
        <v>1.0670407877099972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10.585204110249187</v>
      </c>
      <c r="V46">
        <f t="shared" si="9"/>
        <v>0.35428620314358616</v>
      </c>
      <c r="W46">
        <f t="shared" si="10"/>
        <v>6.8699999999999992</v>
      </c>
      <c r="X46">
        <f t="shared" si="13"/>
        <v>60.621640437127837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G47" s="270"/>
      <c r="H47" s="250">
        <f t="shared" si="3"/>
        <v>0.80039088956157689</v>
      </c>
      <c r="I47">
        <f t="shared" si="4"/>
        <v>4.9101530898410211</v>
      </c>
      <c r="J47">
        <f t="shared" si="5"/>
        <v>1.2245407877099996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10.73811227351449</v>
      </c>
      <c r="V47">
        <f t="shared" si="9"/>
        <v>0.35007817791231538</v>
      </c>
      <c r="W47">
        <f t="shared" si="10"/>
        <v>7.1199999999999992</v>
      </c>
      <c r="X47">
        <f t="shared" si="13"/>
        <v>61.621081281305948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G48" s="270"/>
      <c r="H48" s="250">
        <f t="shared" si="3"/>
        <v>0.79652667723587345</v>
      </c>
      <c r="I48">
        <f t="shared" si="4"/>
        <v>5.0132413726437424</v>
      </c>
      <c r="J48">
        <f t="shared" si="5"/>
        <v>1.2806361783766658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10.99242504611313</v>
      </c>
      <c r="V48">
        <f t="shared" si="9"/>
        <v>0.34930533544717468</v>
      </c>
      <c r="W48">
        <f t="shared" si="10"/>
        <v>7.2499999999999991</v>
      </c>
      <c r="X48">
        <f t="shared" si="13"/>
        <v>64.233802475839227</v>
      </c>
      <c r="Y48">
        <f t="shared" si="11"/>
        <v>2.7598440099999997</v>
      </c>
      <c r="Z48">
        <f t="shared" si="12"/>
        <v>0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G49" s="270"/>
      <c r="H49" s="250">
        <f t="shared" si="3"/>
        <v>0.77146203012716652</v>
      </c>
      <c r="I49">
        <f t="shared" si="4"/>
        <v>4.9782917127797974</v>
      </c>
      <c r="J49">
        <f t="shared" si="5"/>
        <v>1.474769511709999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11.108699876045103</v>
      </c>
      <c r="V49">
        <f t="shared" si="9"/>
        <v>0.34429240602543332</v>
      </c>
      <c r="W49">
        <f t="shared" si="10"/>
        <v>7.5299999999999994</v>
      </c>
      <c r="X49">
        <f t="shared" si="13"/>
        <v>64.659287308183508</v>
      </c>
      <c r="Y49">
        <f t="shared" si="11"/>
        <v>2.7598440099999997</v>
      </c>
      <c r="Z49">
        <f t="shared" si="12"/>
        <v>0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G50" s="270"/>
      <c r="H50" s="250">
        <f t="shared" ref="H50:H81" si="15">IF(B51="","",IF(B51&gt;-0.0001,IF(G50&gt;0.0001,+G50,IF((+U50-R50)/(Q50-R50)&gt;1,1,(MAX(0,(+U50-R50)/(Q50-R50))))),""))</f>
        <v>0.7396845491549694</v>
      </c>
      <c r="I50">
        <f t="shared" ref="I50:I81" si="16">IF(B51="","",IF(B51&gt;-0.0001,IF((+U50-R50)&lt;0,0,+U50-R50),""))</f>
        <v>4.8909753862491865</v>
      </c>
      <c r="J50">
        <f t="shared" ref="J50:J81" si="17">IF(B51="","",IF(B51&gt;-0.0001,IF((Q50-U50)&lt;0,0,Q50-U50),""))</f>
        <v>1.7212695117099983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11.172608039310411</v>
      </c>
      <c r="V50">
        <f t="shared" si="9"/>
        <v>0.33793690983099389</v>
      </c>
      <c r="W50">
        <f t="shared" ref="W50:W81" si="19">IF(+B51&gt;-0.01,+B51+W49,"")</f>
        <v>7.8699999999999992</v>
      </c>
      <c r="X50">
        <f t="shared" si="13"/>
        <v>64.232706022517817</v>
      </c>
      <c r="Y50">
        <f t="shared" ref="Y50:Y81" si="20">IF(+B51&gt;-0.01,+E50+Y49,"")</f>
        <v>2.7598440099999997</v>
      </c>
      <c r="Z50">
        <f t="shared" ref="Z50:Z81" si="21">IF(+B51&gt;-0.01,+F50+Z49,"")</f>
        <v>0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G51" s="270"/>
      <c r="H51" s="250">
        <f t="shared" si="15"/>
        <v>0.71596929169542911</v>
      </c>
      <c r="I51">
        <f t="shared" si="16"/>
        <v>4.8481349180519064</v>
      </c>
      <c r="J51">
        <f t="shared" si="17"/>
        <v>1.9232936533766658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11.28099206090905</v>
      </c>
      <c r="V51">
        <f t="shared" si="9"/>
        <v>0.33319385833908582</v>
      </c>
      <c r="W51">
        <f t="shared" si="19"/>
        <v>8.1499999999999986</v>
      </c>
      <c r="X51">
        <f t="shared" si="13"/>
        <v>64.510342949330933</v>
      </c>
      <c r="Y51">
        <f t="shared" si="20"/>
        <v>2.7696865349999995</v>
      </c>
      <c r="Z51">
        <f t="shared" si="21"/>
        <v>0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G52" s="270"/>
      <c r="H52" s="250">
        <f t="shared" si="15"/>
        <v>0.68268166760269933</v>
      </c>
      <c r="I52">
        <f t="shared" si="16"/>
        <v>4.7314019248546266</v>
      </c>
      <c r="J52">
        <f t="shared" si="17"/>
        <v>2.1992103200433331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11.315483557507688</v>
      </c>
      <c r="V52">
        <f t="shared" si="9"/>
        <v>0.3265363335205399</v>
      </c>
      <c r="W52">
        <f t="shared" si="19"/>
        <v>8.4999999999999982</v>
      </c>
      <c r="X52">
        <f t="shared" si="13"/>
        <v>63.587488439754793</v>
      </c>
      <c r="Y52">
        <f t="shared" si="20"/>
        <v>2.7696865349999995</v>
      </c>
      <c r="Z52">
        <f t="shared" si="21"/>
        <v>0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0.43504524699999997</v>
      </c>
      <c r="D53">
        <f t="shared" si="2"/>
        <v>0.14356493150999999</v>
      </c>
      <c r="E53">
        <v>0</v>
      </c>
      <c r="G53" s="270"/>
      <c r="H53" s="250">
        <f t="shared" si="15"/>
        <v>0.66955674344814853</v>
      </c>
      <c r="I53">
        <f t="shared" si="16"/>
        <v>4.7470206668140156</v>
      </c>
      <c r="J53">
        <f t="shared" si="17"/>
        <v>2.3427752515533307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11.482326789262995</v>
      </c>
      <c r="V53">
        <f t="shared" si="9"/>
        <v>0.32391134868962973</v>
      </c>
      <c r="W53">
        <f t="shared" si="19"/>
        <v>8.8299999999999983</v>
      </c>
      <c r="X53">
        <f t="shared" si="13"/>
        <v>64.787046653376308</v>
      </c>
      <c r="Y53">
        <f t="shared" si="20"/>
        <v>2.7696865349999995</v>
      </c>
      <c r="Z53">
        <f t="shared" si="21"/>
        <v>0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G54" s="270"/>
      <c r="H54" s="250">
        <f t="shared" si="15"/>
        <v>0.63804212464495158</v>
      </c>
      <c r="I54">
        <f t="shared" si="16"/>
        <v>4.6251543402834043</v>
      </c>
      <c r="J54">
        <f t="shared" si="17"/>
        <v>2.6238252515533311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11.511684952528302</v>
      </c>
      <c r="V54">
        <f t="shared" si="9"/>
        <v>0.31760842492899033</v>
      </c>
      <c r="W54">
        <f t="shared" si="19"/>
        <v>9.1599999999999984</v>
      </c>
      <c r="X54">
        <f t="shared" si="13"/>
        <v>63.754340030324698</v>
      </c>
      <c r="Y54">
        <f t="shared" si="20"/>
        <v>2.7696865349999995</v>
      </c>
      <c r="Z54">
        <f t="shared" si="21"/>
        <v>0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G55" s="270"/>
      <c r="H55" s="250">
        <f t="shared" si="15"/>
        <v>0.60885600369298487</v>
      </c>
      <c r="I55">
        <f t="shared" si="16"/>
        <v>4.5105046804194604</v>
      </c>
      <c r="J55">
        <f t="shared" si="17"/>
        <v>2.8976585848866634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11.548259782460278</v>
      </c>
      <c r="V55">
        <f t="shared" si="9"/>
        <v>0.31177120073859699</v>
      </c>
      <c r="W55">
        <f t="shared" si="19"/>
        <v>9.4699999999999989</v>
      </c>
      <c r="X55">
        <f t="shared" si="13"/>
        <v>62.830316534180781</v>
      </c>
      <c r="Y55">
        <f t="shared" si="20"/>
        <v>2.7696865349999995</v>
      </c>
      <c r="Z55">
        <f t="shared" si="21"/>
        <v>0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G56" s="270"/>
      <c r="H56" s="250">
        <f t="shared" si="15"/>
        <v>0.58685539196481507</v>
      </c>
      <c r="I56">
        <f t="shared" si="16"/>
        <v>4.4409383538888454</v>
      </c>
      <c r="J56">
        <f t="shared" si="17"/>
        <v>3.126408584886665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11.62991794572558</v>
      </c>
      <c r="V56">
        <f t="shared" si="9"/>
        <v>0.30737107839296302</v>
      </c>
      <c r="W56">
        <f t="shared" si="19"/>
        <v>9.7199999999999989</v>
      </c>
      <c r="X56">
        <f t="shared" si="13"/>
        <v>62.620401718977391</v>
      </c>
      <c r="Y56">
        <f t="shared" si="20"/>
        <v>2.7696865349999995</v>
      </c>
      <c r="Z56">
        <f t="shared" si="21"/>
        <v>0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G57" s="270"/>
      <c r="H57" s="250">
        <f t="shared" si="15"/>
        <v>0.55983583203174903</v>
      </c>
      <c r="I57">
        <f t="shared" si="16"/>
        <v>4.3255886940249013</v>
      </c>
      <c r="J57">
        <f t="shared" si="17"/>
        <v>3.4009419182199956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11.665792775657554</v>
      </c>
      <c r="V57">
        <f t="shared" si="9"/>
        <v>0.3019671664063498</v>
      </c>
      <c r="W57">
        <f t="shared" si="19"/>
        <v>10.009999999999998</v>
      </c>
      <c r="X57">
        <f t="shared" si="13"/>
        <v>61.664890724976786</v>
      </c>
      <c r="Y57">
        <f t="shared" si="20"/>
        <v>2.7696865349999995</v>
      </c>
      <c r="Z57">
        <f t="shared" si="21"/>
        <v>0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G58" s="270"/>
      <c r="H58" s="250">
        <f t="shared" si="15"/>
        <v>0.54149198966413092</v>
      </c>
      <c r="I58">
        <f t="shared" si="16"/>
        <v>4.2700511184942895</v>
      </c>
      <c r="J58">
        <f t="shared" si="17"/>
        <v>3.6156631672199957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11.761479689922862</v>
      </c>
      <c r="V58">
        <f t="shared" si="9"/>
        <v>0.2982983979328262</v>
      </c>
      <c r="W58">
        <f t="shared" si="19"/>
        <v>10.249999999999998</v>
      </c>
      <c r="X58">
        <f t="shared" si="13"/>
        <v>61.656405219388695</v>
      </c>
      <c r="Y58">
        <f t="shared" si="20"/>
        <v>2.7897652859999993</v>
      </c>
      <c r="Z58">
        <f t="shared" si="21"/>
        <v>0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G59" s="270"/>
      <c r="H59" s="250">
        <f t="shared" si="15"/>
        <v>0.54797631894525667</v>
      </c>
      <c r="I59">
        <f t="shared" si="16"/>
        <v>4.4084135699636775</v>
      </c>
      <c r="J59">
        <f t="shared" si="17"/>
        <v>3.6364843892199961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12.051066631188167</v>
      </c>
      <c r="V59">
        <f t="shared" si="9"/>
        <v>0.29959526378905132</v>
      </c>
      <c r="W59">
        <f t="shared" si="19"/>
        <v>10.339999999999998</v>
      </c>
      <c r="X59">
        <f t="shared" si="13"/>
        <v>64.791187710282699</v>
      </c>
      <c r="Y59">
        <f t="shared" si="20"/>
        <v>2.8598440639999994</v>
      </c>
      <c r="Z59">
        <f t="shared" si="21"/>
        <v>0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G60" s="270"/>
      <c r="H60" s="250">
        <f t="shared" si="15"/>
        <v>0.52874369482558903</v>
      </c>
      <c r="I60">
        <f t="shared" si="16"/>
        <v>4.3378564350997317</v>
      </c>
      <c r="J60">
        <f t="shared" si="17"/>
        <v>3.8662251975533319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12.131733986120141</v>
      </c>
      <c r="V60">
        <f t="shared" si="9"/>
        <v>0.29574873896511783</v>
      </c>
      <c r="W60">
        <f t="shared" si="19"/>
        <v>10.569999999999999</v>
      </c>
      <c r="X60">
        <f t="shared" si="13"/>
        <v>64.521638707956313</v>
      </c>
      <c r="Y60">
        <f t="shared" si="20"/>
        <v>2.8696865889999992</v>
      </c>
      <c r="Z60">
        <f t="shared" si="21"/>
        <v>0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G61" s="270"/>
      <c r="H61" s="250">
        <f t="shared" si="15"/>
        <v>0.52623756034786107</v>
      </c>
      <c r="I61">
        <f t="shared" si="16"/>
        <v>4.4010643312357836</v>
      </c>
      <c r="J61">
        <f t="shared" si="17"/>
        <v>3.9622009748866631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12.34616637205211</v>
      </c>
      <c r="V61">
        <f t="shared" si="9"/>
        <v>0.29524751206957217</v>
      </c>
      <c r="W61">
        <f t="shared" si="19"/>
        <v>10.79</v>
      </c>
      <c r="X61">
        <f t="shared" si="13"/>
        <v>66.463007141418785</v>
      </c>
      <c r="Y61">
        <f t="shared" si="20"/>
        <v>3.0098441449999993</v>
      </c>
      <c r="Z61">
        <f t="shared" si="21"/>
        <v>0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G62" s="270"/>
      <c r="H62" s="250">
        <f t="shared" si="15"/>
        <v>0.55022308786291529</v>
      </c>
      <c r="I62">
        <f t="shared" si="16"/>
        <v>4.689248193705172</v>
      </c>
      <c r="J62">
        <f t="shared" si="17"/>
        <v>3.8332007858866639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12.785574724317417</v>
      </c>
      <c r="V62">
        <f t="shared" si="9"/>
        <v>0.30004461757258305</v>
      </c>
      <c r="W62">
        <f t="shared" si="19"/>
        <v>10.989999999999998</v>
      </c>
      <c r="X62">
        <f t="shared" si="13"/>
        <v>72.312284201896119</v>
      </c>
      <c r="Y62">
        <f t="shared" si="20"/>
        <v>3.3598443339999995</v>
      </c>
      <c r="Z62">
        <f t="shared" si="21"/>
        <v>0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G63" s="270"/>
      <c r="H63" s="250">
        <f t="shared" si="15"/>
        <v>0.52835667174005685</v>
      </c>
      <c r="I63">
        <f t="shared" si="16"/>
        <v>4.5869985338412285</v>
      </c>
      <c r="J63">
        <f t="shared" si="17"/>
        <v>4.0946341192199966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12.834549554249392</v>
      </c>
      <c r="V63">
        <f t="shared" si="9"/>
        <v>0.29567133434801141</v>
      </c>
      <c r="W63">
        <f t="shared" si="19"/>
        <v>11.219999999999999</v>
      </c>
      <c r="X63">
        <f t="shared" si="13"/>
        <v>71.460427334793337</v>
      </c>
      <c r="Y63">
        <f t="shared" si="20"/>
        <v>3.3598443339999995</v>
      </c>
      <c r="Z63">
        <f t="shared" si="21"/>
        <v>0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G64" s="270"/>
      <c r="H64" s="250">
        <f t="shared" si="15"/>
        <v>0.53737724988739644</v>
      </c>
      <c r="I64">
        <f t="shared" si="16"/>
        <v>4.7508535643106153</v>
      </c>
      <c r="J64">
        <f t="shared" si="17"/>
        <v>4.0899627622199972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13.149629074514696</v>
      </c>
      <c r="V64">
        <f t="shared" si="9"/>
        <v>0.29747544997747927</v>
      </c>
      <c r="W64">
        <f t="shared" si="19"/>
        <v>11.37</v>
      </c>
      <c r="X64">
        <f t="shared" si="13"/>
        <v>75.291145831490027</v>
      </c>
      <c r="Y64">
        <f t="shared" si="20"/>
        <v>3.5397656909999995</v>
      </c>
      <c r="Z64">
        <f t="shared" si="21"/>
        <v>0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G65" s="270"/>
      <c r="H65" s="250">
        <f t="shared" si="15"/>
        <v>0.51755969308666672</v>
      </c>
      <c r="I65">
        <f t="shared" si="16"/>
        <v>4.6580372377800003</v>
      </c>
      <c r="J65">
        <f t="shared" si="17"/>
        <v>4.3419627622199997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13.208037237780001</v>
      </c>
      <c r="V65">
        <f t="shared" si="9"/>
        <v>0.29351193861733338</v>
      </c>
      <c r="W65">
        <f t="shared" si="19"/>
        <v>11.58</v>
      </c>
      <c r="X65">
        <f t="shared" si="13"/>
        <v>74.573529291564142</v>
      </c>
      <c r="Y65">
        <f t="shared" si="20"/>
        <v>3.5397656909999995</v>
      </c>
      <c r="Z65">
        <f t="shared" si="21"/>
        <v>0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0.66200807424999997</v>
      </c>
      <c r="D66">
        <f t="shared" si="2"/>
        <v>5.9580726682499995E-2</v>
      </c>
      <c r="E66">
        <v>0.179921357</v>
      </c>
      <c r="G66" s="270"/>
      <c r="H66" s="250">
        <f t="shared" si="15"/>
        <v>0.53908314513542221</v>
      </c>
      <c r="I66">
        <f t="shared" si="16"/>
        <v>4.9375615415668879</v>
      </c>
      <c r="J66">
        <f t="shared" si="17"/>
        <v>4.2216221319024996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13.638786031362805</v>
      </c>
      <c r="V66">
        <f t="shared" si="9"/>
        <v>0.29781662902708445</v>
      </c>
      <c r="W66">
        <f t="shared" si="19"/>
        <v>11.67</v>
      </c>
      <c r="X66">
        <f t="shared" si="13"/>
        <v>80.623161708647288</v>
      </c>
      <c r="Y66">
        <f t="shared" si="20"/>
        <v>3.7196870479999995</v>
      </c>
      <c r="Z66">
        <f t="shared" si="21"/>
        <v>0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G67" s="270"/>
      <c r="H67" s="250">
        <f t="shared" si="15"/>
        <v>0.5297108669870263</v>
      </c>
      <c r="I67">
        <f t="shared" si="16"/>
        <v>4.8517191245668858</v>
      </c>
      <c r="J67">
        <f t="shared" si="17"/>
        <v>4.3074645489025016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13.552943614362803</v>
      </c>
      <c r="V67">
        <f t="shared" si="9"/>
        <v>0.29594217339740525</v>
      </c>
      <c r="W67">
        <f t="shared" si="19"/>
        <v>11.9</v>
      </c>
      <c r="X67">
        <f t="shared" si="13"/>
        <v>79.03589205451128</v>
      </c>
      <c r="Y67">
        <f t="shared" si="20"/>
        <v>3.9098446309999995</v>
      </c>
      <c r="Z67">
        <f t="shared" si="21"/>
        <v>0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G68" s="270"/>
      <c r="H68" s="250">
        <f t="shared" si="15"/>
        <v>0.50811041895003861</v>
      </c>
      <c r="I68">
        <f t="shared" si="16"/>
        <v>4.6538766535668845</v>
      </c>
      <c r="J68">
        <f t="shared" si="17"/>
        <v>4.5053070199025029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13.355101143362802</v>
      </c>
      <c r="V68">
        <f t="shared" si="9"/>
        <v>0.2916220837900077</v>
      </c>
      <c r="W68">
        <f t="shared" si="19"/>
        <v>12.14</v>
      </c>
      <c r="X68">
        <f t="shared" si="13"/>
        <v>75.433809743651153</v>
      </c>
      <c r="Y68">
        <f t="shared" si="20"/>
        <v>4.0000021599999993</v>
      </c>
      <c r="Z68">
        <f t="shared" si="21"/>
        <v>0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G69" s="270"/>
      <c r="H69" s="250">
        <f t="shared" si="15"/>
        <v>0.47404624782704424</v>
      </c>
      <c r="I69">
        <f t="shared" si="16"/>
        <v>4.3418766535668869</v>
      </c>
      <c r="J69">
        <f t="shared" si="17"/>
        <v>4.8173070199025005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13.043101143362804</v>
      </c>
      <c r="V69">
        <f t="shared" si="9"/>
        <v>0.28480924956540887</v>
      </c>
      <c r="W69">
        <f t="shared" si="19"/>
        <v>12.4</v>
      </c>
      <c r="X69">
        <f t="shared" si="13"/>
        <v>69.912352671009131</v>
      </c>
      <c r="Y69">
        <f t="shared" si="20"/>
        <v>4.0000021599999993</v>
      </c>
      <c r="Z69">
        <f t="shared" si="21"/>
        <v>0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G70" s="270"/>
      <c r="H70" s="250">
        <f t="shared" si="15"/>
        <v>0.43998207670404987</v>
      </c>
      <c r="I70">
        <f t="shared" si="16"/>
        <v>4.0298766535668893</v>
      </c>
      <c r="J70">
        <f t="shared" si="17"/>
        <v>5.1293070199024982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12.731101143362807</v>
      </c>
      <c r="V70">
        <f t="shared" si="9"/>
        <v>0.27799641534080999</v>
      </c>
      <c r="W70">
        <f t="shared" si="19"/>
        <v>12.66</v>
      </c>
      <c r="X70">
        <f t="shared" si="13"/>
        <v>64.585583598367123</v>
      </c>
      <c r="Y70">
        <f t="shared" si="20"/>
        <v>4.0000021599999993</v>
      </c>
      <c r="Z70">
        <f t="shared" si="21"/>
        <v>0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G71" s="270"/>
      <c r="H71" s="250">
        <f t="shared" si="15"/>
        <v>0.40067726386982533</v>
      </c>
      <c r="I71">
        <f t="shared" si="16"/>
        <v>3.6698766535668899</v>
      </c>
      <c r="J71">
        <f t="shared" si="17"/>
        <v>5.4893070199024976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12.371101143362807</v>
      </c>
      <c r="V71">
        <f t="shared" si="9"/>
        <v>0.27013545277396506</v>
      </c>
      <c r="W71">
        <f t="shared" si="19"/>
        <v>12.96</v>
      </c>
      <c r="X71">
        <f t="shared" si="13"/>
        <v>58.681231591472439</v>
      </c>
      <c r="Y71">
        <f t="shared" si="20"/>
        <v>4.0000021599999993</v>
      </c>
      <c r="Z71">
        <f t="shared" si="21"/>
        <v>0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0.69082124950000001</v>
      </c>
      <c r="D72">
        <f t="shared" si="2"/>
        <v>0.19342994986000003</v>
      </c>
      <c r="E72">
        <v>0</v>
      </c>
      <c r="G72" s="270"/>
      <c r="H72" s="250">
        <f t="shared" si="15"/>
        <v>0.37955857504821211</v>
      </c>
      <c r="I72">
        <f t="shared" si="16"/>
        <v>3.4764467037068894</v>
      </c>
      <c r="J72">
        <f t="shared" si="17"/>
        <v>5.6827369697624981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12.177671193502807</v>
      </c>
      <c r="V72">
        <f t="shared" si="9"/>
        <v>0.26591171500964239</v>
      </c>
      <c r="W72">
        <f t="shared" si="19"/>
        <v>13.24</v>
      </c>
      <c r="X72">
        <f t="shared" si="13"/>
        <v>55.615841206009783</v>
      </c>
      <c r="Y72">
        <f t="shared" si="20"/>
        <v>4.0000021599999993</v>
      </c>
      <c r="Z72">
        <f t="shared" si="21"/>
        <v>0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G73" s="270"/>
      <c r="H73" s="250">
        <f t="shared" si="15"/>
        <v>0.34025376221398757</v>
      </c>
      <c r="I73">
        <f t="shared" si="16"/>
        <v>3.1164467037068899</v>
      </c>
      <c r="J73">
        <f t="shared" si="17"/>
        <v>6.0427369697624975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11.817671193502807</v>
      </c>
      <c r="V73">
        <f t="shared" si="9"/>
        <v>0.25805075244279752</v>
      </c>
      <c r="W73">
        <f t="shared" si="19"/>
        <v>13.540000000000001</v>
      </c>
      <c r="X73">
        <f t="shared" si="13"/>
        <v>50.109958763014305</v>
      </c>
      <c r="Y73">
        <f t="shared" si="20"/>
        <v>4.0000021599999993</v>
      </c>
      <c r="Z73">
        <f t="shared" si="21"/>
        <v>0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G74" s="270"/>
      <c r="H74" s="250">
        <f t="shared" si="15"/>
        <v>0.30094894937976302</v>
      </c>
      <c r="I74">
        <f t="shared" si="16"/>
        <v>2.7564467037068905</v>
      </c>
      <c r="J74">
        <f t="shared" si="17"/>
        <v>6.402736969762497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11.457671193502808</v>
      </c>
      <c r="V74">
        <f t="shared" si="9"/>
        <v>0.25018978987595258</v>
      </c>
      <c r="W74">
        <f t="shared" si="19"/>
        <v>13.840000000000002</v>
      </c>
      <c r="X74">
        <f t="shared" si="13"/>
        <v>44.863276320018819</v>
      </c>
      <c r="Y74">
        <f t="shared" si="20"/>
        <v>4.0000021599999993</v>
      </c>
      <c r="Z74">
        <f t="shared" si="21"/>
        <v>0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G75" s="270"/>
      <c r="H75" s="250">
        <f t="shared" si="15"/>
        <v>0.27212541996799838</v>
      </c>
      <c r="I75">
        <f t="shared" si="16"/>
        <v>2.4924467037068911</v>
      </c>
      <c r="J75">
        <f t="shared" si="17"/>
        <v>6.6667369697624963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11.193671193502809</v>
      </c>
      <c r="V75">
        <f t="shared" si="9"/>
        <v>0.24442508399359966</v>
      </c>
      <c r="W75">
        <f t="shared" si="19"/>
        <v>14.060000000000002</v>
      </c>
      <c r="X75">
        <f t="shared" si="13"/>
        <v>41.180445195155471</v>
      </c>
      <c r="Y75">
        <f t="shared" si="20"/>
        <v>4.0000021599999993</v>
      </c>
      <c r="Z75">
        <f t="shared" si="21"/>
        <v>0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G76" s="270"/>
      <c r="H76" s="250">
        <f t="shared" si="15"/>
        <v>0.24592221141184842</v>
      </c>
      <c r="I76">
        <f t="shared" si="16"/>
        <v>2.2524467037068892</v>
      </c>
      <c r="J76">
        <f t="shared" si="17"/>
        <v>6.9067369697624983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10.953671193502807</v>
      </c>
      <c r="V76">
        <f t="shared" si="9"/>
        <v>0.23918444228236968</v>
      </c>
      <c r="W76">
        <f t="shared" si="19"/>
        <v>14.260000000000002</v>
      </c>
      <c r="X76">
        <f t="shared" si="13"/>
        <v>37.953376899825116</v>
      </c>
      <c r="Y76">
        <f t="shared" si="20"/>
        <v>4.0000021599999993</v>
      </c>
      <c r="Z76">
        <f t="shared" si="21"/>
        <v>0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>
        <v>1</v>
      </c>
      <c r="G77" s="270"/>
      <c r="H77" s="250">
        <f t="shared" si="15"/>
        <v>0.32365839679509262</v>
      </c>
      <c r="I77">
        <f t="shared" si="16"/>
        <v>2.9644467037068889</v>
      </c>
      <c r="J77">
        <f t="shared" si="17"/>
        <v>6.1947369697624985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11.665671193502806</v>
      </c>
      <c r="V77">
        <f t="shared" si="9"/>
        <v>0.25473167935901853</v>
      </c>
      <c r="W77">
        <f t="shared" si="19"/>
        <v>14.500000000000002</v>
      </c>
      <c r="X77">
        <f t="shared" si="13"/>
        <v>47.863076842638414</v>
      </c>
      <c r="Y77">
        <f t="shared" si="20"/>
        <v>4.0000021599999993</v>
      </c>
      <c r="Z77">
        <f t="shared" si="21"/>
        <v>1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G78" s="270"/>
      <c r="H78" s="250">
        <f t="shared" si="15"/>
        <v>0.30183958573894298</v>
      </c>
      <c r="I78">
        <f t="shared" si="16"/>
        <v>2.76460420570689</v>
      </c>
      <c r="J78">
        <f t="shared" si="17"/>
        <v>6.3945794677624974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11.465828695502807</v>
      </c>
      <c r="V78">
        <f t="shared" si="9"/>
        <v>0.25036791714778861</v>
      </c>
      <c r="W78">
        <f t="shared" si="19"/>
        <v>14.700000000000001</v>
      </c>
      <c r="X78">
        <f t="shared" si="13"/>
        <v>44.979294560032415</v>
      </c>
      <c r="Y78">
        <f t="shared" si="20"/>
        <v>4.0401596619999989</v>
      </c>
      <c r="Z78">
        <f t="shared" si="21"/>
        <v>1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0.81890557099999994</v>
      </c>
      <c r="D79">
        <f t="shared" si="2"/>
        <v>0.12283583564999999</v>
      </c>
      <c r="E79">
        <v>0</v>
      </c>
      <c r="G79" s="270"/>
      <c r="H79" s="250">
        <f t="shared" si="15"/>
        <v>0.2884283648235017</v>
      </c>
      <c r="I79">
        <f t="shared" si="16"/>
        <v>2.641768370056889</v>
      </c>
      <c r="J79">
        <f t="shared" si="17"/>
        <v>6.5174153034124984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11.342992859852806</v>
      </c>
      <c r="V79">
        <f t="shared" si="9"/>
        <v>0.24768567296470034</v>
      </c>
      <c r="W79">
        <f t="shared" si="19"/>
        <v>14.850000000000001</v>
      </c>
      <c r="X79">
        <f t="shared" si="13"/>
        <v>43.246376085470892</v>
      </c>
      <c r="Y79">
        <f t="shared" si="20"/>
        <v>4.0401596619999989</v>
      </c>
      <c r="Z79">
        <f t="shared" si="21"/>
        <v>1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G80" s="270"/>
      <c r="H80" s="250">
        <f t="shared" si="15"/>
        <v>0.44630279365371528</v>
      </c>
      <c r="I80">
        <f t="shared" si="16"/>
        <v>4.0877692610568861</v>
      </c>
      <c r="J80">
        <f t="shared" si="17"/>
        <v>5.0714144124125013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12.788993750852804</v>
      </c>
      <c r="V80">
        <f t="shared" si="9"/>
        <v>0.27926055873074307</v>
      </c>
      <c r="W80">
        <f t="shared" si="19"/>
        <v>15.020000000000001</v>
      </c>
      <c r="X80">
        <f t="shared" si="13"/>
        <v>65.55927186111532</v>
      </c>
      <c r="Y80">
        <f t="shared" si="20"/>
        <v>5.6901605529999983</v>
      </c>
      <c r="Z80">
        <f t="shared" si="21"/>
        <v>1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G81" s="270"/>
      <c r="H81" s="250">
        <f t="shared" si="15"/>
        <v>0.42271990595318043</v>
      </c>
      <c r="I81">
        <f t="shared" si="16"/>
        <v>3.871769261056885</v>
      </c>
      <c r="J81">
        <f t="shared" si="17"/>
        <v>5.2874144124125024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12.572993750852802</v>
      </c>
      <c r="V81">
        <f t="shared" si="9"/>
        <v>0.27454398119063605</v>
      </c>
      <c r="W81">
        <f t="shared" si="19"/>
        <v>15.200000000000001</v>
      </c>
      <c r="X81">
        <f t="shared" si="13"/>
        <v>61.9605470505428</v>
      </c>
      <c r="Y81">
        <f t="shared" si="20"/>
        <v>5.6901605529999983</v>
      </c>
      <c r="Z81">
        <f t="shared" si="21"/>
        <v>1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G82" s="270"/>
      <c r="H82" s="250">
        <f t="shared" ref="H82:H113" si="25">IF(B83="","",IF(B83&gt;-0.0001,IF(G82&gt;0.0001,+G82,IF((+U82-R82)/(Q82-R82)&gt;1,1,(MAX(0,(+U82-R82)/(Q82-R82))))),""))</f>
        <v>0.39913701825264553</v>
      </c>
      <c r="I82">
        <f t="shared" ref="I82:I113" si="26">IF(B83="","",IF(B83&gt;-0.0001,IF((+U82-R82)&lt;0,0,+U82-R82),""))</f>
        <v>3.6557692610568839</v>
      </c>
      <c r="J82">
        <f t="shared" ref="J82:J113" si="27">IF(B83="","",IF(B83&gt;-0.0001,IF((Q82-U82)&lt;0,0,Q82-U82),""))</f>
        <v>5.5034144124125035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12.356993750852801</v>
      </c>
      <c r="V82">
        <f t="shared" ref="V82:V145" si="31">U82/P82</f>
        <v>0.2698274036505291</v>
      </c>
      <c r="W82">
        <f t="shared" ref="W82:W113" si="32">IF(+B83&gt;-0.01,+B83+W81,"")</f>
        <v>15.38</v>
      </c>
      <c r="X82">
        <f t="shared" si="13"/>
        <v>58.455134239970292</v>
      </c>
      <c r="Y82">
        <f t="shared" ref="Y82:Y113" si="33">IF(+B83&gt;-0.01,+E82+Y81,"")</f>
        <v>5.6901605529999983</v>
      </c>
      <c r="Z82">
        <f t="shared" ref="Z82:Z113" si="34">IF(+B83&gt;-0.01,+F82+Z81,"")</f>
        <v>1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>
        <v>1</v>
      </c>
      <c r="G83" s="270"/>
      <c r="H83" s="250">
        <f t="shared" si="25"/>
        <v>0.48364236879408934</v>
      </c>
      <c r="I83">
        <f t="shared" si="26"/>
        <v>4.4297692880568835</v>
      </c>
      <c r="J83">
        <f t="shared" si="27"/>
        <v>4.7294143854125039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13.130993777852801</v>
      </c>
      <c r="V83">
        <f t="shared" si="31"/>
        <v>0.28672847375881788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71.44808928532899</v>
      </c>
      <c r="Y83">
        <f t="shared" si="33"/>
        <v>5.7401605799999986</v>
      </c>
      <c r="Z83">
        <f t="shared" si="34"/>
        <v>2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G84" s="270"/>
      <c r="H84" s="250">
        <f t="shared" si="25"/>
        <v>0.4508883580989021</v>
      </c>
      <c r="I84">
        <f t="shared" si="26"/>
        <v>4.1297692880568828</v>
      </c>
      <c r="J84">
        <f t="shared" si="27"/>
        <v>5.0294143854125046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12.8309937778528</v>
      </c>
      <c r="V84">
        <f t="shared" si="31"/>
        <v>0.28017767161978041</v>
      </c>
      <c r="W84">
        <f t="shared" si="32"/>
        <v>15.860000000000001</v>
      </c>
      <c r="X84">
        <f t="shared" si="35"/>
        <v>66.26986036555607</v>
      </c>
      <c r="Y84">
        <f t="shared" si="33"/>
        <v>5.7401605799999986</v>
      </c>
      <c r="Z84">
        <f t="shared" si="34"/>
        <v>2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G85" s="270"/>
      <c r="H85" s="250">
        <f t="shared" si="25"/>
        <v>0.40896322440906252</v>
      </c>
      <c r="I85">
        <f t="shared" si="26"/>
        <v>3.7457692880568825</v>
      </c>
      <c r="J85">
        <f t="shared" si="27"/>
        <v>5.413414385412505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12.4469937778528</v>
      </c>
      <c r="V85">
        <f t="shared" si="31"/>
        <v>0.27179264488181248</v>
      </c>
      <c r="W85">
        <f t="shared" si="32"/>
        <v>16.18</v>
      </c>
      <c r="X85">
        <f t="shared" si="35"/>
        <v>59.904383348246739</v>
      </c>
      <c r="Y85">
        <f t="shared" si="33"/>
        <v>5.7401605799999986</v>
      </c>
      <c r="Z85">
        <f t="shared" si="34"/>
        <v>2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G86" s="270"/>
      <c r="H86" s="250">
        <f t="shared" si="25"/>
        <v>0.3683482511470304</v>
      </c>
      <c r="I86">
        <f t="shared" si="26"/>
        <v>3.3737692880568826</v>
      </c>
      <c r="J86">
        <f t="shared" si="27"/>
        <v>5.7854143854125049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12.0749937778528</v>
      </c>
      <c r="V86">
        <f t="shared" si="31"/>
        <v>0.26366965022940608</v>
      </c>
      <c r="W86">
        <f t="shared" si="32"/>
        <v>16.489999999999998</v>
      </c>
      <c r="X86">
        <f t="shared" si="35"/>
        <v>54.019059487728342</v>
      </c>
      <c r="Y86">
        <f t="shared" si="33"/>
        <v>5.7401605799999986</v>
      </c>
      <c r="Z86">
        <f t="shared" si="34"/>
        <v>2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G87" s="270"/>
      <c r="H87" s="250">
        <f t="shared" si="25"/>
        <v>0.33690440087965073</v>
      </c>
      <c r="I87">
        <f t="shared" si="26"/>
        <v>3.0857692880568823</v>
      </c>
      <c r="J87">
        <f t="shared" si="27"/>
        <v>6.0734143854125051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11.7869937778528</v>
      </c>
      <c r="V87">
        <f t="shared" si="31"/>
        <v>0.25738088017593014</v>
      </c>
      <c r="W87">
        <f t="shared" si="32"/>
        <v>16.729999999999997</v>
      </c>
      <c r="X87">
        <f t="shared" si="35"/>
        <v>49.652759724746346</v>
      </c>
      <c r="Y87">
        <f t="shared" si="33"/>
        <v>5.7401605799999986</v>
      </c>
      <c r="Z87">
        <f t="shared" si="34"/>
        <v>2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G88" s="270"/>
      <c r="H88" s="250">
        <f t="shared" si="25"/>
        <v>0.30546055061227101</v>
      </c>
      <c r="I88">
        <f t="shared" si="26"/>
        <v>2.7977692880568821</v>
      </c>
      <c r="J88">
        <f t="shared" si="27"/>
        <v>6.3614143854125054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11.4989937778528</v>
      </c>
      <c r="V88">
        <f t="shared" si="31"/>
        <v>0.25109211012245419</v>
      </c>
      <c r="W88">
        <f t="shared" si="32"/>
        <v>16.969999999999995</v>
      </c>
      <c r="X88">
        <f t="shared" si="35"/>
        <v>45.452347961764353</v>
      </c>
      <c r="Y88">
        <f t="shared" si="33"/>
        <v>5.7401605799999986</v>
      </c>
      <c r="Z88">
        <f t="shared" si="34"/>
        <v>2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G89" s="270"/>
      <c r="H89" s="250">
        <f t="shared" si="25"/>
        <v>0.27270653991708377</v>
      </c>
      <c r="I89">
        <f t="shared" si="26"/>
        <v>2.4977692880568814</v>
      </c>
      <c r="J89">
        <f t="shared" si="27"/>
        <v>6.6614143854125061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11.198993777852799</v>
      </c>
      <c r="V89">
        <f t="shared" si="31"/>
        <v>0.24454130798341675</v>
      </c>
      <c r="W89">
        <f t="shared" si="32"/>
        <v>17.219999999999995</v>
      </c>
      <c r="X89">
        <f t="shared" si="35"/>
        <v>41.253319041991446</v>
      </c>
      <c r="Y89">
        <f t="shared" si="33"/>
        <v>5.7401605799999986</v>
      </c>
      <c r="Z89">
        <f t="shared" si="34"/>
        <v>2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>
        <v>1</v>
      </c>
      <c r="G90" s="270"/>
      <c r="H90" s="250">
        <f t="shared" si="25"/>
        <v>0.35044272530032794</v>
      </c>
      <c r="I90">
        <f t="shared" si="26"/>
        <v>3.2097692880568811</v>
      </c>
      <c r="J90">
        <f t="shared" si="27"/>
        <v>5.9494143854125063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11.910993777852799</v>
      </c>
      <c r="V90">
        <f t="shared" si="31"/>
        <v>0.26008854506006557</v>
      </c>
      <c r="W90">
        <f t="shared" si="32"/>
        <v>17.459999999999994</v>
      </c>
      <c r="X90">
        <f t="shared" si="35"/>
        <v>51.512358344919129</v>
      </c>
      <c r="Y90">
        <f t="shared" si="33"/>
        <v>5.7401605799999986</v>
      </c>
      <c r="Z90">
        <f t="shared" si="34"/>
        <v>3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0.96059635924999998</v>
      </c>
      <c r="D91">
        <f t="shared" si="24"/>
        <v>0.23054312621999998</v>
      </c>
      <c r="E91">
        <v>0</v>
      </c>
      <c r="G91" s="270"/>
      <c r="H91" s="250">
        <f t="shared" si="25"/>
        <v>0.32527201856062182</v>
      </c>
      <c r="I91">
        <f t="shared" si="26"/>
        <v>2.9792261618368787</v>
      </c>
      <c r="J91">
        <f t="shared" si="27"/>
        <v>6.1799575116325087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11.680450651632796</v>
      </c>
      <c r="V91">
        <f t="shared" si="31"/>
        <v>0.25505440371212434</v>
      </c>
      <c r="W91">
        <f t="shared" si="32"/>
        <v>17.699999999999992</v>
      </c>
      <c r="X91">
        <f t="shared" si="35"/>
        <v>48.079520489919659</v>
      </c>
      <c r="Y91">
        <f t="shared" si="33"/>
        <v>5.7401605799999986</v>
      </c>
      <c r="Z91">
        <f t="shared" si="34"/>
        <v>3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G92" s="270"/>
      <c r="H92" s="250">
        <f t="shared" si="25"/>
        <v>0.2912078474376274</v>
      </c>
      <c r="I92">
        <f t="shared" si="26"/>
        <v>2.6672261618368811</v>
      </c>
      <c r="J92">
        <f t="shared" si="27"/>
        <v>6.4919575116325063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11.368450651632799</v>
      </c>
      <c r="V92">
        <f t="shared" si="31"/>
        <v>0.24824156948752549</v>
      </c>
      <c r="W92">
        <f t="shared" si="32"/>
        <v>17.959999999999994</v>
      </c>
      <c r="X92">
        <f t="shared" si="35"/>
        <v>43.603045324117147</v>
      </c>
      <c r="Y92">
        <f t="shared" si="33"/>
        <v>5.7401605799999986</v>
      </c>
      <c r="Z92">
        <f t="shared" si="34"/>
        <v>3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G93" s="270"/>
      <c r="H93" s="250">
        <f t="shared" si="25"/>
        <v>0.25583351588682546</v>
      </c>
      <c r="I93">
        <f t="shared" si="26"/>
        <v>2.343226161836883</v>
      </c>
      <c r="J93">
        <f t="shared" si="27"/>
        <v>6.8159575116325044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11.0444506516328</v>
      </c>
      <c r="V93">
        <f t="shared" si="31"/>
        <v>0.24116670317736508</v>
      </c>
      <c r="W93">
        <f t="shared" si="32"/>
        <v>18.229999999999993</v>
      </c>
      <c r="X93">
        <f t="shared" si="35"/>
        <v>39.160462036553</v>
      </c>
      <c r="Y93">
        <f t="shared" si="33"/>
        <v>5.7401605799999986</v>
      </c>
      <c r="Z93">
        <f t="shared" si="34"/>
        <v>3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G94" s="270"/>
      <c r="H94" s="250">
        <f t="shared" si="25"/>
        <v>0.21457947548278419</v>
      </c>
      <c r="I94">
        <f t="shared" si="26"/>
        <v>1.9653728285035417</v>
      </c>
      <c r="J94">
        <f t="shared" si="27"/>
        <v>7.1938108449658458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10.666597318299459</v>
      </c>
      <c r="V94">
        <f t="shared" si="31"/>
        <v>0.23291589509655683</v>
      </c>
      <c r="W94">
        <f t="shared" si="32"/>
        <v>18.549999999999994</v>
      </c>
      <c r="X94">
        <f t="shared" si="35"/>
        <v>34.244656868505118</v>
      </c>
      <c r="Y94">
        <f t="shared" si="33"/>
        <v>5.7401605799999986</v>
      </c>
      <c r="Z94">
        <f t="shared" si="34"/>
        <v>3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G95" s="270"/>
      <c r="H95" s="250">
        <f t="shared" si="25"/>
        <v>0.17804018255349083</v>
      </c>
      <c r="I95">
        <f t="shared" si="26"/>
        <v>1.6307027332654425</v>
      </c>
      <c r="J95">
        <f t="shared" si="27"/>
        <v>7.528480940203945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10.33192722306136</v>
      </c>
      <c r="V95">
        <f t="shared" si="31"/>
        <v>0.22560803651069816</v>
      </c>
      <c r="W95">
        <f t="shared" si="32"/>
        <v>18.869999999999994</v>
      </c>
      <c r="X95">
        <f t="shared" si="35"/>
        <v>30.129118289076406</v>
      </c>
      <c r="Y95">
        <f t="shared" si="33"/>
        <v>5.7401605799999986</v>
      </c>
      <c r="Z95">
        <f t="shared" si="34"/>
        <v>3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G96" s="270"/>
      <c r="H96" s="250">
        <f t="shared" si="25"/>
        <v>0.16286985111409669</v>
      </c>
      <c r="I96">
        <f t="shared" si="26"/>
        <v>1.4917548812246242</v>
      </c>
      <c r="J96">
        <f t="shared" si="27"/>
        <v>7.6674287922447633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10.192979371020542</v>
      </c>
      <c r="V96">
        <f t="shared" si="31"/>
        <v>0.22257397022281933</v>
      </c>
      <c r="W96">
        <f t="shared" si="32"/>
        <v>19.019999999999992</v>
      </c>
      <c r="X96">
        <f>IF(E96="",0,IF(E96&gt;-0.0001,MAX(IF(I96&gt;0.001,(I96*U96+T96),MIN((+X95+G96+H96-F96+S96-S95),S96)),T96),""))</f>
        <v>28.486243057472407</v>
      </c>
      <c r="Y96">
        <f t="shared" si="33"/>
        <v>5.7401605799999986</v>
      </c>
      <c r="Z96">
        <f t="shared" si="34"/>
        <v>3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G97" s="270"/>
      <c r="H97" s="250">
        <f t="shared" si="25"/>
        <v>0.14181198628274716</v>
      </c>
      <c r="I97">
        <f t="shared" si="26"/>
        <v>1.2988820294632024</v>
      </c>
      <c r="J97">
        <f t="shared" si="27"/>
        <v>7.860301644006185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10.00010651925912</v>
      </c>
      <c r="V97">
        <f t="shared" si="31"/>
        <v>0.21836239725654943</v>
      </c>
      <c r="W97">
        <f t="shared" si="32"/>
        <v>19.239999999999991</v>
      </c>
      <c r="X97">
        <f>IF(E97="",0,IF(E97&gt;-0.0001,MAX(IF(I97&gt;0.001,(I97*U97+T97),MIN((+X96+G97+H97-F97+S97-S96),S97)),T97),""))</f>
        <v>26.269774977114096</v>
      </c>
      <c r="Y97">
        <f t="shared" si="33"/>
        <v>5.7401605799999986</v>
      </c>
      <c r="Z97">
        <f t="shared" si="34"/>
        <v>3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>
        <v>1</v>
      </c>
      <c r="G98" s="270"/>
      <c r="H98" s="250">
        <f t="shared" si="25"/>
        <v>0.2326497759440663</v>
      </c>
      <c r="I98">
        <f t="shared" si="26"/>
        <v>2.1308820294632032</v>
      </c>
      <c r="J98">
        <f t="shared" si="27"/>
        <v>7.0283016440061843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10.832106519259121</v>
      </c>
      <c r="V98">
        <f t="shared" si="31"/>
        <v>0.23652995518881326</v>
      </c>
      <c r="W98">
        <f t="shared" si="32"/>
        <v>19.379999999999992</v>
      </c>
      <c r="X98">
        <f t="shared" si="35"/>
        <v>36.362757449651085</v>
      </c>
      <c r="Y98">
        <f t="shared" si="33"/>
        <v>5.7401605799999986</v>
      </c>
      <c r="Z98">
        <f t="shared" si="34"/>
        <v>4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0.24182950287142824</v>
      </c>
      <c r="I99">
        <f t="shared" si="26"/>
        <v>2.2149608344632039</v>
      </c>
      <c r="J99">
        <f t="shared" si="27"/>
        <v>6.9442228390061835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10.916185324259121</v>
      </c>
      <c r="V99">
        <f t="shared" si="31"/>
        <v>0.23836590057428564</v>
      </c>
      <c r="W99">
        <f t="shared" si="32"/>
        <v>19.409999999999993</v>
      </c>
      <c r="X99">
        <f t="shared" si="35"/>
        <v>37.459739281506572</v>
      </c>
      <c r="Y99">
        <f t="shared" si="33"/>
        <v>5.860239384999999</v>
      </c>
      <c r="Z99">
        <f t="shared" si="34"/>
        <v>4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0.2391919918375601</v>
      </c>
      <c r="I100">
        <f t="shared" si="26"/>
        <v>2.1908033864632035</v>
      </c>
      <c r="J100">
        <f t="shared" si="27"/>
        <v>6.9683802870061839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10.892027876259121</v>
      </c>
      <c r="V100">
        <f t="shared" si="31"/>
        <v>0.23783839836751203</v>
      </c>
      <c r="W100">
        <f t="shared" si="32"/>
        <v>19.479999999999993</v>
      </c>
      <c r="X100">
        <f t="shared" si="35"/>
        <v>37.14310788329071</v>
      </c>
      <c r="Y100">
        <f t="shared" si="33"/>
        <v>5.9200819369999991</v>
      </c>
      <c r="Z100">
        <f t="shared" si="34"/>
        <v>4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0.2339341599480769</v>
      </c>
      <c r="I101">
        <f t="shared" si="26"/>
        <v>2.1426459384632022</v>
      </c>
      <c r="J101">
        <f t="shared" si="27"/>
        <v>7.0165377350061853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10.84387042825912</v>
      </c>
      <c r="V101">
        <f t="shared" si="31"/>
        <v>0.23678683198961537</v>
      </c>
      <c r="W101">
        <f t="shared" si="32"/>
        <v>19.569999999999993</v>
      </c>
      <c r="X101">
        <f t="shared" si="35"/>
        <v>36.515391256861236</v>
      </c>
      <c r="Y101">
        <f t="shared" si="33"/>
        <v>5.9799244889999992</v>
      </c>
      <c r="Z101">
        <f t="shared" si="34"/>
        <v>4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0.22236947463339163</v>
      </c>
      <c r="I102">
        <f t="shared" si="26"/>
        <v>2.0367228615401256</v>
      </c>
      <c r="J102">
        <f t="shared" si="27"/>
        <v>7.1224608119292618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10.737947351336043</v>
      </c>
      <c r="V102">
        <f t="shared" si="31"/>
        <v>0.23447389492667831</v>
      </c>
      <c r="W102">
        <f t="shared" si="32"/>
        <v>19.659999999999993</v>
      </c>
      <c r="X102">
        <f t="shared" si="35"/>
        <v>35.151039183010965</v>
      </c>
      <c r="Y102">
        <f t="shared" si="33"/>
        <v>5.9799244889999992</v>
      </c>
      <c r="Z102">
        <f t="shared" si="34"/>
        <v>4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0.2253089489231212</v>
      </c>
      <c r="I103">
        <f t="shared" si="26"/>
        <v>2.0636460464631998</v>
      </c>
      <c r="J103">
        <f t="shared" si="27"/>
        <v>7.0955376270061876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10.764870536259117</v>
      </c>
      <c r="V103">
        <f t="shared" si="31"/>
        <v>0.23506178978462425</v>
      </c>
      <c r="W103">
        <f t="shared" si="32"/>
        <v>19.809999999999992</v>
      </c>
      <c r="X103">
        <f t="shared" si="35"/>
        <v>35.49569884936993</v>
      </c>
      <c r="Y103">
        <f t="shared" si="33"/>
        <v>6.1799245969999994</v>
      </c>
      <c r="Z103">
        <f t="shared" si="34"/>
        <v>4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>
        <v>1</v>
      </c>
      <c r="H104" s="250">
        <f t="shared" si="25"/>
        <v>0.33207043527715918</v>
      </c>
      <c r="I104">
        <f t="shared" si="26"/>
        <v>3.0414941092324295</v>
      </c>
      <c r="J104">
        <f t="shared" si="27"/>
        <v>6.117689564236958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11.742718599028347</v>
      </c>
      <c r="V104">
        <f t="shared" si="31"/>
        <v>0.25641408705543184</v>
      </c>
      <c r="W104">
        <f t="shared" si="32"/>
        <v>19.979999999999993</v>
      </c>
      <c r="X104">
        <f t="shared" si="35"/>
        <v>48.996225771849417</v>
      </c>
      <c r="Y104">
        <f t="shared" si="33"/>
        <v>6.3500034289999991</v>
      </c>
      <c r="Z104">
        <f t="shared" si="34"/>
        <v>5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0.30510276984660945</v>
      </c>
      <c r="I105">
        <f t="shared" si="26"/>
        <v>2.7944923083093531</v>
      </c>
      <c r="J105">
        <f t="shared" si="27"/>
        <v>6.3646913651600343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11.495716798105271</v>
      </c>
      <c r="V105">
        <f t="shared" si="31"/>
        <v>0.25102055396932188</v>
      </c>
      <c r="W105">
        <f t="shared" si="32"/>
        <v>20.229999999999993</v>
      </c>
      <c r="X105">
        <f t="shared" si="35"/>
        <v>45.405508497338417</v>
      </c>
      <c r="Y105">
        <f t="shared" si="33"/>
        <v>6.3799247049999988</v>
      </c>
      <c r="Z105">
        <f t="shared" si="34"/>
        <v>5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0.28023491711110932</v>
      </c>
      <c r="I106">
        <f t="shared" si="26"/>
        <v>2.5667230775401197</v>
      </c>
      <c r="J106">
        <f t="shared" si="27"/>
        <v>6.5924605959292677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11.267947567336037</v>
      </c>
      <c r="V106">
        <f t="shared" si="31"/>
        <v>0.24604698342222187</v>
      </c>
      <c r="W106">
        <f t="shared" si="32"/>
        <v>20.439999999999994</v>
      </c>
      <c r="X106">
        <f t="shared" si="35"/>
        <v>42.202517384124071</v>
      </c>
      <c r="Y106">
        <f t="shared" si="33"/>
        <v>6.3799247049999988</v>
      </c>
      <c r="Z106">
        <f t="shared" si="34"/>
        <v>5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0.25357819148379546</v>
      </c>
      <c r="I107">
        <f t="shared" si="26"/>
        <v>2.3225692313862734</v>
      </c>
      <c r="J107">
        <f t="shared" si="27"/>
        <v>6.8366144420831141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11.023793721182191</v>
      </c>
      <c r="V107">
        <f t="shared" si="31"/>
        <v>0.2407156382967591</v>
      </c>
      <c r="W107">
        <f t="shared" si="32"/>
        <v>20.669999999999995</v>
      </c>
      <c r="X107">
        <f t="shared" si="35"/>
        <v>38.88434043649756</v>
      </c>
      <c r="Y107">
        <f t="shared" si="33"/>
        <v>6.3799247049999988</v>
      </c>
      <c r="Z107">
        <f t="shared" si="34"/>
        <v>5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0.24076194131428347</v>
      </c>
      <c r="I108">
        <f t="shared" si="26"/>
        <v>2.20518284207858</v>
      </c>
      <c r="J108">
        <f t="shared" si="27"/>
        <v>6.9540008313908075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10.906407331874497</v>
      </c>
      <c r="V108">
        <f t="shared" si="31"/>
        <v>0.2381523882628567</v>
      </c>
      <c r="W108">
        <f t="shared" si="32"/>
        <v>20.859999999999996</v>
      </c>
      <c r="X108">
        <f t="shared" si="35"/>
        <v>37.331438643500277</v>
      </c>
      <c r="Y108">
        <f t="shared" si="33"/>
        <v>6.4598460079999986</v>
      </c>
      <c r="Z108">
        <f t="shared" si="34"/>
        <v>5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0.21969859289799396</v>
      </c>
      <c r="I109">
        <f t="shared" si="26"/>
        <v>2.0122597651555036</v>
      </c>
      <c r="J109">
        <f t="shared" si="27"/>
        <v>7.1469239083138838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10.713484254951421</v>
      </c>
      <c r="V109">
        <f t="shared" si="31"/>
        <v>0.23393971857959878</v>
      </c>
      <c r="W109">
        <f t="shared" si="32"/>
        <v>21.049999999999997</v>
      </c>
      <c r="X109">
        <f t="shared" si="35"/>
        <v>34.83912963739634</v>
      </c>
      <c r="Y109">
        <f t="shared" si="33"/>
        <v>6.4598460079999986</v>
      </c>
      <c r="Z109">
        <f t="shared" si="34"/>
        <v>5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0.19694715316126032</v>
      </c>
      <c r="I110">
        <f t="shared" si="26"/>
        <v>1.8038751497708905</v>
      </c>
      <c r="J110">
        <f t="shared" si="27"/>
        <v>7.355308523698497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10.505099639566808</v>
      </c>
      <c r="V110">
        <f t="shared" si="31"/>
        <v>0.22938943063225206</v>
      </c>
      <c r="W110">
        <f t="shared" si="32"/>
        <v>21.259999999999998</v>
      </c>
      <c r="X110">
        <f t="shared" si="35"/>
        <v>32.230704512212313</v>
      </c>
      <c r="Y110">
        <f t="shared" si="33"/>
        <v>6.4598460079999986</v>
      </c>
      <c r="Z110">
        <f t="shared" si="34"/>
        <v>5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0.95401106699999993</v>
      </c>
      <c r="D111">
        <f t="shared" si="24"/>
        <v>0.16218188139</v>
      </c>
      <c r="E111">
        <v>0</v>
      </c>
      <c r="F111">
        <v>1</v>
      </c>
      <c r="H111" s="250">
        <f t="shared" si="25"/>
        <v>0.28842016521983899</v>
      </c>
      <c r="I111">
        <f t="shared" si="26"/>
        <v>2.6416932683808927</v>
      </c>
      <c r="J111">
        <f t="shared" si="27"/>
        <v>6.5174904050884948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11.34291775817681</v>
      </c>
      <c r="V111">
        <f t="shared" si="31"/>
        <v>0.2476840330439678</v>
      </c>
      <c r="W111">
        <f t="shared" si="32"/>
        <v>21.43</v>
      </c>
      <c r="X111">
        <f t="shared" si="35"/>
        <v>43.245325812104383</v>
      </c>
      <c r="Y111">
        <f t="shared" si="33"/>
        <v>6.4598460079999986</v>
      </c>
      <c r="Z111">
        <f t="shared" si="34"/>
        <v>6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0.26672693198248804</v>
      </c>
      <c r="I112">
        <f t="shared" si="26"/>
        <v>2.4430009606885843</v>
      </c>
      <c r="J112">
        <f t="shared" si="27"/>
        <v>6.7161827127808031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11.144225450484502</v>
      </c>
      <c r="V112">
        <f t="shared" si="31"/>
        <v>0.24334538639649761</v>
      </c>
      <c r="W112">
        <f t="shared" si="32"/>
        <v>21.64</v>
      </c>
      <c r="X112">
        <f t="shared" si="35"/>
        <v>40.506169808194421</v>
      </c>
      <c r="Y112">
        <f t="shared" si="33"/>
        <v>6.4598460079999986</v>
      </c>
      <c r="Z112">
        <f t="shared" si="34"/>
        <v>6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0.25564095913180906</v>
      </c>
      <c r="I113">
        <f t="shared" si="26"/>
        <v>2.3414624991501203</v>
      </c>
      <c r="J113">
        <f t="shared" si="27"/>
        <v>6.8177211743192672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11.042686988946038</v>
      </c>
      <c r="V113">
        <f t="shared" si="31"/>
        <v>0.2411281918263618</v>
      </c>
      <c r="W113">
        <f t="shared" si="32"/>
        <v>21.75</v>
      </c>
      <c r="X113">
        <f t="shared" si="35"/>
        <v>39.136853801000719</v>
      </c>
      <c r="Y113">
        <f t="shared" si="33"/>
        <v>6.4598460079999986</v>
      </c>
      <c r="Z113">
        <f t="shared" si="34"/>
        <v>6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0.24820812751416216</v>
      </c>
      <c r="I114">
        <f t="shared" ref="I114:I129" si="38">IF(B115="","",IF(B115&gt;-0.0001,IF((+U114-R114)&lt;0,0,+U114-R114),""))</f>
        <v>2.2733838291501218</v>
      </c>
      <c r="J114">
        <f t="shared" ref="J114:J129" si="39">IF(B115="","",IF(B115&gt;-0.0001,IF((Q114-U114)&lt;0,0,Q114-U114),""))</f>
        <v>6.8857998443192656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10.974608318946039</v>
      </c>
      <c r="V114">
        <f t="shared" si="31"/>
        <v>0.23964162550283244</v>
      </c>
      <c r="W114">
        <f t="shared" ref="W114:W129" si="41">IF(+B115&gt;-0.01,+B115+W113,"")</f>
        <v>21.97</v>
      </c>
      <c r="X114">
        <f t="shared" si="35"/>
        <v>38.230313410078935</v>
      </c>
      <c r="Y114">
        <f t="shared" ref="Y114:Y129" si="42">IF(+B115&gt;-0.01,+E114+Y113,"")</f>
        <v>6.5897673379999988</v>
      </c>
      <c r="Z114">
        <f t="shared" ref="Z114:Z129" si="43">IF(+B115&gt;-0.01,+F114+Z113,"")</f>
        <v>6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0.23068073802852554</v>
      </c>
      <c r="I115">
        <f t="shared" si="38"/>
        <v>2.1128472495347399</v>
      </c>
      <c r="J115">
        <f t="shared" si="39"/>
        <v>7.0463364239346475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10.814071739330657</v>
      </c>
      <c r="V115">
        <f t="shared" si="31"/>
        <v>0.23613614760570512</v>
      </c>
      <c r="W115">
        <f t="shared" si="41"/>
        <v>22.29</v>
      </c>
      <c r="X115">
        <f t="shared" si="35"/>
        <v>36.129298057246757</v>
      </c>
      <c r="Y115">
        <f t="shared" si="42"/>
        <v>6.7098461429999992</v>
      </c>
      <c r="Z115">
        <f t="shared" si="43"/>
        <v>6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0.94365139650000007</v>
      </c>
      <c r="D116">
        <f t="shared" si="24"/>
        <v>0.25478587705500005</v>
      </c>
      <c r="E116">
        <v>0</v>
      </c>
      <c r="H116" s="250">
        <f t="shared" si="37"/>
        <v>0.20286320688838522</v>
      </c>
      <c r="I116">
        <f t="shared" si="38"/>
        <v>1.8580613724797406</v>
      </c>
      <c r="J116">
        <f t="shared" si="39"/>
        <v>7.3011223009896469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10.559285862275658</v>
      </c>
      <c r="V116">
        <f t="shared" si="31"/>
        <v>0.23057264137767705</v>
      </c>
      <c r="W116">
        <f t="shared" si="41"/>
        <v>22.56</v>
      </c>
      <c r="X116">
        <f t="shared" si="35"/>
        <v>32.900617508196447</v>
      </c>
      <c r="Y116">
        <f t="shared" si="42"/>
        <v>6.7098461429999992</v>
      </c>
      <c r="Z116">
        <f t="shared" si="43"/>
        <v>6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0.18653659232647646</v>
      </c>
      <c r="I117">
        <f t="shared" si="38"/>
        <v>1.7085229109412783</v>
      </c>
      <c r="J117">
        <f t="shared" si="39"/>
        <v>7.4506607625281092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10.409747400737196</v>
      </c>
      <c r="V117">
        <f t="shared" si="31"/>
        <v>0.22730731846529528</v>
      </c>
      <c r="W117">
        <f t="shared" si="41"/>
        <v>22.74</v>
      </c>
      <c r="X117">
        <f t="shared" si="35"/>
        <v>31.066108257801531</v>
      </c>
      <c r="Y117">
        <f t="shared" si="42"/>
        <v>6.7098461429999992</v>
      </c>
      <c r="Z117">
        <f t="shared" si="43"/>
        <v>6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>
        <v>1</v>
      </c>
      <c r="H118" s="250">
        <f t="shared" si="37"/>
        <v>0.29331447941152394</v>
      </c>
      <c r="I118">
        <f t="shared" si="38"/>
        <v>2.686521191018203</v>
      </c>
      <c r="J118">
        <f t="shared" si="39"/>
        <v>6.4726624824511845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11.38774568081412</v>
      </c>
      <c r="V118">
        <f t="shared" si="31"/>
        <v>0.24866289588230478</v>
      </c>
      <c r="W118">
        <f t="shared" si="41"/>
        <v>22.99</v>
      </c>
      <c r="X118">
        <f t="shared" si="35"/>
        <v>43.874236415963765</v>
      </c>
      <c r="Y118">
        <f t="shared" si="42"/>
        <v>6.8897674999999996</v>
      </c>
      <c r="Z118">
        <f t="shared" si="43"/>
        <v>7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0.2887117277359445</v>
      </c>
      <c r="I119">
        <f t="shared" si="38"/>
        <v>2.6443637430182019</v>
      </c>
      <c r="J119">
        <f t="shared" si="39"/>
        <v>6.5148199304511856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11.345588232814119</v>
      </c>
      <c r="V119">
        <f t="shared" si="31"/>
        <v>0.24774234554718891</v>
      </c>
      <c r="W119">
        <f t="shared" si="41"/>
        <v>23.119999999999997</v>
      </c>
      <c r="X119">
        <f t="shared" si="35"/>
        <v>43.282678492598222</v>
      </c>
      <c r="Y119">
        <f t="shared" si="42"/>
        <v>6.9496100519999997</v>
      </c>
      <c r="Z119">
        <f t="shared" si="43"/>
        <v>7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0.27540856031513011</v>
      </c>
      <c r="I120">
        <f t="shared" si="38"/>
        <v>2.5225175891720486</v>
      </c>
      <c r="J120">
        <f t="shared" si="39"/>
        <v>6.6366660842973388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11.223742078967966</v>
      </c>
      <c r="V120">
        <f t="shared" si="31"/>
        <v>0.24508171206302601</v>
      </c>
      <c r="W120">
        <f t="shared" si="41"/>
        <v>23.279999999999998</v>
      </c>
      <c r="X120">
        <f t="shared" si="35"/>
        <v>41.59290313705776</v>
      </c>
      <c r="Y120">
        <f t="shared" si="42"/>
        <v>6.9496100519999997</v>
      </c>
      <c r="Z120">
        <f t="shared" si="43"/>
        <v>7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0.26089601403787788</v>
      </c>
      <c r="I121">
        <f t="shared" si="38"/>
        <v>2.389594512248971</v>
      </c>
      <c r="J121">
        <f t="shared" si="39"/>
        <v>6.7695891612204164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11.090819002044888</v>
      </c>
      <c r="V121">
        <f t="shared" si="31"/>
        <v>0.24217920280757557</v>
      </c>
      <c r="W121">
        <f t="shared" si="41"/>
        <v>23.459999999999997</v>
      </c>
      <c r="X121">
        <f t="shared" si="35"/>
        <v>39.783376550163688</v>
      </c>
      <c r="Y121">
        <f t="shared" si="42"/>
        <v>6.9496100519999997</v>
      </c>
      <c r="Z121">
        <f t="shared" si="43"/>
        <v>7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0.93084700924999997</v>
      </c>
      <c r="D122">
        <f t="shared" si="24"/>
        <v>0.17686093175750001</v>
      </c>
      <c r="E122">
        <v>0</v>
      </c>
      <c r="H122" s="250">
        <f t="shared" si="37"/>
        <v>0.24158633120339154</v>
      </c>
      <c r="I122">
        <f t="shared" si="38"/>
        <v>2.2127335804914718</v>
      </c>
      <c r="J122">
        <f t="shared" si="39"/>
        <v>6.9464500929779156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10.913958070287389</v>
      </c>
      <c r="V122">
        <f t="shared" si="31"/>
        <v>0.23831726624067831</v>
      </c>
      <c r="W122">
        <f t="shared" si="41"/>
        <v>23.65</v>
      </c>
      <c r="X122">
        <f t="shared" si="35"/>
        <v>37.43049784473142</v>
      </c>
      <c r="Y122">
        <f t="shared" si="42"/>
        <v>6.9496100519999997</v>
      </c>
      <c r="Z122">
        <f t="shared" si="43"/>
        <v>7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0.2257132337126467</v>
      </c>
      <c r="I123">
        <f t="shared" si="38"/>
        <v>2.067348965106854</v>
      </c>
      <c r="J123">
        <f t="shared" si="39"/>
        <v>7.0918347083625335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10.768573454902771</v>
      </c>
      <c r="V123">
        <f t="shared" si="31"/>
        <v>0.23514264674252933</v>
      </c>
      <c r="W123">
        <f t="shared" si="41"/>
        <v>23.86</v>
      </c>
      <c r="X123">
        <f t="shared" si="35"/>
        <v>35.543215514200995</v>
      </c>
      <c r="Y123">
        <f t="shared" si="42"/>
        <v>6.9496100519999997</v>
      </c>
      <c r="Z123">
        <f t="shared" si="43"/>
        <v>7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0.20671590750943822</v>
      </c>
      <c r="I124">
        <f t="shared" si="38"/>
        <v>1.8933489651068545</v>
      </c>
      <c r="J124">
        <f t="shared" si="39"/>
        <v>7.265834708362533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10.594573454902772</v>
      </c>
      <c r="V124">
        <f t="shared" si="31"/>
        <v>0.23134318150188765</v>
      </c>
      <c r="W124">
        <f t="shared" si="41"/>
        <v>24.12</v>
      </c>
      <c r="X124">
        <f t="shared" si="35"/>
        <v>33.340041013119325</v>
      </c>
      <c r="Y124">
        <f t="shared" si="42"/>
        <v>6.9496100519999997</v>
      </c>
      <c r="Z124">
        <f t="shared" si="43"/>
        <v>7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H125" s="250">
        <f t="shared" si="37"/>
        <v>0.18907913251972192</v>
      </c>
      <c r="I125">
        <f t="shared" si="38"/>
        <v>1.7318105035683917</v>
      </c>
      <c r="J125">
        <f t="shared" si="39"/>
        <v>7.4273731699009957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10.433034993364309</v>
      </c>
      <c r="V125">
        <f t="shared" si="31"/>
        <v>0.22781582650394439</v>
      </c>
      <c r="W125">
        <f t="shared" si="41"/>
        <v>24.37</v>
      </c>
      <c r="X125">
        <f t="shared" si="35"/>
        <v>31.348855912135509</v>
      </c>
      <c r="Y125">
        <f t="shared" si="42"/>
        <v>6.9496100519999997</v>
      </c>
      <c r="Z125">
        <f t="shared" si="43"/>
        <v>7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0.18023554963202143</v>
      </c>
      <c r="I126">
        <f t="shared" si="38"/>
        <v>1.6508105035683922</v>
      </c>
      <c r="J126">
        <f t="shared" si="39"/>
        <v>7.5083731699009952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10.35203499336431</v>
      </c>
      <c r="V126">
        <f t="shared" si="31"/>
        <v>0.22604710992640428</v>
      </c>
      <c r="W126">
        <f t="shared" si="41"/>
        <v>24.5</v>
      </c>
      <c r="X126">
        <f t="shared" si="35"/>
        <v>30.370064426883967</v>
      </c>
      <c r="Y126">
        <f t="shared" si="42"/>
        <v>6.9496100519999997</v>
      </c>
      <c r="Z126">
        <f t="shared" si="43"/>
        <v>7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0.16975426620956152</v>
      </c>
      <c r="I127">
        <f t="shared" si="38"/>
        <v>1.5548105035683921</v>
      </c>
      <c r="J127">
        <f t="shared" si="39"/>
        <v>7.6043731699009953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10.25603499336431</v>
      </c>
      <c r="V127">
        <f t="shared" si="31"/>
        <v>0.2239508532419123</v>
      </c>
      <c r="W127">
        <f t="shared" si="41"/>
        <v>24.66</v>
      </c>
      <c r="X127">
        <f t="shared" si="35"/>
        <v>29.227007259178425</v>
      </c>
      <c r="Y127">
        <f t="shared" si="42"/>
        <v>6.9496100519999997</v>
      </c>
      <c r="Z127">
        <f t="shared" si="43"/>
        <v>7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0.86547878575000003</v>
      </c>
      <c r="D128">
        <f t="shared" si="24"/>
        <v>0.16444096929250002</v>
      </c>
      <c r="E128">
        <v>0</v>
      </c>
      <c r="H128" s="250">
        <f t="shared" si="37"/>
        <v>0.15180059531978329</v>
      </c>
      <c r="I128">
        <f t="shared" si="38"/>
        <v>1.3903695342758926</v>
      </c>
      <c r="J128">
        <f t="shared" si="39"/>
        <v>7.7688141391934948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10.09159402407181</v>
      </c>
      <c r="V128">
        <f t="shared" si="31"/>
        <v>0.22036011906395667</v>
      </c>
      <c r="W128">
        <f t="shared" si="41"/>
        <v>24.85</v>
      </c>
      <c r="X128">
        <f t="shared" si="35"/>
        <v>27.311861209880718</v>
      </c>
      <c r="Y128">
        <f t="shared" si="42"/>
        <v>6.9496100519999997</v>
      </c>
      <c r="Z128">
        <f t="shared" si="43"/>
        <v>7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0.13738883061390117</v>
      </c>
      <c r="I129">
        <f t="shared" si="38"/>
        <v>1.2583695342758947</v>
      </c>
      <c r="J129">
        <f t="shared" si="39"/>
        <v>7.9008141391934927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9.9595940240718122</v>
      </c>
      <c r="V129">
        <f t="shared" si="31"/>
        <v>0.21747776612278022</v>
      </c>
      <c r="W129">
        <f t="shared" si="41"/>
        <v>25.07</v>
      </c>
      <c r="X129">
        <f t="shared" si="35"/>
        <v>25.813666020178843</v>
      </c>
      <c r="Y129">
        <f t="shared" si="42"/>
        <v>6.9496100519999997</v>
      </c>
      <c r="Z129">
        <f t="shared" si="43"/>
        <v>7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2024-10-29T22:04:14Z</dcterms:modified>
</cp:coreProperties>
</file>