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KanSched each team/Planting 31 May/"/>
    </mc:Choice>
  </mc:AlternateContent>
  <xr:revisionPtr revIDLastSave="37" documentId="8_{21139BB6-38F1-45F5-8A35-34650C63EBCC}" xr6:coauthVersionLast="47" xr6:coauthVersionMax="47" xr10:uidLastSave="{053D6DFA-AD1C-4988-B3B1-9F6FA6430FD5}"/>
  <bookViews>
    <workbookView xWindow="25080" yWindow="-120" windowWidth="25440" windowHeight="15270" tabRatio="778" activeTab="2" xr2:uid="{00000000-000D-0000-FFFF-FFFF00000000}"/>
  </bookViews>
  <sheets>
    <sheet name="Title" sheetId="11" r:id="rId1"/>
    <sheet name="Input" sheetId="24" r:id="rId2"/>
    <sheet name="Sheet2" sheetId="22" r:id="rId3"/>
    <sheet name="Mgmt Chart_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24" l="1"/>
  <c r="C77" i="24"/>
  <c r="C76" i="24"/>
  <c r="E52" i="24"/>
  <c r="D37" i="24"/>
  <c r="D36" i="24"/>
  <c r="D34" i="24"/>
  <c r="D32" i="24"/>
  <c r="D29" i="24"/>
  <c r="D23" i="24"/>
  <c r="V3" i="22" l="1"/>
  <c r="V4" i="22"/>
  <c r="V5" i="22"/>
  <c r="V6" i="22"/>
  <c r="V7" i="22"/>
  <c r="V8" i="22"/>
  <c r="V9" i="22"/>
  <c r="V10" i="22"/>
  <c r="V11" i="22"/>
  <c r="V12" i="22"/>
  <c r="V13" i="22"/>
  <c r="V14" i="22"/>
  <c r="V15" i="22"/>
  <c r="V16" i="22"/>
  <c r="V17" i="22"/>
  <c r="V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2" i="22"/>
  <c r="A1" i="17"/>
</calcChain>
</file>

<file path=xl/sharedStrings.xml><?xml version="1.0" encoding="utf-8"?>
<sst xmlns="http://schemas.openxmlformats.org/spreadsheetml/2006/main" count="406" uniqueCount="94">
  <si>
    <t>Enter the maximum managed root zone depth in inches (the range is from 12 to 48 inches)</t>
  </si>
  <si>
    <t>Root Growth Rate (in/day)</t>
  </si>
  <si>
    <t>Rate of Crop Growth</t>
  </si>
  <si>
    <t>Rate of Crop Decline</t>
  </si>
  <si>
    <t>Available</t>
  </si>
  <si>
    <t>Water</t>
  </si>
  <si>
    <t>Capacity</t>
  </si>
  <si>
    <t xml:space="preserve">Day </t>
  </si>
  <si>
    <t/>
  </si>
  <si>
    <t>General Input Information</t>
  </si>
  <si>
    <t>Enter the initial crop coefficient (0.25 is the default)………………………………………………..</t>
  </si>
  <si>
    <t>Enter the final crop coefficient (0.6 is the default)……………………………………………………</t>
  </si>
  <si>
    <t>Data</t>
  </si>
  <si>
    <t>Average</t>
  </si>
  <si>
    <t>Soil Texture</t>
  </si>
  <si>
    <t>or</t>
  </si>
  <si>
    <t>Soil Class</t>
  </si>
  <si>
    <t xml:space="preserve">FC </t>
  </si>
  <si>
    <t>Wilting Pt</t>
  </si>
  <si>
    <t>PWP</t>
  </si>
  <si>
    <t>(in./ft)</t>
  </si>
  <si>
    <t>AW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</si>
  <si>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</si>
  <si>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</si>
  <si>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</si>
  <si>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</si>
  <si>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</si>
  <si>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</si>
  <si>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</si>
  <si>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</si>
  <si>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</si>
  <si>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</si>
  <si>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</si>
  <si>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</si>
  <si>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ID</t>
  </si>
  <si>
    <t>IMPORTANT!  Change all dates on this page each new year to reset the program.</t>
  </si>
  <si>
    <t>Soil Available Water Holding Capacity (inches of water/inch of soil depth)…………………….</t>
  </si>
  <si>
    <t>[enter known values, see the "Soils" sheet for ranges]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</si>
  <si>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</si>
  <si>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</si>
  <si>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</si>
  <si>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</si>
  <si>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</si>
  <si>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</si>
  <si>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</si>
  <si>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</si>
  <si>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</si>
  <si>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</si>
  <si>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</si>
  <si>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</si>
  <si>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</si>
  <si>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</si>
  <si>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</si>
  <si>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</si>
  <si>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</si>
  <si>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</si>
  <si>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</si>
  <si>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Colby 2024 - AI Project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</si>
  <si>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</si>
  <si>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</si>
  <si>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</si>
  <si>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</si>
  <si>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</si>
  <si>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</si>
  <si>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</si>
  <si>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</si>
  <si>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</si>
  <si>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</si>
  <si>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</si>
  <si>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</si>
  <si>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</si>
  <si>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</si>
  <si>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Kc</t>
  </si>
  <si>
    <t>Emergence Date (Approx 10 days after planting)</t>
  </si>
  <si>
    <t>Percent Soil Moisture</t>
  </si>
  <si>
    <t>Etc (in/day)</t>
  </si>
  <si>
    <t>Etref (inch/day)</t>
  </si>
  <si>
    <t>Irrigation (in)</t>
  </si>
  <si>
    <t>Rain (in)</t>
  </si>
  <si>
    <t>Measured SW Availability (%)</t>
  </si>
  <si>
    <t>Calculated SW Availability (%)</t>
  </si>
  <si>
    <t>Available SWC Above PWP (in)</t>
  </si>
  <si>
    <t>Root Zone Water Deficit (in)</t>
  </si>
  <si>
    <t>Effective Rain (in)</t>
  </si>
  <si>
    <t>Root Depth (in)</t>
  </si>
  <si>
    <t>Water Storage at FC (in)</t>
  </si>
  <si>
    <t>Water Storage at PWP (in)</t>
  </si>
  <si>
    <t>Available Water at FC (in)</t>
  </si>
  <si>
    <t>Water Storage at MAD (in)</t>
  </si>
  <si>
    <t>Current Soil Profile Water Storage (in)</t>
  </si>
  <si>
    <t>Cumul Etref</t>
  </si>
  <si>
    <t>Cumul Etcrop</t>
  </si>
  <si>
    <t>Cumul Rain</t>
  </si>
  <si>
    <t>Cumul Irrigation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</si>
</sst>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0" fontId="0" fillId="2" borderId="0" xfId="0" applyFill="1" applyProtection="1">
      <protection locked="0"/>
    </xf>
    <xf numFmtId="0" fontId="0" fillId="4" borderId="0" xfId="0" applyFill="1"/>
    <xf numFmtId="0" fontId="0" fillId="5" borderId="7" xfId="0" applyFill="1" applyBorder="1"/>
    <xf numFmtId="0" fontId="5" fillId="5" borderId="8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0" fillId="5" borderId="9" xfId="0" applyFill="1" applyBorder="1"/>
    <xf numFmtId="0" fontId="7" fillId="6" borderId="7" xfId="0" applyFont="1" applyFill="1" applyBorder="1" applyAlignment="1">
      <alignment horizontal="center"/>
    </xf>
    <xf numFmtId="0" fontId="8" fillId="6" borderId="8" xfId="0" applyFont="1" applyFill="1" applyBorder="1"/>
    <xf numFmtId="0" fontId="9" fillId="6" borderId="9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0" fillId="0" borderId="14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6" xfId="0" applyBorder="1"/>
    <xf numFmtId="0" fontId="0" fillId="0" borderId="10" xfId="0" applyBorder="1"/>
    <xf numFmtId="0" fontId="0" fillId="7" borderId="15" xfId="0" applyFill="1" applyBorder="1"/>
    <xf numFmtId="0" fontId="0" fillId="7" borderId="2" xfId="0" applyFill="1" applyBorder="1"/>
    <xf numFmtId="0" fontId="0" fillId="7" borderId="3" xfId="0" applyFill="1" applyBorder="1"/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7" borderId="0" xfId="0" applyFill="1"/>
    <xf numFmtId="14" fontId="0" fillId="7" borderId="15" xfId="0" applyNumberFormat="1" applyFill="1" applyBorder="1"/>
    <xf numFmtId="0" fontId="0" fillId="8" borderId="11" xfId="0" applyFill="1" applyBorder="1" applyAlignment="1">
      <alignment horizontal="center" vertical="center"/>
    </xf>
    <xf numFmtId="9" fontId="0" fillId="7" borderId="15" xfId="0" applyNumberFormat="1" applyFill="1" applyBorder="1"/>
    <xf numFmtId="2" fontId="0" fillId="0" borderId="0" xfId="0" applyNumberFormat="1"/>
    <xf numFmtId="2" fontId="2" fillId="0" borderId="0" xfId="0" applyNumberFormat="1" applyFont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2" fontId="2" fillId="9" borderId="0" xfId="0" applyNumberFormat="1" applyFont="1" applyFill="1" applyAlignment="1" applyProtection="1">
      <alignment horizontal="center"/>
      <protection locked="0"/>
    </xf>
    <xf numFmtId="0" fontId="0" fillId="9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Sheet2!$V$1</c:f>
              <c:strCache>
                <c:ptCount val="1"/>
                <c:pt idx="0">
                  <c:v>Percent Soil Moisture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Sheet2!$A$2:$A$111</c:f>
              <c:numCache>
                <c:formatCode>m/d/yyyy</c:formatCode>
                <c:ptCount val="110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  <c:pt idx="101">
                  <c:v>45554</c:v>
                </c:pt>
                <c:pt idx="102">
                  <c:v>45555</c:v>
                </c:pt>
                <c:pt idx="103">
                  <c:v>45556</c:v>
                </c:pt>
                <c:pt idx="104">
                  <c:v>45557</c:v>
                </c:pt>
                <c:pt idx="105">
                  <c:v>45558</c:v>
                </c:pt>
                <c:pt idx="106">
                  <c:v>45559</c:v>
                </c:pt>
                <c:pt idx="107">
                  <c:v>45560</c:v>
                </c:pt>
                <c:pt idx="108">
                  <c:v>45561</c:v>
                </c:pt>
                <c:pt idx="109">
                  <c:v>45562</c:v>
                </c:pt>
              </c:numCache>
            </c:numRef>
          </c:cat>
          <c:val>
            <c:numRef>
              <c:f>Sheet2!$V$2:$V$111</c:f>
              <c:numCache>
                <c:formatCode>General</c:formatCode>
                <c:ptCount val="110"/>
                <c:pt idx="0">
                  <c:v>0.39000000000000007</c:v>
                </c:pt>
                <c:pt idx="1">
                  <c:v>0.39000000000000007</c:v>
                </c:pt>
                <c:pt idx="2">
                  <c:v>0.37885245901639342</c:v>
                </c:pt>
                <c:pt idx="3">
                  <c:v>0.37103703703703694</c:v>
                </c:pt>
                <c:pt idx="4">
                  <c:v>0.36675675675675662</c:v>
                </c:pt>
                <c:pt idx="5">
                  <c:v>0.36836944616149059</c:v>
                </c:pt>
                <c:pt idx="6">
                  <c:v>0.36193954501149417</c:v>
                </c:pt>
                <c:pt idx="7">
                  <c:v>0.35618973706951851</c:v>
                </c:pt>
                <c:pt idx="8">
                  <c:v>0.35578110623999976</c:v>
                </c:pt>
                <c:pt idx="9">
                  <c:v>0.35542826876995287</c:v>
                </c:pt>
                <c:pt idx="10">
                  <c:v>0.35246115596460154</c:v>
                </c:pt>
                <c:pt idx="11">
                  <c:v>0.34947155501255217</c:v>
                </c:pt>
                <c:pt idx="12">
                  <c:v>0.34711786368253944</c:v>
                </c:pt>
                <c:pt idx="13">
                  <c:v>0.3439384967849054</c:v>
                </c:pt>
                <c:pt idx="14">
                  <c:v>0.34134425053237394</c:v>
                </c:pt>
                <c:pt idx="15">
                  <c:v>0.33898179260481093</c:v>
                </c:pt>
                <c:pt idx="16">
                  <c:v>0.33708454489473677</c:v>
                </c:pt>
                <c:pt idx="17">
                  <c:v>0.33610000519873806</c:v>
                </c:pt>
                <c:pt idx="18">
                  <c:v>0.33568170201212105</c:v>
                </c:pt>
                <c:pt idx="19">
                  <c:v>0.33785604114285711</c:v>
                </c:pt>
                <c:pt idx="20">
                  <c:v>0.33893511941573029</c:v>
                </c:pt>
                <c:pt idx="21">
                  <c:v>0.34337079514363139</c:v>
                </c:pt>
                <c:pt idx="22">
                  <c:v>0.39000000000000007</c:v>
                </c:pt>
                <c:pt idx="23">
                  <c:v>0.38669198312236286</c:v>
                </c:pt>
                <c:pt idx="24">
                  <c:v>0.38988449766013067</c:v>
                </c:pt>
                <c:pt idx="25">
                  <c:v>0.38719922813618363</c:v>
                </c:pt>
                <c:pt idx="26">
                  <c:v>0.39000000000000007</c:v>
                </c:pt>
                <c:pt idx="27">
                  <c:v>0.39</c:v>
                </c:pt>
                <c:pt idx="28">
                  <c:v>0.38860258071884068</c:v>
                </c:pt>
                <c:pt idx="29">
                  <c:v>0.39000000000000007</c:v>
                </c:pt>
                <c:pt idx="30">
                  <c:v>0.39000000000000007</c:v>
                </c:pt>
                <c:pt idx="31">
                  <c:v>0.38448390113560449</c:v>
                </c:pt>
                <c:pt idx="32">
                  <c:v>0.37812395833333334</c:v>
                </c:pt>
                <c:pt idx="33">
                  <c:v>0.37223136507936511</c:v>
                </c:pt>
                <c:pt idx="34">
                  <c:v>0.36590978934324658</c:v>
                </c:pt>
                <c:pt idx="35">
                  <c:v>0.35961064730792497</c:v>
                </c:pt>
                <c:pt idx="36">
                  <c:v>0.36370401891252957</c:v>
                </c:pt>
                <c:pt idx="37">
                  <c:v>0.37898393991912188</c:v>
                </c:pt>
                <c:pt idx="38">
                  <c:v>0.37456653112768362</c:v>
                </c:pt>
                <c:pt idx="39">
                  <c:v>0.37004353791929251</c:v>
                </c:pt>
                <c:pt idx="40">
                  <c:v>0.39</c:v>
                </c:pt>
                <c:pt idx="41">
                  <c:v>0.38576936936936934</c:v>
                </c:pt>
                <c:pt idx="42">
                  <c:v>0.38132419522326066</c:v>
                </c:pt>
                <c:pt idx="43">
                  <c:v>0.38999999999999996</c:v>
                </c:pt>
                <c:pt idx="44">
                  <c:v>0.38408702594810379</c:v>
                </c:pt>
                <c:pt idx="45">
                  <c:v>0.37770944689182578</c:v>
                </c:pt>
                <c:pt idx="46">
                  <c:v>0.36955389048991361</c:v>
                </c:pt>
                <c:pt idx="47">
                  <c:v>0.36173333333333335</c:v>
                </c:pt>
                <c:pt idx="48">
                  <c:v>0.35584370370370377</c:v>
                </c:pt>
                <c:pt idx="49">
                  <c:v>0.34944370370370381</c:v>
                </c:pt>
                <c:pt idx="50">
                  <c:v>0.36499925925925941</c:v>
                </c:pt>
                <c:pt idx="51">
                  <c:v>0.35859925925925951</c:v>
                </c:pt>
                <c:pt idx="52">
                  <c:v>0.35219925925925955</c:v>
                </c:pt>
                <c:pt idx="53">
                  <c:v>0.34526592592592625</c:v>
                </c:pt>
                <c:pt idx="54">
                  <c:v>0.33806592592592632</c:v>
                </c:pt>
                <c:pt idx="55">
                  <c:v>0.32953259259259299</c:v>
                </c:pt>
                <c:pt idx="56">
                  <c:v>0.32099925925925965</c:v>
                </c:pt>
                <c:pt idx="57">
                  <c:v>0.31699925925925965</c:v>
                </c:pt>
                <c:pt idx="58">
                  <c:v>0.33335481481481516</c:v>
                </c:pt>
                <c:pt idx="59">
                  <c:v>0.33228989937037068</c:v>
                </c:pt>
                <c:pt idx="60">
                  <c:v>0.3328197338592595</c:v>
                </c:pt>
                <c:pt idx="61">
                  <c:v>0.33228290168148167</c:v>
                </c:pt>
                <c:pt idx="62">
                  <c:v>0.32988290168148154</c:v>
                </c:pt>
                <c:pt idx="63">
                  <c:v>0.33192734852592604</c:v>
                </c:pt>
                <c:pt idx="64">
                  <c:v>0.35392910034814828</c:v>
                </c:pt>
                <c:pt idx="65">
                  <c:v>0.35006068425925946</c:v>
                </c:pt>
                <c:pt idx="66">
                  <c:v>0.34339401759259286</c:v>
                </c:pt>
                <c:pt idx="67">
                  <c:v>0.33779401759259281</c:v>
                </c:pt>
                <c:pt idx="68">
                  <c:v>0.33343671321481505</c:v>
                </c:pt>
                <c:pt idx="69">
                  <c:v>0.32837004654814839</c:v>
                </c:pt>
                <c:pt idx="70">
                  <c:v>0.32330337988148167</c:v>
                </c:pt>
                <c:pt idx="71">
                  <c:v>0.33992560210370382</c:v>
                </c:pt>
                <c:pt idx="72">
                  <c:v>0.33539226877037048</c:v>
                </c:pt>
                <c:pt idx="73">
                  <c:v>0.32979226877037043</c:v>
                </c:pt>
                <c:pt idx="74">
                  <c:v>0.32974607610370388</c:v>
                </c:pt>
                <c:pt idx="75">
                  <c:v>0.32654782732592613</c:v>
                </c:pt>
                <c:pt idx="76">
                  <c:v>0.31801449399259279</c:v>
                </c:pt>
                <c:pt idx="77">
                  <c:v>0.31092974399259271</c:v>
                </c:pt>
                <c:pt idx="78">
                  <c:v>0.31074462017989424</c:v>
                </c:pt>
                <c:pt idx="79">
                  <c:v>0.30692823792653051</c:v>
                </c:pt>
                <c:pt idx="80">
                  <c:v>0.30439556411552193</c:v>
                </c:pt>
                <c:pt idx="81">
                  <c:v>0.30012889744885529</c:v>
                </c:pt>
                <c:pt idx="82">
                  <c:v>0.29532889744885527</c:v>
                </c:pt>
                <c:pt idx="83">
                  <c:v>0.29026223078218855</c:v>
                </c:pt>
                <c:pt idx="84">
                  <c:v>0.2846622307821885</c:v>
                </c:pt>
                <c:pt idx="85">
                  <c:v>0.30008445300441078</c:v>
                </c:pt>
                <c:pt idx="86">
                  <c:v>0.29367419659415434</c:v>
                </c:pt>
                <c:pt idx="87">
                  <c:v>0.2904075299274877</c:v>
                </c:pt>
                <c:pt idx="88">
                  <c:v>0.28646906838902619</c:v>
                </c:pt>
                <c:pt idx="89">
                  <c:v>0.28188958120953905</c:v>
                </c:pt>
                <c:pt idx="90">
                  <c:v>0.27669983761979544</c:v>
                </c:pt>
                <c:pt idx="91">
                  <c:v>0.27000752992748772</c:v>
                </c:pt>
                <c:pt idx="92">
                  <c:v>0.28681436753432532</c:v>
                </c:pt>
                <c:pt idx="93">
                  <c:v>0.28019898291894069</c:v>
                </c:pt>
                <c:pt idx="94">
                  <c:v>0.27373744445740228</c:v>
                </c:pt>
                <c:pt idx="95">
                  <c:v>0.26869129061124847</c:v>
                </c:pt>
                <c:pt idx="96">
                  <c:v>0.26499898291894075</c:v>
                </c:pt>
                <c:pt idx="97">
                  <c:v>0.25999898291894075</c:v>
                </c:pt>
                <c:pt idx="98">
                  <c:v>0.25657159247107753</c:v>
                </c:pt>
                <c:pt idx="99">
                  <c:v>0.25246394078389806</c:v>
                </c:pt>
                <c:pt idx="100">
                  <c:v>0.25458535132577831</c:v>
                </c:pt>
                <c:pt idx="101">
                  <c:v>0.25458535132577831</c:v>
                </c:pt>
                <c:pt idx="102">
                  <c:v>0.25458535132577831</c:v>
                </c:pt>
                <c:pt idx="103">
                  <c:v>0.25458535132577831</c:v>
                </c:pt>
                <c:pt idx="104">
                  <c:v>0.25458535132577831</c:v>
                </c:pt>
                <c:pt idx="105">
                  <c:v>0.26258185608133383</c:v>
                </c:pt>
                <c:pt idx="106">
                  <c:v>0.26258185608133383</c:v>
                </c:pt>
                <c:pt idx="107">
                  <c:v>0.26258185608133383</c:v>
                </c:pt>
                <c:pt idx="108">
                  <c:v>0.26258185608133383</c:v>
                </c:pt>
                <c:pt idx="109">
                  <c:v>0.26258185608133383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D8-4263-815A-7965825F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57727"/>
        <c:axId val="1543859647"/>
      </c:lineChart>
      <c:dateAx>
        <c:axId val="1543857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9647"/>
        <c:crosses val="autoZero"/>
        <c:auto val="1"/>
        <c:lblOffset val="100"/>
        <c:baseTimeUnit val="days"/>
      </c:dateAx>
      <c:valAx>
        <c:axId val="15438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Sheet2!$A$2:$A$111</c:f>
              <c:numCache>
                <c:formatCode>m/d/yyyy</c:formatCode>
                <c:ptCount val="110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  <c:pt idx="101">
                  <c:v>45554</c:v>
                </c:pt>
                <c:pt idx="102">
                  <c:v>45555</c:v>
                </c:pt>
                <c:pt idx="103">
                  <c:v>45556</c:v>
                </c:pt>
                <c:pt idx="104">
                  <c:v>45557</c:v>
                </c:pt>
                <c:pt idx="105">
                  <c:v>45558</c:v>
                </c:pt>
                <c:pt idx="106">
                  <c:v>45559</c:v>
                </c:pt>
                <c:pt idx="107">
                  <c:v>45560</c:v>
                </c:pt>
                <c:pt idx="108">
                  <c:v>45561</c:v>
                </c:pt>
                <c:pt idx="109">
                  <c:v>45562</c:v>
                </c:pt>
              </c:numCache>
            </c:numRef>
          </c:cat>
          <c:val>
            <c:numRef>
              <c:f>Sheet2!$U$2:$U$148</c:f>
              <c:numCache>
                <c:formatCode>General</c:formatCode>
                <c:ptCount val="147"/>
                <c:pt idx="0">
                  <c:v>2.3400000000000003</c:v>
                </c:pt>
                <c:pt idx="1">
                  <c:v>2.6568750000000003</c:v>
                </c:pt>
                <c:pt idx="2">
                  <c:v>2.8887499999999999</c:v>
                </c:pt>
                <c:pt idx="3">
                  <c:v>3.1306249999999993</c:v>
                </c:pt>
                <c:pt idx="4">
                  <c:v>3.3924999999999987</c:v>
                </c:pt>
                <c:pt idx="5">
                  <c:v>3.7067175519999989</c:v>
                </c:pt>
                <c:pt idx="6">
                  <c:v>3.936092551999999</c:v>
                </c:pt>
                <c:pt idx="7">
                  <c:v>4.1629675519999978</c:v>
                </c:pt>
                <c:pt idx="8">
                  <c:v>4.447263827999997</c:v>
                </c:pt>
                <c:pt idx="9">
                  <c:v>4.7316388279999977</c:v>
                </c:pt>
                <c:pt idx="10">
                  <c:v>4.978513827999997</c:v>
                </c:pt>
                <c:pt idx="11">
                  <c:v>5.2202313529999982</c:v>
                </c:pt>
                <c:pt idx="12">
                  <c:v>5.4671063529999966</c:v>
                </c:pt>
                <c:pt idx="13">
                  <c:v>5.6964813529999958</c:v>
                </c:pt>
                <c:pt idx="14">
                  <c:v>5.9308563529999976</c:v>
                </c:pt>
                <c:pt idx="15">
                  <c:v>6.1652313529999985</c:v>
                </c:pt>
                <c:pt idx="16">
                  <c:v>6.4046063529999984</c:v>
                </c:pt>
                <c:pt idx="17">
                  <c:v>6.6589813529999979</c:v>
                </c:pt>
                <c:pt idx="18">
                  <c:v>6.9234351039999966</c:v>
                </c:pt>
                <c:pt idx="19">
                  <c:v>7.2427888819999993</c:v>
                </c:pt>
                <c:pt idx="20">
                  <c:v>7.5413064069999987</c:v>
                </c:pt>
                <c:pt idx="21">
                  <c:v>7.9189889629999985</c:v>
                </c:pt>
                <c:pt idx="22">
                  <c:v>9.3112500000000011</c:v>
                </c:pt>
                <c:pt idx="23">
                  <c:v>9.5464583333333337</c:v>
                </c:pt>
                <c:pt idx="24">
                  <c:v>9.9420546903333324</c:v>
                </c:pt>
                <c:pt idx="25">
                  <c:v>10.188179690333332</c:v>
                </c:pt>
                <c:pt idx="26">
                  <c:v>10.578750000000001</c:v>
                </c:pt>
                <c:pt idx="27">
                  <c:v>10.895625000000001</c:v>
                </c:pt>
                <c:pt idx="28">
                  <c:v>11.17232419566667</c:v>
                </c:pt>
                <c:pt idx="29">
                  <c:v>11.529375000000002</c:v>
                </c:pt>
                <c:pt idx="30">
                  <c:v>11.846250000000001</c:v>
                </c:pt>
                <c:pt idx="31">
                  <c:v>11.991091666666666</c:v>
                </c:pt>
                <c:pt idx="32">
                  <c:v>12.099966666666667</c:v>
                </c:pt>
                <c:pt idx="33">
                  <c:v>12.213841666666667</c:v>
                </c:pt>
                <c:pt idx="34">
                  <c:v>12.303716666666666</c:v>
                </c:pt>
                <c:pt idx="35">
                  <c:v>12.384091666666666</c:v>
                </c:pt>
                <c:pt idx="36">
                  <c:v>12.820566666666668</c:v>
                </c:pt>
                <c:pt idx="37">
                  <c:v>13.667108333333333</c:v>
                </c:pt>
                <c:pt idx="38">
                  <c:v>13.812140835333333</c:v>
                </c:pt>
                <c:pt idx="39">
                  <c:v>13.946015835333336</c:v>
                </c:pt>
                <c:pt idx="40">
                  <c:v>15.015000000000001</c:v>
                </c:pt>
                <c:pt idx="41">
                  <c:v>15.165558333333333</c:v>
                </c:pt>
                <c:pt idx="42">
                  <c:v>15.300633333333334</c:v>
                </c:pt>
                <c:pt idx="43">
                  <c:v>15.965624999999999</c:v>
                </c:pt>
                <c:pt idx="44">
                  <c:v>16.035633333333333</c:v>
                </c:pt>
                <c:pt idx="45">
                  <c:v>16.076258333333335</c:v>
                </c:pt>
                <c:pt idx="46">
                  <c:v>16.029400000000003</c:v>
                </c:pt>
                <c:pt idx="47">
                  <c:v>15.984091666666668</c:v>
                </c:pt>
                <c:pt idx="48">
                  <c:v>16.012966666666671</c:v>
                </c:pt>
                <c:pt idx="49">
                  <c:v>15.724966666666671</c:v>
                </c:pt>
                <c:pt idx="50">
                  <c:v>16.424966666666673</c:v>
                </c:pt>
                <c:pt idx="51">
                  <c:v>16.136966666666677</c:v>
                </c:pt>
                <c:pt idx="52">
                  <c:v>15.84896666666668</c:v>
                </c:pt>
                <c:pt idx="53">
                  <c:v>15.536966666666682</c:v>
                </c:pt>
                <c:pt idx="54">
                  <c:v>15.212966666666684</c:v>
                </c:pt>
                <c:pt idx="55">
                  <c:v>14.828966666666684</c:v>
                </c:pt>
                <c:pt idx="56">
                  <c:v>14.444966666666684</c:v>
                </c:pt>
                <c:pt idx="57">
                  <c:v>14.264966666666684</c:v>
                </c:pt>
                <c:pt idx="58">
                  <c:v>15.000966666666681</c:v>
                </c:pt>
                <c:pt idx="59">
                  <c:v>14.95304547166668</c:v>
                </c:pt>
                <c:pt idx="60">
                  <c:v>14.976888023666678</c:v>
                </c:pt>
                <c:pt idx="61">
                  <c:v>14.952730575666674</c:v>
                </c:pt>
                <c:pt idx="62">
                  <c:v>14.84473057566667</c:v>
                </c:pt>
                <c:pt idx="63">
                  <c:v>14.936730683666671</c:v>
                </c:pt>
                <c:pt idx="64">
                  <c:v>15.926809515666672</c:v>
                </c:pt>
                <c:pt idx="65">
                  <c:v>15.752730791666675</c:v>
                </c:pt>
                <c:pt idx="66">
                  <c:v>15.452730791666678</c:v>
                </c:pt>
                <c:pt idx="67">
                  <c:v>15.200730791666675</c:v>
                </c:pt>
                <c:pt idx="68">
                  <c:v>15.004652094666678</c:v>
                </c:pt>
                <c:pt idx="69">
                  <c:v>14.776652094666677</c:v>
                </c:pt>
                <c:pt idx="70">
                  <c:v>14.548652094666675</c:v>
                </c:pt>
                <c:pt idx="71">
                  <c:v>15.296652094666673</c:v>
                </c:pt>
                <c:pt idx="72">
                  <c:v>15.092652094666672</c:v>
                </c:pt>
                <c:pt idx="73">
                  <c:v>14.84065209466667</c:v>
                </c:pt>
                <c:pt idx="74">
                  <c:v>14.838573424666674</c:v>
                </c:pt>
                <c:pt idx="75">
                  <c:v>14.694652229666676</c:v>
                </c:pt>
                <c:pt idx="76">
                  <c:v>14.310652229666676</c:v>
                </c:pt>
                <c:pt idx="77">
                  <c:v>13.991838479666672</c:v>
                </c:pt>
                <c:pt idx="78">
                  <c:v>13.983507908095241</c:v>
                </c:pt>
                <c:pt idx="79">
                  <c:v>13.811770706693874</c:v>
                </c:pt>
                <c:pt idx="80">
                  <c:v>13.697800385198487</c:v>
                </c:pt>
                <c:pt idx="81">
                  <c:v>13.505800385198487</c:v>
                </c:pt>
                <c:pt idx="82">
                  <c:v>13.289800385198486</c:v>
                </c:pt>
                <c:pt idx="83">
                  <c:v>13.061800385198485</c:v>
                </c:pt>
                <c:pt idx="84">
                  <c:v>12.809800385198482</c:v>
                </c:pt>
                <c:pt idx="85">
                  <c:v>13.503800385198485</c:v>
                </c:pt>
                <c:pt idx="86">
                  <c:v>13.215338846736945</c:v>
                </c:pt>
                <c:pt idx="87">
                  <c:v>13.068338846736946</c:v>
                </c:pt>
                <c:pt idx="88">
                  <c:v>12.891108077506178</c:v>
                </c:pt>
                <c:pt idx="89">
                  <c:v>12.685031154429257</c:v>
                </c:pt>
                <c:pt idx="90">
                  <c:v>12.451492692890795</c:v>
                </c:pt>
                <c:pt idx="91">
                  <c:v>12.150338846736947</c:v>
                </c:pt>
                <c:pt idx="92">
                  <c:v>12.90664653904464</c:v>
                </c:pt>
                <c:pt idx="93">
                  <c:v>12.608954231352332</c:v>
                </c:pt>
                <c:pt idx="94">
                  <c:v>12.318185000583103</c:v>
                </c:pt>
                <c:pt idx="95">
                  <c:v>12.091108077506181</c:v>
                </c:pt>
                <c:pt idx="96">
                  <c:v>11.924954231352334</c:v>
                </c:pt>
                <c:pt idx="97">
                  <c:v>11.699954231352333</c:v>
                </c:pt>
                <c:pt idx="98">
                  <c:v>11.545721661198488</c:v>
                </c:pt>
                <c:pt idx="99">
                  <c:v>11.360877335275411</c:v>
                </c:pt>
                <c:pt idx="100">
                  <c:v>11.456340809660023</c:v>
                </c:pt>
                <c:pt idx="101">
                  <c:v>11.456340809660023</c:v>
                </c:pt>
                <c:pt idx="102">
                  <c:v>11.456340809660023</c:v>
                </c:pt>
                <c:pt idx="103">
                  <c:v>11.456340809660023</c:v>
                </c:pt>
                <c:pt idx="104">
                  <c:v>11.456340809660023</c:v>
                </c:pt>
                <c:pt idx="105">
                  <c:v>11.816183523660023</c:v>
                </c:pt>
                <c:pt idx="106">
                  <c:v>11.816183523660023</c:v>
                </c:pt>
                <c:pt idx="107">
                  <c:v>11.816183523660023</c:v>
                </c:pt>
                <c:pt idx="108">
                  <c:v>11.816183523660023</c:v>
                </c:pt>
                <c:pt idx="109">
                  <c:v>11.816183523660023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Sheet2!$A$2:$A$111</c:f>
              <c:numCache>
                <c:formatCode>m/d/yyyy</c:formatCode>
                <c:ptCount val="110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  <c:pt idx="101">
                  <c:v>45554</c:v>
                </c:pt>
                <c:pt idx="102">
                  <c:v>45555</c:v>
                </c:pt>
                <c:pt idx="103">
                  <c:v>45556</c:v>
                </c:pt>
                <c:pt idx="104">
                  <c:v>45557</c:v>
                </c:pt>
                <c:pt idx="105">
                  <c:v>45558</c:v>
                </c:pt>
                <c:pt idx="106">
                  <c:v>45559</c:v>
                </c:pt>
                <c:pt idx="107">
                  <c:v>45560</c:v>
                </c:pt>
                <c:pt idx="108">
                  <c:v>45561</c:v>
                </c:pt>
                <c:pt idx="109">
                  <c:v>45562</c:v>
                </c:pt>
              </c:numCache>
            </c:numRef>
          </c:cat>
          <c:val>
            <c:numRef>
              <c:f>Sheet2!$Q$2:$Q$148</c:f>
              <c:numCache>
                <c:formatCode>General</c:formatCode>
                <c:ptCount val="147"/>
                <c:pt idx="0">
                  <c:v>2.3400000000000003</c:v>
                </c:pt>
                <c:pt idx="1">
                  <c:v>2.6568750000000003</c:v>
                </c:pt>
                <c:pt idx="2">
                  <c:v>2.9737499999999999</c:v>
                </c:pt>
                <c:pt idx="3">
                  <c:v>3.2906249999999999</c:v>
                </c:pt>
                <c:pt idx="4">
                  <c:v>3.6074999999999999</c:v>
                </c:pt>
                <c:pt idx="5">
                  <c:v>3.9243750000000004</c:v>
                </c:pt>
                <c:pt idx="6">
                  <c:v>4.2412500000000009</c:v>
                </c:pt>
                <c:pt idx="7">
                  <c:v>4.5581250000000004</c:v>
                </c:pt>
                <c:pt idx="8">
                  <c:v>4.875</c:v>
                </c:pt>
                <c:pt idx="9">
                  <c:v>5.1918749999999996</c:v>
                </c:pt>
                <c:pt idx="10">
                  <c:v>5.50875</c:v>
                </c:pt>
                <c:pt idx="11">
                  <c:v>5.8256250000000005</c:v>
                </c:pt>
                <c:pt idx="12">
                  <c:v>6.1425000000000001</c:v>
                </c:pt>
                <c:pt idx="13">
                  <c:v>6.4593749999999996</c:v>
                </c:pt>
                <c:pt idx="14">
                  <c:v>6.7762500000000001</c:v>
                </c:pt>
                <c:pt idx="15">
                  <c:v>7.0931250000000006</c:v>
                </c:pt>
                <c:pt idx="16">
                  <c:v>7.41</c:v>
                </c:pt>
                <c:pt idx="17">
                  <c:v>7.7268750000000006</c:v>
                </c:pt>
                <c:pt idx="18">
                  <c:v>8.0437499999999993</c:v>
                </c:pt>
                <c:pt idx="19">
                  <c:v>8.3606250000000006</c:v>
                </c:pt>
                <c:pt idx="20">
                  <c:v>8.6775000000000002</c:v>
                </c:pt>
                <c:pt idx="21">
                  <c:v>8.9943749999999998</c:v>
                </c:pt>
                <c:pt idx="22">
                  <c:v>9.3112500000000011</c:v>
                </c:pt>
                <c:pt idx="23">
                  <c:v>9.6281250000000007</c:v>
                </c:pt>
                <c:pt idx="24">
                  <c:v>9.9450000000000003</c:v>
                </c:pt>
                <c:pt idx="25">
                  <c:v>10.261875</c:v>
                </c:pt>
                <c:pt idx="26">
                  <c:v>10.578750000000001</c:v>
                </c:pt>
                <c:pt idx="27">
                  <c:v>10.895625000000001</c:v>
                </c:pt>
                <c:pt idx="28">
                  <c:v>11.2125</c:v>
                </c:pt>
                <c:pt idx="29">
                  <c:v>11.529375000000002</c:v>
                </c:pt>
                <c:pt idx="30">
                  <c:v>11.846250000000001</c:v>
                </c:pt>
                <c:pt idx="31">
                  <c:v>12.163125000000001</c:v>
                </c:pt>
                <c:pt idx="32">
                  <c:v>12.48</c:v>
                </c:pt>
                <c:pt idx="33">
                  <c:v>12.796875</c:v>
                </c:pt>
                <c:pt idx="34">
                  <c:v>13.11375</c:v>
                </c:pt>
                <c:pt idx="35">
                  <c:v>13.430624999999999</c:v>
                </c:pt>
                <c:pt idx="36">
                  <c:v>13.7475</c:v>
                </c:pt>
                <c:pt idx="37">
                  <c:v>14.064375</c:v>
                </c:pt>
                <c:pt idx="38">
                  <c:v>14.38125</c:v>
                </c:pt>
                <c:pt idx="39">
                  <c:v>14.698125000000001</c:v>
                </c:pt>
                <c:pt idx="40">
                  <c:v>15.015000000000001</c:v>
                </c:pt>
                <c:pt idx="41">
                  <c:v>15.331875</c:v>
                </c:pt>
                <c:pt idx="42">
                  <c:v>15.64875</c:v>
                </c:pt>
                <c:pt idx="43">
                  <c:v>15.965624999999999</c:v>
                </c:pt>
                <c:pt idx="44">
                  <c:v>16.282499999999999</c:v>
                </c:pt>
                <c:pt idx="45">
                  <c:v>16.599375000000002</c:v>
                </c:pt>
                <c:pt idx="46">
                  <c:v>16.916250000000002</c:v>
                </c:pt>
                <c:pt idx="47">
                  <c:v>17.233125000000001</c:v>
                </c:pt>
                <c:pt idx="48">
                  <c:v>17.55</c:v>
                </c:pt>
                <c:pt idx="49">
                  <c:v>17.55</c:v>
                </c:pt>
                <c:pt idx="50">
                  <c:v>17.55</c:v>
                </c:pt>
                <c:pt idx="51">
                  <c:v>17.55</c:v>
                </c:pt>
                <c:pt idx="52">
                  <c:v>17.55</c:v>
                </c:pt>
                <c:pt idx="53">
                  <c:v>17.55</c:v>
                </c:pt>
                <c:pt idx="54">
                  <c:v>17.55</c:v>
                </c:pt>
                <c:pt idx="55">
                  <c:v>17.55</c:v>
                </c:pt>
                <c:pt idx="56">
                  <c:v>17.55</c:v>
                </c:pt>
                <c:pt idx="57">
                  <c:v>17.55</c:v>
                </c:pt>
                <c:pt idx="58">
                  <c:v>17.55</c:v>
                </c:pt>
                <c:pt idx="59">
                  <c:v>17.55</c:v>
                </c:pt>
                <c:pt idx="60">
                  <c:v>17.55</c:v>
                </c:pt>
                <c:pt idx="61">
                  <c:v>17.55</c:v>
                </c:pt>
                <c:pt idx="62">
                  <c:v>17.55</c:v>
                </c:pt>
                <c:pt idx="63">
                  <c:v>17.55</c:v>
                </c:pt>
                <c:pt idx="64">
                  <c:v>17.55</c:v>
                </c:pt>
                <c:pt idx="65">
                  <c:v>17.55</c:v>
                </c:pt>
                <c:pt idx="66">
                  <c:v>17.55</c:v>
                </c:pt>
                <c:pt idx="67">
                  <c:v>17.55</c:v>
                </c:pt>
                <c:pt idx="68">
                  <c:v>17.55</c:v>
                </c:pt>
                <c:pt idx="69">
                  <c:v>17.55</c:v>
                </c:pt>
                <c:pt idx="70">
                  <c:v>17.55</c:v>
                </c:pt>
                <c:pt idx="71">
                  <c:v>17.55</c:v>
                </c:pt>
                <c:pt idx="72">
                  <c:v>17.55</c:v>
                </c:pt>
                <c:pt idx="73">
                  <c:v>17.55</c:v>
                </c:pt>
                <c:pt idx="74">
                  <c:v>17.55</c:v>
                </c:pt>
                <c:pt idx="75">
                  <c:v>17.55</c:v>
                </c:pt>
                <c:pt idx="76">
                  <c:v>17.55</c:v>
                </c:pt>
                <c:pt idx="77">
                  <c:v>17.55</c:v>
                </c:pt>
                <c:pt idx="78">
                  <c:v>17.55</c:v>
                </c:pt>
                <c:pt idx="79">
                  <c:v>17.55</c:v>
                </c:pt>
                <c:pt idx="80">
                  <c:v>17.55</c:v>
                </c:pt>
                <c:pt idx="81">
                  <c:v>17.55</c:v>
                </c:pt>
                <c:pt idx="82">
                  <c:v>17.55</c:v>
                </c:pt>
                <c:pt idx="83">
                  <c:v>17.55</c:v>
                </c:pt>
                <c:pt idx="84">
                  <c:v>17.55</c:v>
                </c:pt>
                <c:pt idx="85">
                  <c:v>17.55</c:v>
                </c:pt>
                <c:pt idx="86">
                  <c:v>17.55</c:v>
                </c:pt>
                <c:pt idx="87">
                  <c:v>17.55</c:v>
                </c:pt>
                <c:pt idx="88">
                  <c:v>17.55</c:v>
                </c:pt>
                <c:pt idx="89">
                  <c:v>17.55</c:v>
                </c:pt>
                <c:pt idx="90">
                  <c:v>17.55</c:v>
                </c:pt>
                <c:pt idx="91">
                  <c:v>17.55</c:v>
                </c:pt>
                <c:pt idx="92">
                  <c:v>17.55</c:v>
                </c:pt>
                <c:pt idx="93">
                  <c:v>17.55</c:v>
                </c:pt>
                <c:pt idx="94">
                  <c:v>17.55</c:v>
                </c:pt>
                <c:pt idx="95">
                  <c:v>17.55</c:v>
                </c:pt>
                <c:pt idx="96">
                  <c:v>17.55</c:v>
                </c:pt>
                <c:pt idx="97">
                  <c:v>17.55</c:v>
                </c:pt>
                <c:pt idx="98">
                  <c:v>17.55</c:v>
                </c:pt>
                <c:pt idx="99">
                  <c:v>17.55</c:v>
                </c:pt>
                <c:pt idx="100">
                  <c:v>17.55</c:v>
                </c:pt>
                <c:pt idx="101">
                  <c:v>17.55</c:v>
                </c:pt>
                <c:pt idx="102">
                  <c:v>17.55</c:v>
                </c:pt>
                <c:pt idx="103">
                  <c:v>17.55</c:v>
                </c:pt>
                <c:pt idx="104">
                  <c:v>17.55</c:v>
                </c:pt>
                <c:pt idx="105">
                  <c:v>17.55</c:v>
                </c:pt>
                <c:pt idx="106">
                  <c:v>17.55</c:v>
                </c:pt>
                <c:pt idx="107">
                  <c:v>17.55</c:v>
                </c:pt>
                <c:pt idx="108">
                  <c:v>17.55</c:v>
                </c:pt>
                <c:pt idx="109">
                  <c:v>17.55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Sheet2!$A$2:$A$111</c:f>
              <c:numCache>
                <c:formatCode>m/d/yyyy</c:formatCode>
                <c:ptCount val="110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  <c:pt idx="101">
                  <c:v>45554</c:v>
                </c:pt>
                <c:pt idx="102">
                  <c:v>45555</c:v>
                </c:pt>
                <c:pt idx="103">
                  <c:v>45556</c:v>
                </c:pt>
                <c:pt idx="104">
                  <c:v>45557</c:v>
                </c:pt>
                <c:pt idx="105">
                  <c:v>45558</c:v>
                </c:pt>
                <c:pt idx="106">
                  <c:v>45559</c:v>
                </c:pt>
                <c:pt idx="107">
                  <c:v>45560</c:v>
                </c:pt>
                <c:pt idx="108">
                  <c:v>45561</c:v>
                </c:pt>
                <c:pt idx="109">
                  <c:v>45562</c:v>
                </c:pt>
              </c:numCache>
            </c:numRef>
          </c:cat>
          <c:val>
            <c:numRef>
              <c:f>Sheet2!$T$2:$T$148</c:f>
              <c:numCache>
                <c:formatCode>General</c:formatCode>
                <c:ptCount val="147"/>
                <c:pt idx="0">
                  <c:v>1.7400000000000002</c:v>
                </c:pt>
                <c:pt idx="1">
                  <c:v>1.9756250000000002</c:v>
                </c:pt>
                <c:pt idx="2">
                  <c:v>2.2112499999999997</c:v>
                </c:pt>
                <c:pt idx="3">
                  <c:v>2.4468749999999999</c:v>
                </c:pt>
                <c:pt idx="4">
                  <c:v>2.6825000000000001</c:v>
                </c:pt>
                <c:pt idx="5">
                  <c:v>2.9181249999999999</c:v>
                </c:pt>
                <c:pt idx="6">
                  <c:v>3.1537500000000005</c:v>
                </c:pt>
                <c:pt idx="7">
                  <c:v>3.3893750000000002</c:v>
                </c:pt>
                <c:pt idx="8">
                  <c:v>3.625</c:v>
                </c:pt>
                <c:pt idx="9">
                  <c:v>3.8606249999999998</c:v>
                </c:pt>
                <c:pt idx="10">
                  <c:v>4.0962499999999995</c:v>
                </c:pt>
                <c:pt idx="11">
                  <c:v>4.3318750000000001</c:v>
                </c:pt>
                <c:pt idx="12">
                  <c:v>4.5674999999999999</c:v>
                </c:pt>
                <c:pt idx="13">
                  <c:v>4.8031249999999996</c:v>
                </c:pt>
                <c:pt idx="14">
                  <c:v>5.0387500000000003</c:v>
                </c:pt>
                <c:pt idx="15">
                  <c:v>5.274375</c:v>
                </c:pt>
                <c:pt idx="16">
                  <c:v>5.51</c:v>
                </c:pt>
                <c:pt idx="17">
                  <c:v>5.7456250000000004</c:v>
                </c:pt>
                <c:pt idx="18">
                  <c:v>5.9812499999999993</c:v>
                </c:pt>
                <c:pt idx="19">
                  <c:v>6.2168749999999999</c:v>
                </c:pt>
                <c:pt idx="20">
                  <c:v>6.4525000000000006</c:v>
                </c:pt>
                <c:pt idx="21">
                  <c:v>6.6881249999999994</c:v>
                </c:pt>
                <c:pt idx="22">
                  <c:v>6.9237500000000001</c:v>
                </c:pt>
                <c:pt idx="23">
                  <c:v>7.1593750000000007</c:v>
                </c:pt>
                <c:pt idx="24">
                  <c:v>7.3949999999999996</c:v>
                </c:pt>
                <c:pt idx="25">
                  <c:v>7.6306250000000002</c:v>
                </c:pt>
                <c:pt idx="26">
                  <c:v>7.8662500000000009</c:v>
                </c:pt>
                <c:pt idx="27">
                  <c:v>8.1018749999999997</c:v>
                </c:pt>
                <c:pt idx="28">
                  <c:v>8.3375000000000004</c:v>
                </c:pt>
                <c:pt idx="29">
                  <c:v>8.573125000000001</c:v>
                </c:pt>
                <c:pt idx="30">
                  <c:v>8.8087499999999999</c:v>
                </c:pt>
                <c:pt idx="31">
                  <c:v>9.0443750000000005</c:v>
                </c:pt>
                <c:pt idx="32">
                  <c:v>9.2800000000000011</c:v>
                </c:pt>
                <c:pt idx="33">
                  <c:v>9.515625</c:v>
                </c:pt>
                <c:pt idx="34">
                  <c:v>9.7512499999999989</c:v>
                </c:pt>
                <c:pt idx="35">
                  <c:v>9.9868749999999995</c:v>
                </c:pt>
                <c:pt idx="36">
                  <c:v>10.2225</c:v>
                </c:pt>
                <c:pt idx="37">
                  <c:v>10.458124999999999</c:v>
                </c:pt>
                <c:pt idx="38">
                  <c:v>10.69375</c:v>
                </c:pt>
                <c:pt idx="39">
                  <c:v>10.929375</c:v>
                </c:pt>
                <c:pt idx="40">
                  <c:v>11.165000000000001</c:v>
                </c:pt>
                <c:pt idx="41">
                  <c:v>11.400625</c:v>
                </c:pt>
                <c:pt idx="42">
                  <c:v>11.63625</c:v>
                </c:pt>
                <c:pt idx="43">
                  <c:v>11.871874999999999</c:v>
                </c:pt>
                <c:pt idx="44">
                  <c:v>12.107499999999998</c:v>
                </c:pt>
                <c:pt idx="45">
                  <c:v>12.343125000000001</c:v>
                </c:pt>
                <c:pt idx="46">
                  <c:v>12.578750000000001</c:v>
                </c:pt>
                <c:pt idx="47">
                  <c:v>12.814375000000002</c:v>
                </c:pt>
                <c:pt idx="48">
                  <c:v>13.05</c:v>
                </c:pt>
                <c:pt idx="49">
                  <c:v>13.05</c:v>
                </c:pt>
                <c:pt idx="50">
                  <c:v>13.05</c:v>
                </c:pt>
                <c:pt idx="51">
                  <c:v>13.05</c:v>
                </c:pt>
                <c:pt idx="52">
                  <c:v>13.05</c:v>
                </c:pt>
                <c:pt idx="53">
                  <c:v>13.05</c:v>
                </c:pt>
                <c:pt idx="54">
                  <c:v>13.05</c:v>
                </c:pt>
                <c:pt idx="55">
                  <c:v>13.05</c:v>
                </c:pt>
                <c:pt idx="56">
                  <c:v>13.05</c:v>
                </c:pt>
                <c:pt idx="57">
                  <c:v>13.05</c:v>
                </c:pt>
                <c:pt idx="58">
                  <c:v>13.05</c:v>
                </c:pt>
                <c:pt idx="59">
                  <c:v>13.05</c:v>
                </c:pt>
                <c:pt idx="60">
                  <c:v>13.05</c:v>
                </c:pt>
                <c:pt idx="61">
                  <c:v>13.05</c:v>
                </c:pt>
                <c:pt idx="62">
                  <c:v>13.05</c:v>
                </c:pt>
                <c:pt idx="63">
                  <c:v>13.05</c:v>
                </c:pt>
                <c:pt idx="64">
                  <c:v>13.05</c:v>
                </c:pt>
                <c:pt idx="65">
                  <c:v>13.05</c:v>
                </c:pt>
                <c:pt idx="66">
                  <c:v>13.05</c:v>
                </c:pt>
                <c:pt idx="67">
                  <c:v>13.05</c:v>
                </c:pt>
                <c:pt idx="68">
                  <c:v>13.05</c:v>
                </c:pt>
                <c:pt idx="69">
                  <c:v>13.05</c:v>
                </c:pt>
                <c:pt idx="70">
                  <c:v>13.05</c:v>
                </c:pt>
                <c:pt idx="71">
                  <c:v>13.05</c:v>
                </c:pt>
                <c:pt idx="72">
                  <c:v>13.05</c:v>
                </c:pt>
                <c:pt idx="73">
                  <c:v>13.05</c:v>
                </c:pt>
                <c:pt idx="74">
                  <c:v>13.05</c:v>
                </c:pt>
                <c:pt idx="75">
                  <c:v>13.05</c:v>
                </c:pt>
                <c:pt idx="76">
                  <c:v>13.05</c:v>
                </c:pt>
                <c:pt idx="77">
                  <c:v>13.05</c:v>
                </c:pt>
                <c:pt idx="78">
                  <c:v>13.05</c:v>
                </c:pt>
                <c:pt idx="79">
                  <c:v>13.05</c:v>
                </c:pt>
                <c:pt idx="80">
                  <c:v>13.05</c:v>
                </c:pt>
                <c:pt idx="81">
                  <c:v>13.05</c:v>
                </c:pt>
                <c:pt idx="82">
                  <c:v>13.05</c:v>
                </c:pt>
                <c:pt idx="83">
                  <c:v>13.05</c:v>
                </c:pt>
                <c:pt idx="84">
                  <c:v>13.05</c:v>
                </c:pt>
                <c:pt idx="85">
                  <c:v>13.05</c:v>
                </c:pt>
                <c:pt idx="86">
                  <c:v>13.05</c:v>
                </c:pt>
                <c:pt idx="87">
                  <c:v>13.05</c:v>
                </c:pt>
                <c:pt idx="88">
                  <c:v>13.05</c:v>
                </c:pt>
                <c:pt idx="89">
                  <c:v>13.05</c:v>
                </c:pt>
                <c:pt idx="90">
                  <c:v>13.05</c:v>
                </c:pt>
                <c:pt idx="91">
                  <c:v>13.05</c:v>
                </c:pt>
                <c:pt idx="92">
                  <c:v>13.05</c:v>
                </c:pt>
                <c:pt idx="93">
                  <c:v>13.05</c:v>
                </c:pt>
                <c:pt idx="94">
                  <c:v>13.05</c:v>
                </c:pt>
                <c:pt idx="95">
                  <c:v>13.05</c:v>
                </c:pt>
                <c:pt idx="96">
                  <c:v>13.05</c:v>
                </c:pt>
                <c:pt idx="97">
                  <c:v>13.05</c:v>
                </c:pt>
                <c:pt idx="98">
                  <c:v>13.05</c:v>
                </c:pt>
                <c:pt idx="99">
                  <c:v>13.05</c:v>
                </c:pt>
                <c:pt idx="100">
                  <c:v>13.05</c:v>
                </c:pt>
                <c:pt idx="101">
                  <c:v>13.05</c:v>
                </c:pt>
                <c:pt idx="102">
                  <c:v>13.05</c:v>
                </c:pt>
                <c:pt idx="103">
                  <c:v>13.05</c:v>
                </c:pt>
                <c:pt idx="104">
                  <c:v>13.05</c:v>
                </c:pt>
                <c:pt idx="105">
                  <c:v>13.05</c:v>
                </c:pt>
                <c:pt idx="106">
                  <c:v>13.05</c:v>
                </c:pt>
                <c:pt idx="107">
                  <c:v>13.05</c:v>
                </c:pt>
                <c:pt idx="108">
                  <c:v>13.05</c:v>
                </c:pt>
                <c:pt idx="109">
                  <c:v>13.05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Sheet2!$A$2:$A$111</c:f>
              <c:numCache>
                <c:formatCode>m/d/yyyy</c:formatCode>
                <c:ptCount val="110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  <c:pt idx="101">
                  <c:v>45554</c:v>
                </c:pt>
                <c:pt idx="102">
                  <c:v>45555</c:v>
                </c:pt>
                <c:pt idx="103">
                  <c:v>45556</c:v>
                </c:pt>
                <c:pt idx="104">
                  <c:v>45557</c:v>
                </c:pt>
                <c:pt idx="105">
                  <c:v>45558</c:v>
                </c:pt>
                <c:pt idx="106">
                  <c:v>45559</c:v>
                </c:pt>
                <c:pt idx="107">
                  <c:v>45560</c:v>
                </c:pt>
                <c:pt idx="108">
                  <c:v>45561</c:v>
                </c:pt>
                <c:pt idx="109">
                  <c:v>45562</c:v>
                </c:pt>
              </c:numCache>
            </c:numRef>
          </c:cat>
          <c:val>
            <c:numRef>
              <c:f>Sheet2!$E$2:$E$148</c:f>
              <c:numCache>
                <c:formatCode>0.00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5.9842552E-2</c:v>
                </c:pt>
                <c:pt idx="6">
                  <c:v>0</c:v>
                </c:pt>
                <c:pt idx="7">
                  <c:v>0</c:v>
                </c:pt>
                <c:pt idx="8">
                  <c:v>2.9921276E-2</c:v>
                </c:pt>
                <c:pt idx="9">
                  <c:v>0</c:v>
                </c:pt>
                <c:pt idx="10">
                  <c:v>0</c:v>
                </c:pt>
                <c:pt idx="11">
                  <c:v>9.8425249999999995E-3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2.0078750999999999E-2</c:v>
                </c:pt>
                <c:pt idx="19">
                  <c:v>7.0078777999999994E-2</c:v>
                </c:pt>
                <c:pt idx="20">
                  <c:v>9.8425249999999995E-3</c:v>
                </c:pt>
                <c:pt idx="21">
                  <c:v>0.14015755599999999</c:v>
                </c:pt>
                <c:pt idx="22">
                  <c:v>0.35000018900000002</c:v>
                </c:pt>
                <c:pt idx="23">
                  <c:v>0</c:v>
                </c:pt>
                <c:pt idx="24">
                  <c:v>0.179921357</c:v>
                </c:pt>
                <c:pt idx="25">
                  <c:v>0</c:v>
                </c:pt>
                <c:pt idx="26">
                  <c:v>0.179921357</c:v>
                </c:pt>
                <c:pt idx="27">
                  <c:v>0.19015758299999999</c:v>
                </c:pt>
                <c:pt idx="28">
                  <c:v>9.0157529E-2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4.0157501999999998E-2</c:v>
                </c:pt>
                <c:pt idx="39">
                  <c:v>0</c:v>
                </c:pt>
                <c:pt idx="40">
                  <c:v>1.6500008909999997</c:v>
                </c:pt>
                <c:pt idx="41">
                  <c:v>0</c:v>
                </c:pt>
                <c:pt idx="42">
                  <c:v>0</c:v>
                </c:pt>
                <c:pt idx="43">
                  <c:v>5.0000026999999996E-2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0.12007880499999998</c:v>
                </c:pt>
                <c:pt idx="60">
                  <c:v>5.9842552E-2</c:v>
                </c:pt>
                <c:pt idx="61">
                  <c:v>5.9842552E-2</c:v>
                </c:pt>
                <c:pt idx="62">
                  <c:v>0</c:v>
                </c:pt>
                <c:pt idx="63">
                  <c:v>0.20000010799999998</c:v>
                </c:pt>
                <c:pt idx="64">
                  <c:v>0.17007883200000001</c:v>
                </c:pt>
                <c:pt idx="65">
                  <c:v>2.9921276E-2</c:v>
                </c:pt>
                <c:pt idx="66">
                  <c:v>0</c:v>
                </c:pt>
                <c:pt idx="67">
                  <c:v>0</c:v>
                </c:pt>
                <c:pt idx="68">
                  <c:v>7.9921302999999985E-2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0.12992132999999997</c:v>
                </c:pt>
                <c:pt idx="75">
                  <c:v>0.12007880499999998</c:v>
                </c:pt>
                <c:pt idx="76">
                  <c:v>0</c:v>
                </c:pt>
                <c:pt idx="77">
                  <c:v>0</c:v>
                </c:pt>
                <c:pt idx="78">
                  <c:v>0.179921357</c:v>
                </c:pt>
                <c:pt idx="79">
                  <c:v>5.9842552E-2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2.9921276E-2</c:v>
                </c:pt>
                <c:pt idx="99">
                  <c:v>2.0078750999999999E-2</c:v>
                </c:pt>
                <c:pt idx="100">
                  <c:v>0.22007885899999999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0.35984271400000001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Sheet2!$A$2:$A$111</c:f>
              <c:numCache>
                <c:formatCode>m/d/yyyy</c:formatCode>
                <c:ptCount val="110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  <c:pt idx="101">
                  <c:v>45554</c:v>
                </c:pt>
                <c:pt idx="102">
                  <c:v>45555</c:v>
                </c:pt>
                <c:pt idx="103">
                  <c:v>45556</c:v>
                </c:pt>
                <c:pt idx="104">
                  <c:v>45557</c:v>
                </c:pt>
                <c:pt idx="105">
                  <c:v>45558</c:v>
                </c:pt>
                <c:pt idx="106">
                  <c:v>45559</c:v>
                </c:pt>
                <c:pt idx="107">
                  <c:v>45560</c:v>
                </c:pt>
                <c:pt idx="108">
                  <c:v>45561</c:v>
                </c:pt>
                <c:pt idx="109">
                  <c:v>45562</c:v>
                </c:pt>
              </c:numCache>
            </c:numRef>
          </c:cat>
          <c:val>
            <c:numRef>
              <c:f>Sheet2!$F$2:$F$148</c:f>
              <c:numCache>
                <c:formatCode>0.00</c:formatCode>
                <c:ptCount val="147"/>
                <c:pt idx="1">
                  <c:v>0</c:v>
                </c:pt>
                <c:pt idx="8">
                  <c:v>0</c:v>
                </c:pt>
                <c:pt idx="15">
                  <c:v>0</c:v>
                </c:pt>
                <c:pt idx="22">
                  <c:v>1</c:v>
                </c:pt>
                <c:pt idx="29">
                  <c:v>0.3</c:v>
                </c:pt>
                <c:pt idx="30">
                  <c:v>0.7</c:v>
                </c:pt>
                <c:pt idx="36">
                  <c:v>0.3</c:v>
                </c:pt>
                <c:pt idx="37">
                  <c:v>0.7</c:v>
                </c:pt>
                <c:pt idx="43">
                  <c:v>1</c:v>
                </c:pt>
                <c:pt idx="50">
                  <c:v>1</c:v>
                </c:pt>
                <c:pt idx="57">
                  <c:v>0</c:v>
                </c:pt>
                <c:pt idx="58">
                  <c:v>1</c:v>
                </c:pt>
                <c:pt idx="64">
                  <c:v>1</c:v>
                </c:pt>
                <c:pt idx="71">
                  <c:v>1</c:v>
                </c:pt>
                <c:pt idx="78">
                  <c:v>0</c:v>
                </c:pt>
                <c:pt idx="85" formatCode="General">
                  <c:v>1</c:v>
                </c:pt>
                <c:pt idx="92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Sheet2!$A$2:$A$111</c:f>
              <c:numCache>
                <c:formatCode>m/d/yyyy</c:formatCode>
                <c:ptCount val="110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  <c:pt idx="101">
                  <c:v>45554</c:v>
                </c:pt>
                <c:pt idx="102">
                  <c:v>45555</c:v>
                </c:pt>
                <c:pt idx="103">
                  <c:v>45556</c:v>
                </c:pt>
                <c:pt idx="104">
                  <c:v>45557</c:v>
                </c:pt>
                <c:pt idx="105">
                  <c:v>45558</c:v>
                </c:pt>
                <c:pt idx="106">
                  <c:v>45559</c:v>
                </c:pt>
                <c:pt idx="107">
                  <c:v>45560</c:v>
                </c:pt>
                <c:pt idx="108">
                  <c:v>45561</c:v>
                </c:pt>
                <c:pt idx="109">
                  <c:v>45562</c:v>
                </c:pt>
              </c:numCache>
            </c:numRef>
          </c:cat>
          <c:val>
            <c:numRef>
              <c:f>Sheet2!$R$2:$R$148</c:f>
              <c:numCache>
                <c:formatCode>General</c:formatCode>
                <c:ptCount val="147"/>
                <c:pt idx="0">
                  <c:v>1.1400000000000001</c:v>
                </c:pt>
                <c:pt idx="1">
                  <c:v>1.2943750000000001</c:v>
                </c:pt>
                <c:pt idx="2">
                  <c:v>1.44875</c:v>
                </c:pt>
                <c:pt idx="3">
                  <c:v>1.6031249999999999</c:v>
                </c:pt>
                <c:pt idx="4">
                  <c:v>1.7575000000000001</c:v>
                </c:pt>
                <c:pt idx="5">
                  <c:v>1.911875</c:v>
                </c:pt>
                <c:pt idx="6">
                  <c:v>2.0662500000000001</c:v>
                </c:pt>
                <c:pt idx="7">
                  <c:v>2.2206250000000001</c:v>
                </c:pt>
                <c:pt idx="8">
                  <c:v>2.375</c:v>
                </c:pt>
                <c:pt idx="9">
                  <c:v>2.5293749999999999</c:v>
                </c:pt>
                <c:pt idx="10">
                  <c:v>2.6837499999999999</c:v>
                </c:pt>
                <c:pt idx="11">
                  <c:v>2.8381250000000002</c:v>
                </c:pt>
                <c:pt idx="12">
                  <c:v>2.9925000000000002</c:v>
                </c:pt>
                <c:pt idx="13">
                  <c:v>3.1468750000000001</c:v>
                </c:pt>
                <c:pt idx="14">
                  <c:v>3.30125</c:v>
                </c:pt>
                <c:pt idx="15">
                  <c:v>3.4556249999999999</c:v>
                </c:pt>
                <c:pt idx="16">
                  <c:v>3.61</c:v>
                </c:pt>
                <c:pt idx="17">
                  <c:v>3.7643750000000002</c:v>
                </c:pt>
                <c:pt idx="18">
                  <c:v>3.9187500000000002</c:v>
                </c:pt>
                <c:pt idx="19">
                  <c:v>4.0731250000000001</c:v>
                </c:pt>
                <c:pt idx="20">
                  <c:v>4.2275</c:v>
                </c:pt>
                <c:pt idx="21">
                  <c:v>4.381875</c:v>
                </c:pt>
                <c:pt idx="22">
                  <c:v>4.5362499999999999</c:v>
                </c:pt>
                <c:pt idx="23">
                  <c:v>4.6906249999999998</c:v>
                </c:pt>
                <c:pt idx="24">
                  <c:v>4.8449999999999998</c:v>
                </c:pt>
                <c:pt idx="25">
                  <c:v>4.9993749999999997</c:v>
                </c:pt>
                <c:pt idx="26">
                  <c:v>5.1537500000000005</c:v>
                </c:pt>
                <c:pt idx="27">
                  <c:v>5.3081250000000004</c:v>
                </c:pt>
                <c:pt idx="28">
                  <c:v>5.4625000000000004</c:v>
                </c:pt>
                <c:pt idx="29">
                  <c:v>5.6168750000000003</c:v>
                </c:pt>
                <c:pt idx="30">
                  <c:v>5.7712500000000002</c:v>
                </c:pt>
                <c:pt idx="31">
                  <c:v>5.9256250000000001</c:v>
                </c:pt>
                <c:pt idx="32">
                  <c:v>6.08</c:v>
                </c:pt>
                <c:pt idx="33">
                  <c:v>6.234375</c:v>
                </c:pt>
                <c:pt idx="34">
                  <c:v>6.3887499999999999</c:v>
                </c:pt>
                <c:pt idx="35">
                  <c:v>6.5431249999999999</c:v>
                </c:pt>
                <c:pt idx="36">
                  <c:v>6.6974999999999998</c:v>
                </c:pt>
                <c:pt idx="37">
                  <c:v>6.8518749999999997</c:v>
                </c:pt>
                <c:pt idx="38">
                  <c:v>7.0062499999999996</c:v>
                </c:pt>
                <c:pt idx="39">
                  <c:v>7.1606250000000005</c:v>
                </c:pt>
                <c:pt idx="40">
                  <c:v>7.3150000000000004</c:v>
                </c:pt>
                <c:pt idx="41">
                  <c:v>7.4693750000000003</c:v>
                </c:pt>
                <c:pt idx="42">
                  <c:v>7.6237500000000002</c:v>
                </c:pt>
                <c:pt idx="43">
                  <c:v>7.7781250000000002</c:v>
                </c:pt>
                <c:pt idx="44">
                  <c:v>7.9325000000000001</c:v>
                </c:pt>
                <c:pt idx="45">
                  <c:v>8.0868750000000009</c:v>
                </c:pt>
                <c:pt idx="46">
                  <c:v>8.2412500000000009</c:v>
                </c:pt>
                <c:pt idx="47">
                  <c:v>8.3956250000000008</c:v>
                </c:pt>
                <c:pt idx="48">
                  <c:v>8.5500000000000007</c:v>
                </c:pt>
                <c:pt idx="49">
                  <c:v>8.5500000000000007</c:v>
                </c:pt>
                <c:pt idx="50">
                  <c:v>8.5500000000000007</c:v>
                </c:pt>
                <c:pt idx="51">
                  <c:v>8.5500000000000007</c:v>
                </c:pt>
                <c:pt idx="52">
                  <c:v>8.5500000000000007</c:v>
                </c:pt>
                <c:pt idx="53">
                  <c:v>8.5500000000000007</c:v>
                </c:pt>
                <c:pt idx="54">
                  <c:v>8.5500000000000007</c:v>
                </c:pt>
                <c:pt idx="55">
                  <c:v>8.5500000000000007</c:v>
                </c:pt>
                <c:pt idx="56">
                  <c:v>8.5500000000000007</c:v>
                </c:pt>
                <c:pt idx="57">
                  <c:v>8.5500000000000007</c:v>
                </c:pt>
                <c:pt idx="58">
                  <c:v>8.5500000000000007</c:v>
                </c:pt>
                <c:pt idx="59">
                  <c:v>8.5500000000000007</c:v>
                </c:pt>
                <c:pt idx="60">
                  <c:v>8.5500000000000007</c:v>
                </c:pt>
                <c:pt idx="61">
                  <c:v>8.5500000000000007</c:v>
                </c:pt>
                <c:pt idx="62">
                  <c:v>8.5500000000000007</c:v>
                </c:pt>
                <c:pt idx="63">
                  <c:v>8.5500000000000007</c:v>
                </c:pt>
                <c:pt idx="64">
                  <c:v>8.5500000000000007</c:v>
                </c:pt>
                <c:pt idx="65">
                  <c:v>8.5500000000000007</c:v>
                </c:pt>
                <c:pt idx="66">
                  <c:v>8.5500000000000007</c:v>
                </c:pt>
                <c:pt idx="67">
                  <c:v>8.5500000000000007</c:v>
                </c:pt>
                <c:pt idx="68">
                  <c:v>8.5500000000000007</c:v>
                </c:pt>
                <c:pt idx="69">
                  <c:v>8.5500000000000007</c:v>
                </c:pt>
                <c:pt idx="70">
                  <c:v>8.5500000000000007</c:v>
                </c:pt>
                <c:pt idx="71">
                  <c:v>8.5500000000000007</c:v>
                </c:pt>
                <c:pt idx="72">
                  <c:v>8.5500000000000007</c:v>
                </c:pt>
                <c:pt idx="73">
                  <c:v>8.5500000000000007</c:v>
                </c:pt>
                <c:pt idx="74">
                  <c:v>8.5500000000000007</c:v>
                </c:pt>
                <c:pt idx="75">
                  <c:v>8.5500000000000007</c:v>
                </c:pt>
                <c:pt idx="76">
                  <c:v>8.5500000000000007</c:v>
                </c:pt>
                <c:pt idx="77">
                  <c:v>8.5500000000000007</c:v>
                </c:pt>
                <c:pt idx="78">
                  <c:v>8.5500000000000007</c:v>
                </c:pt>
                <c:pt idx="79">
                  <c:v>8.5500000000000007</c:v>
                </c:pt>
                <c:pt idx="80">
                  <c:v>8.5500000000000007</c:v>
                </c:pt>
                <c:pt idx="81">
                  <c:v>8.5500000000000007</c:v>
                </c:pt>
                <c:pt idx="82">
                  <c:v>8.5500000000000007</c:v>
                </c:pt>
                <c:pt idx="83">
                  <c:v>8.5500000000000007</c:v>
                </c:pt>
                <c:pt idx="84">
                  <c:v>8.5500000000000007</c:v>
                </c:pt>
                <c:pt idx="85">
                  <c:v>8.5500000000000007</c:v>
                </c:pt>
                <c:pt idx="86">
                  <c:v>8.5500000000000007</c:v>
                </c:pt>
                <c:pt idx="87">
                  <c:v>8.5500000000000007</c:v>
                </c:pt>
                <c:pt idx="88">
                  <c:v>8.5500000000000007</c:v>
                </c:pt>
                <c:pt idx="89">
                  <c:v>8.5500000000000007</c:v>
                </c:pt>
                <c:pt idx="90">
                  <c:v>8.5500000000000007</c:v>
                </c:pt>
                <c:pt idx="91">
                  <c:v>8.5500000000000007</c:v>
                </c:pt>
                <c:pt idx="92">
                  <c:v>8.5500000000000007</c:v>
                </c:pt>
                <c:pt idx="93">
                  <c:v>8.5500000000000007</c:v>
                </c:pt>
                <c:pt idx="94">
                  <c:v>8.5500000000000007</c:v>
                </c:pt>
                <c:pt idx="95">
                  <c:v>8.5500000000000007</c:v>
                </c:pt>
                <c:pt idx="96">
                  <c:v>8.5500000000000007</c:v>
                </c:pt>
                <c:pt idx="97">
                  <c:v>8.5500000000000007</c:v>
                </c:pt>
                <c:pt idx="98">
                  <c:v>8.5500000000000007</c:v>
                </c:pt>
                <c:pt idx="99">
                  <c:v>8.5500000000000007</c:v>
                </c:pt>
                <c:pt idx="100">
                  <c:v>8.5500000000000007</c:v>
                </c:pt>
                <c:pt idx="101">
                  <c:v>8.5500000000000007</c:v>
                </c:pt>
                <c:pt idx="102">
                  <c:v>8.5500000000000007</c:v>
                </c:pt>
                <c:pt idx="103">
                  <c:v>8.5500000000000007</c:v>
                </c:pt>
                <c:pt idx="104">
                  <c:v>8.5500000000000007</c:v>
                </c:pt>
                <c:pt idx="105">
                  <c:v>8.5500000000000007</c:v>
                </c:pt>
                <c:pt idx="106">
                  <c:v>8.5500000000000007</c:v>
                </c:pt>
                <c:pt idx="107">
                  <c:v>8.5500000000000007</c:v>
                </c:pt>
                <c:pt idx="108">
                  <c:v>8.5500000000000007</c:v>
                </c:pt>
                <c:pt idx="109">
                  <c:v>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12</xdr:row>
      <xdr:rowOff>123826</xdr:rowOff>
    </xdr:from>
    <xdr:to>
      <xdr:col>12</xdr:col>
      <xdr:colOff>247651</xdr:colOff>
      <xdr:row>26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1A66A-F348-7794-C27E-6A80A73F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0" x14ac:dyDescent="0.4">
      <c r="A3" s="3"/>
      <c r="B3" s="5" t="s">
        <v>53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3.25" x14ac:dyDescent="0.35">
      <c r="A4" s="3"/>
      <c r="B4" s="6" t="s">
        <v>38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3.25" x14ac:dyDescent="0.35">
      <c r="A5" s="3"/>
      <c r="B5" s="6" t="s">
        <v>56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3.5" thickBot="1" x14ac:dyDescent="0.25">
      <c r="A6" s="3"/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3.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8" x14ac:dyDescent="0.25">
      <c r="A8" s="3"/>
      <c r="B8" s="8" t="s">
        <v>39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75" thickBot="1" x14ac:dyDescent="0.3">
      <c r="A10" s="3"/>
      <c r="B10" s="10" t="s">
        <v>40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8" t="s">
        <v>54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1" t="s">
        <v>41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2" t="s">
        <v>42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3" t="s">
        <v>43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3" t="s">
        <v>44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3" t="s">
        <v>15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3" t="s">
        <v>45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4" t="s">
        <v>55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9" t="s">
        <v>46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20" t="s">
        <v>52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20" t="s">
        <v>47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5" t="s">
        <v>48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6" t="s">
        <v>49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7" t="s">
        <v>50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31F8-8E8A-425F-8D0B-68B495CAD9C6}">
  <dimension ref="A1:F78"/>
  <sheetViews>
    <sheetView workbookViewId="0">
      <selection activeCell="E19" sqref="E19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34</v>
      </c>
      <c r="B1" t="s">
        <v>51</v>
      </c>
    </row>
    <row r="2" spans="1:3" x14ac:dyDescent="0.2">
      <c r="B2" t="s">
        <v>57</v>
      </c>
    </row>
    <row r="3" spans="1:3" x14ac:dyDescent="0.2">
      <c r="B3" t="s">
        <v>24</v>
      </c>
    </row>
    <row r="4" spans="1:3" x14ac:dyDescent="0.2">
      <c r="B4" t="s">
        <v>22</v>
      </c>
    </row>
    <row r="5" spans="1:3" x14ac:dyDescent="0.2">
      <c r="B5" t="s">
        <v>23</v>
      </c>
    </row>
    <row r="6" spans="1:3" x14ac:dyDescent="0.2">
      <c r="B6" t="s">
        <v>35</v>
      </c>
    </row>
    <row r="8" spans="1:3" x14ac:dyDescent="0.2">
      <c r="B8" t="s">
        <v>61</v>
      </c>
      <c r="C8">
        <v>1</v>
      </c>
    </row>
    <row r="9" spans="1:3" x14ac:dyDescent="0.2">
      <c r="B9" t="s">
        <v>62</v>
      </c>
      <c r="C9">
        <v>15</v>
      </c>
    </row>
    <row r="10" spans="1:3" x14ac:dyDescent="0.2">
      <c r="B10" t="s">
        <v>63</v>
      </c>
      <c r="C10">
        <v>2502</v>
      </c>
    </row>
    <row r="11" spans="1:3" x14ac:dyDescent="0.2">
      <c r="B11" t="s">
        <v>64</v>
      </c>
      <c r="C11" s="21">
        <v>45420</v>
      </c>
    </row>
    <row r="12" spans="1:3" x14ac:dyDescent="0.2">
      <c r="B12" t="s">
        <v>65</v>
      </c>
      <c r="C12" s="36" t="s">
        <v>66</v>
      </c>
    </row>
    <row r="13" spans="1:3" x14ac:dyDescent="0.2">
      <c r="B13" t="s">
        <v>67</v>
      </c>
      <c r="C13">
        <v>28000</v>
      </c>
    </row>
    <row r="14" spans="1:3" x14ac:dyDescent="0.2">
      <c r="B14" t="s">
        <v>68</v>
      </c>
      <c r="C14" s="21">
        <v>45434</v>
      </c>
    </row>
    <row r="15" spans="1:3" x14ac:dyDescent="0.2">
      <c r="C15" s="21"/>
    </row>
    <row r="17" spans="1:4" x14ac:dyDescent="0.2">
      <c r="B17" t="s">
        <v>9</v>
      </c>
      <c r="C17" t="s">
        <v>12</v>
      </c>
    </row>
    <row r="18" spans="1:4" x14ac:dyDescent="0.2">
      <c r="A18" s="23">
        <v>1</v>
      </c>
      <c r="B18" s="24" t="s">
        <v>36</v>
      </c>
      <c r="C18" s="29">
        <v>0.2</v>
      </c>
    </row>
    <row r="19" spans="1:4" x14ac:dyDescent="0.2">
      <c r="A19" s="25">
        <v>2</v>
      </c>
      <c r="B19" s="26" t="s">
        <v>58</v>
      </c>
      <c r="C19" s="30">
        <v>0.19</v>
      </c>
    </row>
    <row r="20" spans="1:4" x14ac:dyDescent="0.2">
      <c r="A20" s="27"/>
      <c r="B20" s="28" t="s">
        <v>37</v>
      </c>
      <c r="C20" s="31"/>
    </row>
    <row r="21" spans="1:4" x14ac:dyDescent="0.2">
      <c r="A21" s="25">
        <v>3</v>
      </c>
      <c r="B21" s="26" t="s">
        <v>73</v>
      </c>
      <c r="C21" s="32">
        <v>45430</v>
      </c>
    </row>
    <row r="22" spans="1:4" x14ac:dyDescent="0.2">
      <c r="A22" s="27"/>
      <c r="B22" s="28"/>
      <c r="C22" s="33"/>
    </row>
    <row r="23" spans="1:4" x14ac:dyDescent="0.2">
      <c r="A23" s="25">
        <v>4</v>
      </c>
      <c r="B23" s="26" t="s">
        <v>28</v>
      </c>
      <c r="C23" s="32">
        <v>45430</v>
      </c>
      <c r="D23" t="str">
        <f>IF(C23&lt;C21,"Error: Date must start after Emergence","")</f>
        <v/>
      </c>
    </row>
    <row r="24" spans="1:4" x14ac:dyDescent="0.2">
      <c r="A24" s="27"/>
      <c r="B24" s="28" t="s">
        <v>29</v>
      </c>
      <c r="C24" s="31"/>
    </row>
    <row r="25" spans="1:4" x14ac:dyDescent="0.2">
      <c r="A25" s="23">
        <v>5</v>
      </c>
      <c r="B25" s="24" t="s">
        <v>59</v>
      </c>
      <c r="C25" s="29">
        <v>6</v>
      </c>
    </row>
    <row r="26" spans="1:4" x14ac:dyDescent="0.2">
      <c r="C26" s="34"/>
    </row>
    <row r="27" spans="1:4" x14ac:dyDescent="0.2">
      <c r="A27" s="23">
        <v>6</v>
      </c>
      <c r="B27" s="24" t="s">
        <v>0</v>
      </c>
      <c r="C27" s="29">
        <v>45</v>
      </c>
    </row>
    <row r="28" spans="1:4" x14ac:dyDescent="0.2">
      <c r="C28" s="34"/>
    </row>
    <row r="29" spans="1:4" x14ac:dyDescent="0.2">
      <c r="A29" s="25">
        <v>7</v>
      </c>
      <c r="B29" s="26" t="s">
        <v>33</v>
      </c>
      <c r="C29" s="32">
        <v>45449</v>
      </c>
      <c r="D29" t="str">
        <f>IF(C29&lt;C21,"Error: Date must start after Emergence","")</f>
        <v/>
      </c>
    </row>
    <row r="30" spans="1:4" x14ac:dyDescent="0.2">
      <c r="A30" s="27"/>
      <c r="B30" s="28" t="s">
        <v>25</v>
      </c>
      <c r="C30" s="31"/>
    </row>
    <row r="31" spans="1:4" x14ac:dyDescent="0.2">
      <c r="C31" s="34"/>
    </row>
    <row r="32" spans="1:4" x14ac:dyDescent="0.2">
      <c r="A32" s="23">
        <v>8</v>
      </c>
      <c r="B32" s="24" t="s">
        <v>30</v>
      </c>
      <c r="C32" s="35">
        <v>45479</v>
      </c>
      <c r="D32" t="str">
        <f>IF(C32&lt;C29,"Error: must be later than date listed above","")</f>
        <v/>
      </c>
    </row>
    <row r="33" spans="1:4" x14ac:dyDescent="0.2">
      <c r="C33" s="34"/>
    </row>
    <row r="34" spans="1:4" x14ac:dyDescent="0.2">
      <c r="A34" s="23">
        <v>9</v>
      </c>
      <c r="B34" s="24" t="s">
        <v>31</v>
      </c>
      <c r="C34" s="35">
        <v>45515</v>
      </c>
      <c r="D34" t="str">
        <f>IF(C34&lt;C32,"Error: must be later than date listed above","")</f>
        <v/>
      </c>
    </row>
    <row r="35" spans="1:4" x14ac:dyDescent="0.2">
      <c r="C35" s="34"/>
    </row>
    <row r="36" spans="1:4" x14ac:dyDescent="0.2">
      <c r="A36" s="23">
        <v>10</v>
      </c>
      <c r="B36" s="24" t="s">
        <v>32</v>
      </c>
      <c r="C36" s="35">
        <v>45543</v>
      </c>
      <c r="D36" t="str">
        <f>IF(C36&lt;C34,"Error: must be later than date listed above","")</f>
        <v/>
      </c>
    </row>
    <row r="37" spans="1:4" x14ac:dyDescent="0.2">
      <c r="C37" s="34"/>
      <c r="D37" t="str">
        <f>IF(C36-C23&gt;150,"Water Budget Exceeds 150 Days","")</f>
        <v/>
      </c>
    </row>
    <row r="38" spans="1:4" x14ac:dyDescent="0.2">
      <c r="A38" s="23">
        <v>11</v>
      </c>
      <c r="B38" s="24" t="s">
        <v>10</v>
      </c>
      <c r="C38" s="29">
        <v>0.25</v>
      </c>
    </row>
    <row r="39" spans="1:4" x14ac:dyDescent="0.2">
      <c r="C39" s="34"/>
    </row>
    <row r="40" spans="1:4" x14ac:dyDescent="0.2">
      <c r="A40" s="23">
        <v>12</v>
      </c>
      <c r="B40" s="24" t="s">
        <v>69</v>
      </c>
      <c r="C40" s="29">
        <v>1.2</v>
      </c>
    </row>
    <row r="41" spans="1:4" x14ac:dyDescent="0.2">
      <c r="C41" s="34"/>
    </row>
    <row r="42" spans="1:4" x14ac:dyDescent="0.2">
      <c r="A42" s="23">
        <v>13</v>
      </c>
      <c r="B42" s="24" t="s">
        <v>11</v>
      </c>
      <c r="C42" s="29">
        <v>0.6</v>
      </c>
    </row>
    <row r="44" spans="1:4" x14ac:dyDescent="0.2">
      <c r="A44" s="23">
        <v>14</v>
      </c>
      <c r="B44" t="s">
        <v>70</v>
      </c>
      <c r="C44" s="37">
        <v>0.5</v>
      </c>
    </row>
    <row r="46" spans="1:4" x14ac:dyDescent="0.2">
      <c r="A46">
        <v>15</v>
      </c>
      <c r="B46" t="s">
        <v>71</v>
      </c>
      <c r="C46" s="22">
        <v>1</v>
      </c>
    </row>
    <row r="48" spans="1:4" x14ac:dyDescent="0.2">
      <c r="B48" t="s">
        <v>27</v>
      </c>
    </row>
    <row r="50" spans="2:6" x14ac:dyDescent="0.2">
      <c r="B50" t="s">
        <v>26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14</v>
      </c>
      <c r="C53" t="s">
        <v>6</v>
      </c>
      <c r="D53" t="s">
        <v>18</v>
      </c>
      <c r="E53" t="s">
        <v>4</v>
      </c>
      <c r="F53" t="s">
        <v>5</v>
      </c>
    </row>
    <row r="54" spans="2:6" x14ac:dyDescent="0.2">
      <c r="B54" t="s">
        <v>15</v>
      </c>
      <c r="C54" t="s">
        <v>17</v>
      </c>
      <c r="D54" t="s">
        <v>19</v>
      </c>
      <c r="E54" t="s">
        <v>21</v>
      </c>
      <c r="F54" t="s">
        <v>21</v>
      </c>
    </row>
    <row r="55" spans="2:6" x14ac:dyDescent="0.2">
      <c r="B55" t="s">
        <v>16</v>
      </c>
      <c r="C55" t="s">
        <v>13</v>
      </c>
      <c r="D55" t="s">
        <v>13</v>
      </c>
      <c r="E55" t="s">
        <v>13</v>
      </c>
      <c r="F55" t="s">
        <v>13</v>
      </c>
    </row>
    <row r="56" spans="2:6" x14ac:dyDescent="0.2">
      <c r="C56" t="s">
        <v>60</v>
      </c>
      <c r="D56" t="s">
        <v>60</v>
      </c>
      <c r="E56" t="s">
        <v>60</v>
      </c>
      <c r="F56" t="s">
        <v>20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6B49-7761-4CBA-8275-DEB3ACF57D3F}">
  <dimension ref="A1:Z148"/>
  <sheetViews>
    <sheetView tabSelected="1" workbookViewId="0">
      <selection activeCell="B6" sqref="B6"/>
    </sheetView>
  </sheetViews>
  <sheetFormatPr defaultRowHeight="12.75" x14ac:dyDescent="0.2"/>
  <sheetData>
    <row r="1" spans="1:26" s="43" customFormat="1" x14ac:dyDescent="0.2">
      <c r="A1" s="43" t="s">
        <v>7</v>
      </c>
      <c r="B1" s="43" t="s">
        <v>76</v>
      </c>
      <c r="C1" s="43" t="s">
        <v>72</v>
      </c>
      <c r="D1" s="43" t="s">
        <v>75</v>
      </c>
      <c r="E1" s="43" t="s">
        <v>78</v>
      </c>
      <c r="F1" s="43" t="s">
        <v>77</v>
      </c>
      <c r="G1" s="43" t="s">
        <v>79</v>
      </c>
      <c r="H1" s="43" t="s">
        <v>80</v>
      </c>
      <c r="I1" s="43" t="s">
        <v>81</v>
      </c>
      <c r="J1" s="43" t="s">
        <v>82</v>
      </c>
      <c r="K1" s="43" t="s">
        <v>83</v>
      </c>
      <c r="O1" s="43" t="s">
        <v>7</v>
      </c>
      <c r="P1" s="43" t="s">
        <v>84</v>
      </c>
      <c r="Q1" s="43" t="s">
        <v>85</v>
      </c>
      <c r="R1" s="43" t="s">
        <v>86</v>
      </c>
      <c r="S1" s="43" t="s">
        <v>87</v>
      </c>
      <c r="T1" s="43" t="s">
        <v>88</v>
      </c>
      <c r="U1" s="43" t="s">
        <v>89</v>
      </c>
      <c r="V1" s="43" t="s">
        <v>74</v>
      </c>
      <c r="W1" s="43" t="s">
        <v>90</v>
      </c>
      <c r="X1" s="43" t="s">
        <v>91</v>
      </c>
      <c r="Y1" s="43" t="s">
        <v>92</v>
      </c>
      <c r="Z1" s="43" t="s">
        <v>93</v>
      </c>
    </row>
    <row r="2" spans="1:26" x14ac:dyDescent="0.2">
      <c r="A2" s="21">
        <v>45453</v>
      </c>
      <c r="B2">
        <v>0.24</v>
      </c>
      <c r="C2">
        <v>0.25</v>
      </c>
      <c r="D2">
        <v>0.06</v>
      </c>
      <c r="E2" s="38">
        <v>0</v>
      </c>
      <c r="G2">
        <v>1</v>
      </c>
      <c r="H2" s="22">
        <v>1</v>
      </c>
      <c r="I2">
        <v>1.2000000000000002</v>
      </c>
      <c r="J2">
        <v>0</v>
      </c>
      <c r="O2" s="21">
        <v>45453</v>
      </c>
      <c r="P2">
        <v>6</v>
      </c>
      <c r="Q2">
        <v>2.3400000000000003</v>
      </c>
      <c r="R2">
        <v>1.1400000000000001</v>
      </c>
      <c r="S2">
        <v>1.2000000000000002</v>
      </c>
      <c r="T2">
        <v>1.7400000000000002</v>
      </c>
      <c r="U2">
        <v>2.3400000000000003</v>
      </c>
      <c r="V2">
        <f>U2/P2</f>
        <v>0.39000000000000007</v>
      </c>
      <c r="W2">
        <v>0.12</v>
      </c>
      <c r="X2">
        <v>0.03</v>
      </c>
      <c r="Y2">
        <v>0.14015755599999999</v>
      </c>
      <c r="Z2">
        <v>0</v>
      </c>
    </row>
    <row r="3" spans="1:26" x14ac:dyDescent="0.2">
      <c r="A3" s="21">
        <v>45454</v>
      </c>
      <c r="B3">
        <v>0.25</v>
      </c>
      <c r="C3">
        <v>0.25</v>
      </c>
      <c r="D3">
        <v>6.25E-2</v>
      </c>
      <c r="E3" s="38">
        <v>0</v>
      </c>
      <c r="F3" s="39">
        <v>0</v>
      </c>
      <c r="G3" s="40"/>
      <c r="H3" s="22">
        <v>1</v>
      </c>
      <c r="I3">
        <v>1.3625000000000003</v>
      </c>
      <c r="J3">
        <v>0</v>
      </c>
      <c r="K3" t="s">
        <v>8</v>
      </c>
      <c r="O3" s="21">
        <v>45454</v>
      </c>
      <c r="P3">
        <v>6.8125</v>
      </c>
      <c r="Q3">
        <v>2.6568750000000003</v>
      </c>
      <c r="R3">
        <v>1.2943750000000001</v>
      </c>
      <c r="S3">
        <v>1.3625000000000003</v>
      </c>
      <c r="T3">
        <v>1.9756250000000002</v>
      </c>
      <c r="U3">
        <v>2.6568750000000003</v>
      </c>
      <c r="V3">
        <f t="shared" ref="V3:V66" si="0">U3/P3</f>
        <v>0.39000000000000007</v>
      </c>
      <c r="W3">
        <v>0.22999999999999998</v>
      </c>
      <c r="X3">
        <v>6.6972394835485227</v>
      </c>
      <c r="Y3">
        <v>0.15000008099999998</v>
      </c>
      <c r="Z3">
        <v>0</v>
      </c>
    </row>
    <row r="4" spans="1:26" x14ac:dyDescent="0.2">
      <c r="A4" s="21">
        <v>45455</v>
      </c>
      <c r="B4">
        <v>0.34</v>
      </c>
      <c r="C4">
        <v>0.25</v>
      </c>
      <c r="D4">
        <v>8.5000000000000006E-2</v>
      </c>
      <c r="E4" s="38">
        <v>0</v>
      </c>
      <c r="F4" s="39"/>
      <c r="G4" s="40"/>
      <c r="H4" s="22">
        <v>0.94426229508196724</v>
      </c>
      <c r="I4">
        <v>1.44</v>
      </c>
      <c r="J4">
        <v>8.4999999999999964E-2</v>
      </c>
      <c r="K4" t="s">
        <v>8</v>
      </c>
      <c r="O4" s="21">
        <v>45455</v>
      </c>
      <c r="P4">
        <v>7.625</v>
      </c>
      <c r="Q4">
        <v>2.9737499999999999</v>
      </c>
      <c r="R4">
        <v>1.44875</v>
      </c>
      <c r="S4">
        <v>1.5249999999999999</v>
      </c>
      <c r="T4">
        <v>2.2112499999999997</v>
      </c>
      <c r="U4">
        <v>2.8887499999999999</v>
      </c>
      <c r="V4">
        <f t="shared" si="0"/>
        <v>0.37885245901639342</v>
      </c>
      <c r="W4">
        <v>0.35</v>
      </c>
      <c r="X4">
        <v>7.8710953575330391</v>
      </c>
      <c r="Y4">
        <v>0.17007883199999999</v>
      </c>
      <c r="Z4">
        <v>0</v>
      </c>
    </row>
    <row r="5" spans="1:26" x14ac:dyDescent="0.2">
      <c r="A5" s="21">
        <v>45456</v>
      </c>
      <c r="B5">
        <v>0.3</v>
      </c>
      <c r="C5">
        <v>0.25</v>
      </c>
      <c r="D5">
        <v>7.4999999999999997E-2</v>
      </c>
      <c r="E5" s="38">
        <v>0</v>
      </c>
      <c r="F5" s="39"/>
      <c r="G5" s="40"/>
      <c r="H5" s="22">
        <v>0.90518518518518487</v>
      </c>
      <c r="I5">
        <v>1.5274999999999994</v>
      </c>
      <c r="J5">
        <v>0.16000000000000059</v>
      </c>
      <c r="K5" t="s">
        <v>8</v>
      </c>
      <c r="O5" s="21">
        <v>45456</v>
      </c>
      <c r="P5">
        <v>8.4375</v>
      </c>
      <c r="Q5">
        <v>3.2906249999999999</v>
      </c>
      <c r="R5">
        <v>1.6031249999999999</v>
      </c>
      <c r="S5">
        <v>1.6875</v>
      </c>
      <c r="T5">
        <v>2.4468749999999999</v>
      </c>
      <c r="U5">
        <v>3.1306249999999993</v>
      </c>
      <c r="V5">
        <f t="shared" si="0"/>
        <v>0.37103703703703694</v>
      </c>
      <c r="W5">
        <v>0.55000000000000004</v>
      </c>
      <c r="X5">
        <v>8.9206894778370369</v>
      </c>
      <c r="Y5">
        <v>0.17007883199999999</v>
      </c>
      <c r="Z5">
        <v>0</v>
      </c>
    </row>
    <row r="6" spans="1:26" x14ac:dyDescent="0.2">
      <c r="A6" s="21">
        <v>45457</v>
      </c>
      <c r="B6">
        <v>0.22</v>
      </c>
      <c r="C6">
        <v>0.25</v>
      </c>
      <c r="D6">
        <v>5.5E-2</v>
      </c>
      <c r="E6" s="38">
        <v>0</v>
      </c>
      <c r="F6" s="39"/>
      <c r="G6" s="40"/>
      <c r="H6" s="22">
        <v>0.88378378378378308</v>
      </c>
      <c r="I6">
        <v>1.6349999999999987</v>
      </c>
      <c r="J6">
        <v>0.21500000000000119</v>
      </c>
      <c r="K6" t="s">
        <v>8</v>
      </c>
      <c r="O6" s="21">
        <v>45457</v>
      </c>
      <c r="P6">
        <v>9.25</v>
      </c>
      <c r="Q6">
        <v>3.6074999999999999</v>
      </c>
      <c r="R6">
        <v>1.7575000000000001</v>
      </c>
      <c r="S6">
        <v>1.8499999999999999</v>
      </c>
      <c r="T6">
        <v>2.6825000000000001</v>
      </c>
      <c r="U6">
        <v>3.3924999999999987</v>
      </c>
      <c r="V6">
        <f t="shared" si="0"/>
        <v>0.36675675675675662</v>
      </c>
      <c r="W6">
        <v>0.78</v>
      </c>
      <c r="X6">
        <v>9.9846936127319275</v>
      </c>
      <c r="Y6">
        <v>0.17007883199999999</v>
      </c>
      <c r="Z6">
        <v>0</v>
      </c>
    </row>
    <row r="7" spans="1:26" x14ac:dyDescent="0.2">
      <c r="A7" s="21">
        <v>45458</v>
      </c>
      <c r="B7">
        <v>0.25</v>
      </c>
      <c r="C7">
        <v>0.25</v>
      </c>
      <c r="D7">
        <v>6.25E-2</v>
      </c>
      <c r="E7" s="38">
        <v>5.9842552E-2</v>
      </c>
      <c r="F7" s="41"/>
      <c r="G7" s="40"/>
      <c r="H7" s="22">
        <v>0.89184723080745276</v>
      </c>
      <c r="I7">
        <v>1.7948425519999989</v>
      </c>
      <c r="J7">
        <v>0.21765744800000153</v>
      </c>
      <c r="K7">
        <v>5.9842552E-2</v>
      </c>
      <c r="O7" s="21">
        <v>45458</v>
      </c>
      <c r="P7">
        <v>10.0625</v>
      </c>
      <c r="Q7">
        <v>3.9243750000000004</v>
      </c>
      <c r="R7">
        <v>1.911875</v>
      </c>
      <c r="S7">
        <v>2.0125000000000002</v>
      </c>
      <c r="T7">
        <v>2.9181249999999999</v>
      </c>
      <c r="U7">
        <v>3.7067175519999989</v>
      </c>
      <c r="V7">
        <f t="shared" si="0"/>
        <v>0.36836944616149059</v>
      </c>
      <c r="W7">
        <v>1.04</v>
      </c>
      <c r="X7">
        <v>11.055129445891177</v>
      </c>
      <c r="Y7">
        <v>0.17007883199999999</v>
      </c>
      <c r="Z7">
        <v>0</v>
      </c>
    </row>
    <row r="8" spans="1:26" x14ac:dyDescent="0.2">
      <c r="A8" s="21">
        <v>45459</v>
      </c>
      <c r="B8">
        <v>0.35</v>
      </c>
      <c r="C8">
        <v>0.25</v>
      </c>
      <c r="D8">
        <v>8.7499999999999994E-2</v>
      </c>
      <c r="E8" s="38">
        <v>0</v>
      </c>
      <c r="F8" s="39"/>
      <c r="G8" s="40"/>
      <c r="H8" s="22">
        <v>0.85969772505747044</v>
      </c>
      <c r="I8">
        <v>1.8698425519999988</v>
      </c>
      <c r="J8">
        <v>0.30515744800000189</v>
      </c>
      <c r="K8" t="s">
        <v>8</v>
      </c>
      <c r="O8" s="21">
        <v>45459</v>
      </c>
      <c r="P8">
        <v>10.875</v>
      </c>
      <c r="Q8">
        <v>4.2412500000000009</v>
      </c>
      <c r="R8">
        <v>2.0662500000000001</v>
      </c>
      <c r="S8">
        <v>2.1750000000000007</v>
      </c>
      <c r="T8">
        <v>3.1537500000000005</v>
      </c>
      <c r="U8">
        <v>3.936092551999999</v>
      </c>
      <c r="V8">
        <f t="shared" si="0"/>
        <v>0.36193954501149417</v>
      </c>
      <c r="W8">
        <v>1.3</v>
      </c>
      <c r="X8">
        <v>12.171792163681836</v>
      </c>
      <c r="Y8">
        <v>0.17007883199999999</v>
      </c>
      <c r="Z8">
        <v>0</v>
      </c>
    </row>
    <row r="9" spans="1:26" x14ac:dyDescent="0.2">
      <c r="A9" s="21">
        <v>45460</v>
      </c>
      <c r="B9">
        <v>0.36</v>
      </c>
      <c r="C9">
        <v>0.25</v>
      </c>
      <c r="D9">
        <v>0.09</v>
      </c>
      <c r="E9" s="38">
        <v>0</v>
      </c>
      <c r="F9" s="39"/>
      <c r="G9" s="40"/>
      <c r="H9" s="22">
        <v>0.83094868534759248</v>
      </c>
      <c r="I9">
        <v>1.9423425519999977</v>
      </c>
      <c r="J9">
        <v>0.39515744800000263</v>
      </c>
      <c r="K9" t="s">
        <v>8</v>
      </c>
      <c r="O9" s="21">
        <v>45460</v>
      </c>
      <c r="P9">
        <v>11.6875</v>
      </c>
      <c r="Q9">
        <v>4.5581250000000004</v>
      </c>
      <c r="R9">
        <v>2.2206250000000001</v>
      </c>
      <c r="S9">
        <v>2.3375000000000004</v>
      </c>
      <c r="T9">
        <v>3.3893750000000002</v>
      </c>
      <c r="U9">
        <v>4.1629675519999978</v>
      </c>
      <c r="V9">
        <f t="shared" si="0"/>
        <v>0.35618973706951851</v>
      </c>
      <c r="W9">
        <v>1.54</v>
      </c>
      <c r="X9">
        <v>15.31682691503944</v>
      </c>
      <c r="Y9">
        <v>0.45000024299999997</v>
      </c>
      <c r="Z9">
        <v>0</v>
      </c>
    </row>
    <row r="10" spans="1:26" x14ac:dyDescent="0.2">
      <c r="A10" s="21">
        <v>45461</v>
      </c>
      <c r="B10">
        <v>0.25</v>
      </c>
      <c r="C10">
        <v>0.25</v>
      </c>
      <c r="D10">
        <v>6.25E-2</v>
      </c>
      <c r="E10" s="38">
        <v>2.9921276E-2</v>
      </c>
      <c r="F10" s="39">
        <v>0</v>
      </c>
      <c r="G10" s="40"/>
      <c r="H10" s="22">
        <v>0.82890553119999877</v>
      </c>
      <c r="I10">
        <v>2.072263827999997</v>
      </c>
      <c r="J10">
        <v>0.42773617200000302</v>
      </c>
      <c r="K10">
        <v>2.9921276E-2</v>
      </c>
      <c r="O10" s="21">
        <v>45461</v>
      </c>
      <c r="P10">
        <v>12.5</v>
      </c>
      <c r="Q10">
        <v>4.875</v>
      </c>
      <c r="R10">
        <v>2.375</v>
      </c>
      <c r="S10">
        <v>2.5</v>
      </c>
      <c r="T10">
        <v>3.625</v>
      </c>
      <c r="U10">
        <v>4.447263827999997</v>
      </c>
      <c r="V10">
        <f t="shared" si="0"/>
        <v>0.35578110623999976</v>
      </c>
      <c r="W10">
        <v>1.75</v>
      </c>
      <c r="X10">
        <v>16.717623223062084</v>
      </c>
      <c r="Y10">
        <v>0.45000024299999997</v>
      </c>
      <c r="Z10">
        <v>0</v>
      </c>
    </row>
    <row r="11" spans="1:26" x14ac:dyDescent="0.2">
      <c r="A11" s="21">
        <v>45462</v>
      </c>
      <c r="B11">
        <v>0.13</v>
      </c>
      <c r="C11">
        <v>0.25</v>
      </c>
      <c r="D11">
        <v>3.2500000000000001E-2</v>
      </c>
      <c r="E11" s="38">
        <v>0</v>
      </c>
      <c r="F11" s="39"/>
      <c r="G11" s="40"/>
      <c r="H11" s="22">
        <v>0.82714134384976457</v>
      </c>
      <c r="I11">
        <v>2.2022638279999978</v>
      </c>
      <c r="J11">
        <v>0.46023617200000189</v>
      </c>
      <c r="K11" t="s">
        <v>8</v>
      </c>
      <c r="O11" s="21">
        <v>45462</v>
      </c>
      <c r="P11">
        <v>13.3125</v>
      </c>
      <c r="Q11">
        <v>5.1918749999999996</v>
      </c>
      <c r="R11">
        <v>2.5293749999999999</v>
      </c>
      <c r="S11">
        <v>2.6624999999999996</v>
      </c>
      <c r="T11">
        <v>3.8606249999999998</v>
      </c>
      <c r="U11">
        <v>4.7316388279999977</v>
      </c>
      <c r="V11">
        <f t="shared" si="0"/>
        <v>0.35542826876995287</v>
      </c>
      <c r="W11">
        <v>1.92</v>
      </c>
      <c r="X11">
        <v>18.655304051570127</v>
      </c>
      <c r="Y11">
        <v>0.50000026999999991</v>
      </c>
      <c r="Z11">
        <v>0</v>
      </c>
    </row>
    <row r="12" spans="1:26" x14ac:dyDescent="0.2">
      <c r="A12" s="21">
        <v>45463</v>
      </c>
      <c r="B12">
        <v>0.28000000000000003</v>
      </c>
      <c r="C12">
        <v>0.25</v>
      </c>
      <c r="D12">
        <v>7.0000000000000007E-2</v>
      </c>
      <c r="E12" s="38">
        <v>0</v>
      </c>
      <c r="F12" s="39"/>
      <c r="G12" s="40"/>
      <c r="H12" s="22">
        <v>0.81230577982300778</v>
      </c>
      <c r="I12">
        <v>2.2947638279999971</v>
      </c>
      <c r="J12">
        <v>0.53023617200000306</v>
      </c>
      <c r="K12" t="s">
        <v>8</v>
      </c>
      <c r="O12" s="21">
        <v>45463</v>
      </c>
      <c r="P12">
        <v>14.125</v>
      </c>
      <c r="Q12">
        <v>5.50875</v>
      </c>
      <c r="R12">
        <v>2.6837499999999999</v>
      </c>
      <c r="S12">
        <v>2.8250000000000002</v>
      </c>
      <c r="T12">
        <v>4.0962499999999995</v>
      </c>
      <c r="U12">
        <v>4.978513827999997</v>
      </c>
      <c r="V12">
        <f t="shared" si="0"/>
        <v>0.35246115596460154</v>
      </c>
      <c r="W12">
        <v>2.17</v>
      </c>
      <c r="X12">
        <v>21.2605964181591</v>
      </c>
      <c r="Y12">
        <v>1.8200797229999999</v>
      </c>
      <c r="Z12">
        <v>0</v>
      </c>
    </row>
    <row r="13" spans="1:26" x14ac:dyDescent="0.2">
      <c r="A13" s="21">
        <v>45464</v>
      </c>
      <c r="B13">
        <v>0.34</v>
      </c>
      <c r="C13">
        <v>0.25</v>
      </c>
      <c r="D13">
        <v>8.5000000000000006E-2</v>
      </c>
      <c r="E13" s="38">
        <v>9.8425249999999995E-3</v>
      </c>
      <c r="F13" s="39"/>
      <c r="G13" s="40"/>
      <c r="H13" s="22">
        <v>0.79735777506276073</v>
      </c>
      <c r="I13">
        <v>2.382106352999998</v>
      </c>
      <c r="J13">
        <v>0.60539364700000231</v>
      </c>
      <c r="K13">
        <v>9.8425249999999995E-3</v>
      </c>
      <c r="O13" s="21">
        <v>45464</v>
      </c>
      <c r="P13">
        <v>14.9375</v>
      </c>
      <c r="Q13">
        <v>5.8256250000000005</v>
      </c>
      <c r="R13">
        <v>2.8381250000000002</v>
      </c>
      <c r="S13">
        <v>2.9875000000000003</v>
      </c>
      <c r="T13">
        <v>4.3318750000000001</v>
      </c>
      <c r="U13">
        <v>5.2202313529999982</v>
      </c>
      <c r="V13">
        <f t="shared" si="0"/>
        <v>0.34947155501255217</v>
      </c>
      <c r="W13">
        <v>2.37</v>
      </c>
      <c r="X13">
        <v>22.916611203665148</v>
      </c>
      <c r="Y13">
        <v>1.8200797229999999</v>
      </c>
      <c r="Z13">
        <v>0</v>
      </c>
    </row>
    <row r="14" spans="1:26" x14ac:dyDescent="0.2">
      <c r="A14" s="21">
        <v>45465</v>
      </c>
      <c r="B14">
        <v>0.28000000000000003</v>
      </c>
      <c r="C14">
        <v>0.25</v>
      </c>
      <c r="D14">
        <v>7.0000000000000007E-2</v>
      </c>
      <c r="E14" s="38">
        <v>0</v>
      </c>
      <c r="F14" s="39"/>
      <c r="G14" s="40"/>
      <c r="H14" s="22">
        <v>0.7855893184126973</v>
      </c>
      <c r="I14">
        <v>2.4746063529999964</v>
      </c>
      <c r="J14">
        <v>0.67539364700000348</v>
      </c>
      <c r="K14" t="s">
        <v>8</v>
      </c>
      <c r="O14" s="21">
        <v>45465</v>
      </c>
      <c r="P14">
        <v>15.75</v>
      </c>
      <c r="Q14">
        <v>6.1425000000000001</v>
      </c>
      <c r="R14">
        <v>2.9925000000000002</v>
      </c>
      <c r="S14">
        <v>3.15</v>
      </c>
      <c r="T14">
        <v>4.5674999999999999</v>
      </c>
      <c r="U14">
        <v>5.4671063529999966</v>
      </c>
      <c r="V14">
        <f t="shared" si="0"/>
        <v>0.34711786368253944</v>
      </c>
      <c r="W14">
        <v>2.5500000000000003</v>
      </c>
      <c r="X14">
        <v>24.676739098292387</v>
      </c>
      <c r="Y14">
        <v>1.8200797229999999</v>
      </c>
      <c r="Z14">
        <v>0</v>
      </c>
    </row>
    <row r="15" spans="1:26" x14ac:dyDescent="0.2">
      <c r="A15" s="21">
        <v>45466</v>
      </c>
      <c r="B15">
        <v>0.35</v>
      </c>
      <c r="C15">
        <v>0.25</v>
      </c>
      <c r="D15">
        <v>8.7499999999999994E-2</v>
      </c>
      <c r="E15" s="38">
        <v>0</v>
      </c>
      <c r="F15" s="39"/>
      <c r="G15" s="40"/>
      <c r="H15" s="22">
        <v>0.76969248392452716</v>
      </c>
      <c r="I15">
        <v>2.5496063529999957</v>
      </c>
      <c r="J15">
        <v>0.76289364700000384</v>
      </c>
      <c r="K15" t="s">
        <v>8</v>
      </c>
      <c r="O15" s="21">
        <v>45466</v>
      </c>
      <c r="P15">
        <v>16.5625</v>
      </c>
      <c r="Q15">
        <v>6.4593749999999996</v>
      </c>
      <c r="R15">
        <v>3.1468750000000001</v>
      </c>
      <c r="S15">
        <v>3.3124999999999996</v>
      </c>
      <c r="T15">
        <v>4.8031249999999996</v>
      </c>
      <c r="U15">
        <v>5.6964813529999958</v>
      </c>
      <c r="V15">
        <f t="shared" si="0"/>
        <v>0.3439384967849054</v>
      </c>
      <c r="W15">
        <v>2.7600000000000002</v>
      </c>
      <c r="X15">
        <v>26.819707268840144</v>
      </c>
      <c r="Y15">
        <v>1.8602372249999999</v>
      </c>
      <c r="Z15">
        <v>0</v>
      </c>
    </row>
    <row r="16" spans="1:26" x14ac:dyDescent="0.2">
      <c r="A16" s="21">
        <v>45467</v>
      </c>
      <c r="B16">
        <v>0.33</v>
      </c>
      <c r="C16">
        <v>0.25</v>
      </c>
      <c r="D16">
        <v>8.2500000000000004E-2</v>
      </c>
      <c r="E16" s="38">
        <v>0</v>
      </c>
      <c r="F16" s="39"/>
      <c r="G16" s="40"/>
      <c r="H16" s="22">
        <v>0.75672125266186974</v>
      </c>
      <c r="I16">
        <v>2.6296063529999976</v>
      </c>
      <c r="J16">
        <v>0.84539364700000252</v>
      </c>
      <c r="K16" t="s">
        <v>8</v>
      </c>
      <c r="O16" s="21">
        <v>45467</v>
      </c>
      <c r="P16">
        <v>17.375</v>
      </c>
      <c r="Q16">
        <v>6.7762500000000001</v>
      </c>
      <c r="R16">
        <v>3.30125</v>
      </c>
      <c r="S16">
        <v>3.4750000000000001</v>
      </c>
      <c r="T16">
        <v>5.0387500000000003</v>
      </c>
      <c r="U16">
        <v>5.9308563529999976</v>
      </c>
      <c r="V16">
        <f t="shared" si="0"/>
        <v>0.34134425053237394</v>
      </c>
      <c r="W16">
        <v>3</v>
      </c>
      <c r="X16">
        <v>30.223297218594137</v>
      </c>
      <c r="Y16">
        <v>2.0200798309999999</v>
      </c>
      <c r="Z16">
        <v>0</v>
      </c>
    </row>
    <row r="17" spans="1:26" x14ac:dyDescent="0.2">
      <c r="A17" s="21">
        <v>45468</v>
      </c>
      <c r="B17">
        <v>0.33</v>
      </c>
      <c r="C17">
        <v>0.25</v>
      </c>
      <c r="D17">
        <v>8.2500000000000004E-2</v>
      </c>
      <c r="E17" s="38">
        <v>0</v>
      </c>
      <c r="F17" s="39">
        <v>0</v>
      </c>
      <c r="G17" s="40"/>
      <c r="H17" s="22">
        <v>0.7449089630240544</v>
      </c>
      <c r="I17">
        <v>2.7096063529999985</v>
      </c>
      <c r="J17">
        <v>0.9278936470000021</v>
      </c>
      <c r="K17" t="s">
        <v>8</v>
      </c>
      <c r="O17" s="21">
        <v>45468</v>
      </c>
      <c r="P17">
        <v>18.1875</v>
      </c>
      <c r="Q17">
        <v>7.0931250000000006</v>
      </c>
      <c r="R17">
        <v>3.4556249999999999</v>
      </c>
      <c r="S17">
        <v>3.6375000000000006</v>
      </c>
      <c r="T17">
        <v>5.274375</v>
      </c>
      <c r="U17">
        <v>6.1652313529999985</v>
      </c>
      <c r="V17">
        <f t="shared" si="0"/>
        <v>0.33898179260481093</v>
      </c>
      <c r="W17">
        <v>3.21</v>
      </c>
      <c r="X17">
        <v>32.150577107511907</v>
      </c>
      <c r="Y17">
        <v>2.0200798309999999</v>
      </c>
      <c r="Z17">
        <v>0</v>
      </c>
    </row>
    <row r="18" spans="1:26" x14ac:dyDescent="0.2">
      <c r="A18" s="21">
        <v>45469</v>
      </c>
      <c r="B18">
        <v>0.31</v>
      </c>
      <c r="C18">
        <v>0.25</v>
      </c>
      <c r="D18">
        <v>7.7499999999999999E-2</v>
      </c>
      <c r="E18" s="38">
        <v>0</v>
      </c>
      <c r="F18" s="39"/>
      <c r="G18" s="40"/>
      <c r="H18" s="22">
        <v>0.73542272447368373</v>
      </c>
      <c r="I18">
        <v>2.7946063529999985</v>
      </c>
      <c r="J18">
        <v>1.0053936470000018</v>
      </c>
      <c r="K18" t="s">
        <v>8</v>
      </c>
      <c r="O18" s="21">
        <v>45469</v>
      </c>
      <c r="P18">
        <v>19</v>
      </c>
      <c r="Q18">
        <v>7.41</v>
      </c>
      <c r="R18">
        <v>3.61</v>
      </c>
      <c r="S18">
        <v>3.8000000000000003</v>
      </c>
      <c r="T18">
        <v>5.51</v>
      </c>
      <c r="U18">
        <v>6.4046063529999984</v>
      </c>
      <c r="V18">
        <f t="shared" si="0"/>
        <v>0.33708454489473677</v>
      </c>
      <c r="W18">
        <v>3.42</v>
      </c>
      <c r="X18">
        <v>34.132886176979468</v>
      </c>
      <c r="Y18">
        <v>2.0200798309999999</v>
      </c>
      <c r="Z18">
        <v>0</v>
      </c>
    </row>
    <row r="19" spans="1:26" x14ac:dyDescent="0.2">
      <c r="A19" s="21">
        <v>45470</v>
      </c>
      <c r="B19">
        <v>0.25</v>
      </c>
      <c r="C19">
        <v>0.25</v>
      </c>
      <c r="D19">
        <v>6.25E-2</v>
      </c>
      <c r="E19" s="38">
        <v>0</v>
      </c>
      <c r="F19" s="39"/>
      <c r="G19" s="40"/>
      <c r="H19" s="22">
        <v>0.73050002599369024</v>
      </c>
      <c r="I19">
        <v>2.8946063529999977</v>
      </c>
      <c r="J19">
        <v>1.0678936470000027</v>
      </c>
      <c r="K19" t="s">
        <v>8</v>
      </c>
      <c r="O19" s="21">
        <v>45470</v>
      </c>
      <c r="P19">
        <v>19.8125</v>
      </c>
      <c r="Q19">
        <v>7.7268750000000006</v>
      </c>
      <c r="R19">
        <v>3.7643750000000002</v>
      </c>
      <c r="S19">
        <v>3.9625000000000004</v>
      </c>
      <c r="T19">
        <v>5.7456250000000004</v>
      </c>
      <c r="U19">
        <v>6.6589813529999979</v>
      </c>
      <c r="V19">
        <f t="shared" si="0"/>
        <v>0.33610000519873806</v>
      </c>
      <c r="W19">
        <v>3.6799999999999997</v>
      </c>
      <c r="X19">
        <v>36.024597511031473</v>
      </c>
      <c r="Y19">
        <v>2.0200798309999999</v>
      </c>
      <c r="Z19">
        <v>0</v>
      </c>
    </row>
    <row r="20" spans="1:26" x14ac:dyDescent="0.2">
      <c r="A20" s="21">
        <v>45471</v>
      </c>
      <c r="B20">
        <v>0.28999999999999998</v>
      </c>
      <c r="C20">
        <v>0.28166666666666668</v>
      </c>
      <c r="D20">
        <v>7.2499999999999995E-2</v>
      </c>
      <c r="E20" s="38">
        <v>2.0078750999999999E-2</v>
      </c>
      <c r="F20" s="39"/>
      <c r="G20" s="40"/>
      <c r="H20" s="22">
        <v>0.72840851006060536</v>
      </c>
      <c r="I20">
        <v>3.0046851039999964</v>
      </c>
      <c r="J20">
        <v>1.1203148960000027</v>
      </c>
      <c r="K20">
        <v>2.0078750999999999E-2</v>
      </c>
      <c r="O20" s="21">
        <v>45471</v>
      </c>
      <c r="P20">
        <v>20.625</v>
      </c>
      <c r="Q20">
        <v>8.0437499999999993</v>
      </c>
      <c r="R20">
        <v>3.9187500000000002</v>
      </c>
      <c r="S20">
        <v>4.1249999999999991</v>
      </c>
      <c r="T20">
        <v>5.9812499999999993</v>
      </c>
      <c r="U20">
        <v>6.9234351039999966</v>
      </c>
      <c r="V20">
        <f t="shared" si="0"/>
        <v>0.33568170201212105</v>
      </c>
      <c r="W20">
        <v>3.9299999999999997</v>
      </c>
      <c r="X20">
        <v>40.307159768656227</v>
      </c>
      <c r="Y20">
        <v>2.2102374139999998</v>
      </c>
      <c r="Z20">
        <v>0</v>
      </c>
    </row>
    <row r="21" spans="1:26" x14ac:dyDescent="0.2">
      <c r="A21" s="21">
        <v>45472</v>
      </c>
      <c r="B21">
        <v>0.24</v>
      </c>
      <c r="C21">
        <v>0.31333333333333335</v>
      </c>
      <c r="D21">
        <v>6.7599999999999993E-2</v>
      </c>
      <c r="E21" s="38">
        <v>7.0078777999999994E-2</v>
      </c>
      <c r="F21" s="39"/>
      <c r="G21" s="40"/>
      <c r="H21" s="22">
        <v>0.73928020571428543</v>
      </c>
      <c r="I21">
        <v>3.1696638819999992</v>
      </c>
      <c r="J21">
        <v>1.1178361180000014</v>
      </c>
      <c r="K21">
        <v>7.0078777999999994E-2</v>
      </c>
      <c r="O21" s="21">
        <v>45472</v>
      </c>
      <c r="P21">
        <v>21.4375</v>
      </c>
      <c r="Q21">
        <v>8.3606250000000006</v>
      </c>
      <c r="R21">
        <v>4.0731250000000001</v>
      </c>
      <c r="S21">
        <v>4.2875000000000005</v>
      </c>
      <c r="T21">
        <v>6.2168749999999999</v>
      </c>
      <c r="U21">
        <v>7.2427888819999993</v>
      </c>
      <c r="V21">
        <f t="shared" si="0"/>
        <v>0.33785604114285711</v>
      </c>
      <c r="W21">
        <v>4.18</v>
      </c>
      <c r="X21">
        <v>42.287975830755229</v>
      </c>
      <c r="Y21">
        <v>2.2102374139999998</v>
      </c>
      <c r="Z21">
        <v>0</v>
      </c>
    </row>
    <row r="22" spans="1:26" x14ac:dyDescent="0.2">
      <c r="A22" s="21">
        <v>45473</v>
      </c>
      <c r="B22">
        <v>0.09</v>
      </c>
      <c r="C22">
        <v>0.34500000000000003</v>
      </c>
      <c r="D22">
        <v>2.8199999999999999E-2</v>
      </c>
      <c r="E22" s="38">
        <v>9.8425249999999995E-3</v>
      </c>
      <c r="F22" s="39"/>
      <c r="G22" s="40"/>
      <c r="H22" s="22">
        <v>0.74467559707865139</v>
      </c>
      <c r="I22">
        <v>3.3138064069999986</v>
      </c>
      <c r="J22">
        <v>1.1361935930000016</v>
      </c>
      <c r="K22">
        <v>9.8425249999999995E-3</v>
      </c>
      <c r="O22" s="21">
        <v>45473</v>
      </c>
      <c r="P22">
        <v>22.25</v>
      </c>
      <c r="Q22">
        <v>8.6775000000000002</v>
      </c>
      <c r="R22">
        <v>4.2275</v>
      </c>
      <c r="S22">
        <v>4.45</v>
      </c>
      <c r="T22">
        <v>6.4525000000000006</v>
      </c>
      <c r="U22">
        <v>7.5413064069999987</v>
      </c>
      <c r="V22">
        <f t="shared" si="0"/>
        <v>0.33893511941573029</v>
      </c>
      <c r="W22">
        <v>4.38</v>
      </c>
      <c r="X22">
        <v>44.412364207948997</v>
      </c>
      <c r="Y22">
        <v>2.2102374139999998</v>
      </c>
      <c r="Z22">
        <v>0</v>
      </c>
    </row>
    <row r="23" spans="1:26" x14ac:dyDescent="0.2">
      <c r="A23" s="21">
        <v>45474</v>
      </c>
      <c r="B23">
        <v>0.23</v>
      </c>
      <c r="C23">
        <v>0.37666666666666671</v>
      </c>
      <c r="D23">
        <v>7.9350000000000004E-2</v>
      </c>
      <c r="E23" s="38">
        <v>0.14015755599999999</v>
      </c>
      <c r="F23" s="39"/>
      <c r="G23" s="40"/>
      <c r="H23" s="22">
        <v>0.76685397571815694</v>
      </c>
      <c r="I23">
        <v>3.5371139629999986</v>
      </c>
      <c r="J23">
        <v>1.0753860370000012</v>
      </c>
      <c r="K23">
        <v>0.14015755599999999</v>
      </c>
      <c r="O23" s="21">
        <v>45474</v>
      </c>
      <c r="P23">
        <v>23.0625</v>
      </c>
      <c r="Q23">
        <v>8.9943749999999998</v>
      </c>
      <c r="R23">
        <v>4.381875</v>
      </c>
      <c r="S23">
        <v>4.6124999999999998</v>
      </c>
      <c r="T23">
        <v>6.6881249999999994</v>
      </c>
      <c r="U23">
        <v>7.9189889629999985</v>
      </c>
      <c r="V23">
        <f t="shared" si="0"/>
        <v>0.34337079514363139</v>
      </c>
      <c r="W23">
        <v>4.5599999999999996</v>
      </c>
      <c r="X23">
        <v>46.592157348626628</v>
      </c>
      <c r="Y23">
        <v>2.2102374139999998</v>
      </c>
      <c r="Z23">
        <v>0</v>
      </c>
    </row>
    <row r="24" spans="1:26" x14ac:dyDescent="0.2">
      <c r="A24" s="21">
        <v>45475</v>
      </c>
      <c r="B24">
        <v>0.22</v>
      </c>
      <c r="C24">
        <v>0.40833333333333338</v>
      </c>
      <c r="D24">
        <v>8.2866666666666672E-2</v>
      </c>
      <c r="E24" s="38">
        <v>0.35000018900000002</v>
      </c>
      <c r="F24" s="39">
        <v>1</v>
      </c>
      <c r="G24" s="40"/>
      <c r="H24" s="22">
        <v>1</v>
      </c>
      <c r="I24">
        <v>4.7750000000000012</v>
      </c>
      <c r="J24">
        <v>0</v>
      </c>
      <c r="K24">
        <v>0.35000018900000002</v>
      </c>
      <c r="O24" s="21">
        <v>45475</v>
      </c>
      <c r="P24">
        <v>23.875</v>
      </c>
      <c r="Q24">
        <v>9.3112500000000011</v>
      </c>
      <c r="R24">
        <v>4.5362499999999999</v>
      </c>
      <c r="S24">
        <v>4.7750000000000012</v>
      </c>
      <c r="T24">
        <v>6.9237500000000001</v>
      </c>
      <c r="U24">
        <v>9.3112500000000011</v>
      </c>
      <c r="V24">
        <f t="shared" si="0"/>
        <v>0.39000000000000007</v>
      </c>
      <c r="W24">
        <v>4.8</v>
      </c>
      <c r="X24">
        <v>48.43250870141425</v>
      </c>
      <c r="Y24">
        <v>2.2102374139999998</v>
      </c>
      <c r="Z24">
        <v>0</v>
      </c>
    </row>
    <row r="25" spans="1:26" x14ac:dyDescent="0.2">
      <c r="A25" s="21">
        <v>45476</v>
      </c>
      <c r="B25">
        <v>0.2</v>
      </c>
      <c r="C25">
        <v>0.44000000000000006</v>
      </c>
      <c r="D25">
        <v>8.1666666666666679E-2</v>
      </c>
      <c r="E25" s="38">
        <v>0</v>
      </c>
      <c r="F25" s="39"/>
      <c r="G25" s="40"/>
      <c r="H25" s="22">
        <v>0.98345991561181423</v>
      </c>
      <c r="I25">
        <v>4.8558333333333339</v>
      </c>
      <c r="J25">
        <v>8.1666666666666998E-2</v>
      </c>
      <c r="K25" t="s">
        <v>8</v>
      </c>
      <c r="O25" s="21">
        <v>45476</v>
      </c>
      <c r="P25">
        <v>24.6875</v>
      </c>
      <c r="Q25">
        <v>9.6281250000000007</v>
      </c>
      <c r="R25">
        <v>4.6906249999999998</v>
      </c>
      <c r="S25">
        <v>4.9375000000000009</v>
      </c>
      <c r="T25">
        <v>7.1593750000000007</v>
      </c>
      <c r="U25">
        <v>9.5464583333333337</v>
      </c>
      <c r="V25">
        <f t="shared" si="0"/>
        <v>0.38669198312236286</v>
      </c>
      <c r="W25">
        <v>5.05</v>
      </c>
      <c r="X25">
        <v>50.140180068627004</v>
      </c>
      <c r="Y25">
        <v>2.2102374139999998</v>
      </c>
      <c r="Z25">
        <v>0</v>
      </c>
    </row>
    <row r="26" spans="1:26" x14ac:dyDescent="0.2">
      <c r="A26" s="21">
        <v>45477</v>
      </c>
      <c r="B26">
        <v>0.23</v>
      </c>
      <c r="C26">
        <v>0.47166666666666673</v>
      </c>
      <c r="D26">
        <v>0.10120000000000001</v>
      </c>
      <c r="E26" s="38">
        <v>0.179921357</v>
      </c>
      <c r="F26" s="39"/>
      <c r="G26" s="40"/>
      <c r="H26" s="22">
        <v>0.99942248830065339</v>
      </c>
      <c r="I26">
        <v>5.0970546903333327</v>
      </c>
      <c r="J26">
        <v>2.9453096666678391E-3</v>
      </c>
      <c r="K26">
        <v>0.179921357</v>
      </c>
      <c r="O26" s="21">
        <v>45477</v>
      </c>
      <c r="P26">
        <v>25.5</v>
      </c>
      <c r="Q26">
        <v>9.9450000000000003</v>
      </c>
      <c r="R26">
        <v>4.8449999999999998</v>
      </c>
      <c r="S26">
        <v>5.1000000000000005</v>
      </c>
      <c r="T26">
        <v>7.3949999999999996</v>
      </c>
      <c r="U26">
        <v>9.9420546903333324</v>
      </c>
      <c r="V26">
        <f t="shared" si="0"/>
        <v>0.38988449766013067</v>
      </c>
      <c r="W26">
        <v>5.39</v>
      </c>
      <c r="X26">
        <v>52.046829307136392</v>
      </c>
      <c r="Y26">
        <v>2.2700799659999999</v>
      </c>
      <c r="Z26">
        <v>0</v>
      </c>
    </row>
    <row r="27" spans="1:26" x14ac:dyDescent="0.2">
      <c r="A27" s="21">
        <v>45478</v>
      </c>
      <c r="B27">
        <v>0.15</v>
      </c>
      <c r="C27">
        <v>0.50333333333333341</v>
      </c>
      <c r="D27">
        <v>7.0750000000000007E-2</v>
      </c>
      <c r="E27" s="38">
        <v>0</v>
      </c>
      <c r="F27" s="39"/>
      <c r="G27" s="40"/>
      <c r="H27" s="22">
        <v>0.98599614068091812</v>
      </c>
      <c r="I27">
        <v>5.188804690333332</v>
      </c>
      <c r="J27">
        <v>7.3695309666668152E-2</v>
      </c>
      <c r="K27" t="s">
        <v>8</v>
      </c>
      <c r="O27" s="21">
        <v>45478</v>
      </c>
      <c r="P27">
        <v>26.3125</v>
      </c>
      <c r="Q27">
        <v>10.261875</v>
      </c>
      <c r="R27">
        <v>4.9993749999999997</v>
      </c>
      <c r="S27">
        <v>5.2625000000000002</v>
      </c>
      <c r="T27">
        <v>7.6306250000000002</v>
      </c>
      <c r="U27">
        <v>10.188179690333332</v>
      </c>
      <c r="V27">
        <f t="shared" si="0"/>
        <v>0.38719922813618363</v>
      </c>
      <c r="W27">
        <v>5.6899999999999995</v>
      </c>
      <c r="X27">
        <v>53.235732994592574</v>
      </c>
      <c r="Y27">
        <v>2.2700799659999999</v>
      </c>
      <c r="Z27">
        <v>0</v>
      </c>
    </row>
    <row r="28" spans="1:26" x14ac:dyDescent="0.2">
      <c r="A28" s="21">
        <v>45479</v>
      </c>
      <c r="B28">
        <v>0.21</v>
      </c>
      <c r="C28">
        <v>0.53500000000000003</v>
      </c>
      <c r="D28">
        <v>0.10570000000000002</v>
      </c>
      <c r="E28" s="38">
        <v>0.179921357</v>
      </c>
      <c r="F28" s="39"/>
      <c r="G28" s="40"/>
      <c r="H28" s="22">
        <v>1</v>
      </c>
      <c r="I28">
        <v>5.4250000000000007</v>
      </c>
      <c r="J28">
        <v>0</v>
      </c>
      <c r="K28">
        <v>0.17939530966666817</v>
      </c>
      <c r="O28" s="21">
        <v>45479</v>
      </c>
      <c r="P28">
        <v>27.125</v>
      </c>
      <c r="Q28">
        <v>10.578750000000001</v>
      </c>
      <c r="R28">
        <v>5.1537500000000005</v>
      </c>
      <c r="S28">
        <v>5.4250000000000007</v>
      </c>
      <c r="T28">
        <v>7.8662500000000009</v>
      </c>
      <c r="U28">
        <v>10.578750000000001</v>
      </c>
      <c r="V28">
        <f t="shared" si="0"/>
        <v>0.39000000000000007</v>
      </c>
      <c r="W28">
        <v>5.9099999999999993</v>
      </c>
      <c r="X28">
        <v>54.880702648276767</v>
      </c>
      <c r="Y28">
        <v>2.2700799659999999</v>
      </c>
      <c r="Z28">
        <v>0</v>
      </c>
    </row>
    <row r="29" spans="1:26" x14ac:dyDescent="0.2">
      <c r="A29" s="21">
        <v>45480</v>
      </c>
      <c r="B29">
        <v>0.09</v>
      </c>
      <c r="C29">
        <v>0.56666666666666665</v>
      </c>
      <c r="D29">
        <v>4.8149999999999998E-2</v>
      </c>
      <c r="E29" s="38">
        <v>0.19015758299999999</v>
      </c>
      <c r="F29" s="39"/>
      <c r="G29" s="40"/>
      <c r="H29" s="22">
        <v>1</v>
      </c>
      <c r="I29">
        <v>5.5875000000000004</v>
      </c>
      <c r="J29">
        <v>0</v>
      </c>
      <c r="K29">
        <v>4.8149999999999998E-2</v>
      </c>
      <c r="O29" s="21">
        <v>45480</v>
      </c>
      <c r="P29">
        <v>27.9375</v>
      </c>
      <c r="Q29">
        <v>10.895625000000001</v>
      </c>
      <c r="R29">
        <v>5.3081250000000004</v>
      </c>
      <c r="S29">
        <v>5.5875000000000004</v>
      </c>
      <c r="T29">
        <v>8.1018749999999997</v>
      </c>
      <c r="U29">
        <v>10.895625000000001</v>
      </c>
      <c r="V29">
        <f t="shared" si="0"/>
        <v>0.39</v>
      </c>
      <c r="W29">
        <v>6.1599999999999993</v>
      </c>
      <c r="X29">
        <v>56.648003245081618</v>
      </c>
      <c r="Y29">
        <v>2.300001242</v>
      </c>
      <c r="Z29">
        <v>0</v>
      </c>
    </row>
    <row r="30" spans="1:26" x14ac:dyDescent="0.2">
      <c r="A30" s="21">
        <v>45481</v>
      </c>
      <c r="B30">
        <v>0.23</v>
      </c>
      <c r="C30">
        <v>0.59833333333333327</v>
      </c>
      <c r="D30">
        <v>0.13033333333333333</v>
      </c>
      <c r="E30" s="38">
        <v>9.0157529E-2</v>
      </c>
      <c r="F30" s="39"/>
      <c r="G30" s="40"/>
      <c r="H30" s="22">
        <v>0.99301290359420347</v>
      </c>
      <c r="I30">
        <v>5.7098241956666698</v>
      </c>
      <c r="J30">
        <v>4.0175804333330234E-2</v>
      </c>
      <c r="K30">
        <v>9.0157529E-2</v>
      </c>
      <c r="O30" s="21">
        <v>45481</v>
      </c>
      <c r="P30">
        <v>28.75</v>
      </c>
      <c r="Q30">
        <v>11.2125</v>
      </c>
      <c r="R30">
        <v>5.4625000000000004</v>
      </c>
      <c r="S30">
        <v>5.75</v>
      </c>
      <c r="T30">
        <v>8.3375000000000004</v>
      </c>
      <c r="U30">
        <v>11.17232419566667</v>
      </c>
      <c r="V30">
        <f t="shared" si="0"/>
        <v>0.38860258071884068</v>
      </c>
      <c r="W30">
        <v>6.5099999999999989</v>
      </c>
      <c r="X30">
        <v>57.012161647668542</v>
      </c>
      <c r="Y30">
        <v>2.300001242</v>
      </c>
      <c r="Z30">
        <v>0</v>
      </c>
    </row>
    <row r="31" spans="1:26" x14ac:dyDescent="0.2">
      <c r="A31" s="21">
        <v>45482</v>
      </c>
      <c r="B31">
        <v>0.24</v>
      </c>
      <c r="C31">
        <v>0.62999999999999989</v>
      </c>
      <c r="D31">
        <v>0.14359999999999998</v>
      </c>
      <c r="E31" s="38">
        <v>0</v>
      </c>
      <c r="F31" s="39">
        <v>0.3</v>
      </c>
      <c r="G31" s="40"/>
      <c r="H31" s="22">
        <v>1</v>
      </c>
      <c r="I31">
        <v>5.9125000000000014</v>
      </c>
      <c r="J31">
        <v>0</v>
      </c>
      <c r="K31" t="s">
        <v>8</v>
      </c>
      <c r="O31" s="21">
        <v>45482</v>
      </c>
      <c r="P31">
        <v>29.5625</v>
      </c>
      <c r="Q31">
        <v>11.529375000000002</v>
      </c>
      <c r="R31">
        <v>5.6168750000000003</v>
      </c>
      <c r="S31">
        <v>5.9125000000000014</v>
      </c>
      <c r="T31">
        <v>8.573125000000001</v>
      </c>
      <c r="U31">
        <v>11.529375000000002</v>
      </c>
      <c r="V31">
        <f t="shared" si="0"/>
        <v>0.39000000000000007</v>
      </c>
      <c r="W31">
        <v>6.8699999999999992</v>
      </c>
      <c r="X31">
        <v>57.110679419056495</v>
      </c>
      <c r="Y31">
        <v>2.300001242</v>
      </c>
      <c r="Z31">
        <v>0</v>
      </c>
    </row>
    <row r="32" spans="1:26" x14ac:dyDescent="0.2">
      <c r="A32" s="21">
        <v>45483</v>
      </c>
      <c r="B32">
        <v>0.26</v>
      </c>
      <c r="C32">
        <v>0.66166666666666651</v>
      </c>
      <c r="D32">
        <v>0.16379999999999997</v>
      </c>
      <c r="E32" s="38">
        <v>0</v>
      </c>
      <c r="F32" s="39">
        <v>0.7</v>
      </c>
      <c r="G32" s="40"/>
      <c r="H32" s="22">
        <v>1</v>
      </c>
      <c r="I32">
        <v>6.0750000000000011</v>
      </c>
      <c r="J32">
        <v>0</v>
      </c>
      <c r="K32" t="s">
        <v>8</v>
      </c>
      <c r="O32" s="21">
        <v>45483</v>
      </c>
      <c r="P32">
        <v>30.375</v>
      </c>
      <c r="Q32">
        <v>11.846250000000001</v>
      </c>
      <c r="R32">
        <v>5.7712500000000002</v>
      </c>
      <c r="S32">
        <v>6.0750000000000011</v>
      </c>
      <c r="T32">
        <v>8.8087499999999999</v>
      </c>
      <c r="U32">
        <v>11.846250000000001</v>
      </c>
      <c r="V32">
        <f t="shared" si="0"/>
        <v>0.39000000000000007</v>
      </c>
      <c r="W32">
        <v>7.1199999999999992</v>
      </c>
      <c r="X32">
        <v>58.224148233175057</v>
      </c>
      <c r="Y32">
        <v>2.3098437669999998</v>
      </c>
      <c r="Z32">
        <v>0</v>
      </c>
    </row>
    <row r="33" spans="1:26" x14ac:dyDescent="0.2">
      <c r="A33" s="21">
        <v>45484</v>
      </c>
      <c r="B33">
        <v>0.26</v>
      </c>
      <c r="C33">
        <v>0.69333333333333313</v>
      </c>
      <c r="D33">
        <v>0.17203333333333329</v>
      </c>
      <c r="E33" s="38">
        <v>0</v>
      </c>
      <c r="F33" s="41"/>
      <c r="G33" s="40"/>
      <c r="H33" s="22">
        <v>0.97241950567802249</v>
      </c>
      <c r="I33">
        <v>6.0654666666666657</v>
      </c>
      <c r="J33">
        <v>0.17203333333333504</v>
      </c>
      <c r="K33" t="s">
        <v>8</v>
      </c>
      <c r="O33" s="21">
        <v>45484</v>
      </c>
      <c r="P33">
        <v>31.1875</v>
      </c>
      <c r="Q33">
        <v>12.163125000000001</v>
      </c>
      <c r="R33">
        <v>5.9256250000000001</v>
      </c>
      <c r="S33">
        <v>6.2375000000000007</v>
      </c>
      <c r="T33">
        <v>9.0443750000000005</v>
      </c>
      <c r="U33">
        <v>11.991091666666666</v>
      </c>
      <c r="V33">
        <f t="shared" si="0"/>
        <v>0.38448390113560449</v>
      </c>
      <c r="W33">
        <v>7.2499999999999991</v>
      </c>
      <c r="X33">
        <v>76.798805626072195</v>
      </c>
      <c r="Y33">
        <v>2.3098437669999998</v>
      </c>
      <c r="Z33">
        <v>1</v>
      </c>
    </row>
    <row r="34" spans="1:26" x14ac:dyDescent="0.2">
      <c r="A34" s="21">
        <v>45485</v>
      </c>
      <c r="B34">
        <v>0.3</v>
      </c>
      <c r="C34">
        <v>0.72499999999999976</v>
      </c>
      <c r="D34">
        <v>0.20799999999999993</v>
      </c>
      <c r="E34" s="38">
        <v>0</v>
      </c>
      <c r="F34" s="39"/>
      <c r="G34" s="40"/>
      <c r="H34" s="22">
        <v>0.94061979166666665</v>
      </c>
      <c r="I34">
        <v>6.0199666666666669</v>
      </c>
      <c r="J34">
        <v>0.38003333333333345</v>
      </c>
      <c r="K34" t="s">
        <v>8</v>
      </c>
      <c r="O34" s="21">
        <v>45485</v>
      </c>
      <c r="P34">
        <v>32</v>
      </c>
      <c r="Q34">
        <v>12.48</v>
      </c>
      <c r="R34">
        <v>6.08</v>
      </c>
      <c r="S34">
        <v>6.4</v>
      </c>
      <c r="T34">
        <v>9.2800000000000011</v>
      </c>
      <c r="U34">
        <v>12.099966666666667</v>
      </c>
      <c r="V34">
        <f t="shared" si="0"/>
        <v>0.37812395833333334</v>
      </c>
      <c r="W34">
        <v>7.5299999999999994</v>
      </c>
      <c r="X34">
        <v>77.285276221535312</v>
      </c>
      <c r="Y34">
        <v>2.3098437669999998</v>
      </c>
      <c r="Z34">
        <v>1</v>
      </c>
    </row>
    <row r="35" spans="1:26" x14ac:dyDescent="0.2">
      <c r="A35" s="21">
        <v>45486</v>
      </c>
      <c r="B35">
        <v>0.28000000000000003</v>
      </c>
      <c r="C35">
        <v>0.75666666666666638</v>
      </c>
      <c r="D35">
        <v>0.20299999999999996</v>
      </c>
      <c r="E35" s="38">
        <v>0</v>
      </c>
      <c r="F35" s="39"/>
      <c r="G35" s="40"/>
      <c r="H35" s="22">
        <v>0.91115682539682552</v>
      </c>
      <c r="I35">
        <v>5.9794666666666672</v>
      </c>
      <c r="J35">
        <v>0.58303333333333285</v>
      </c>
      <c r="K35" t="s">
        <v>8</v>
      </c>
      <c r="O35" s="21">
        <v>45486</v>
      </c>
      <c r="P35">
        <v>32.8125</v>
      </c>
      <c r="Q35">
        <v>12.796875</v>
      </c>
      <c r="R35">
        <v>6.234375</v>
      </c>
      <c r="S35">
        <v>6.5625</v>
      </c>
      <c r="T35">
        <v>9.515625</v>
      </c>
      <c r="U35">
        <v>12.213841666666667</v>
      </c>
      <c r="V35">
        <f t="shared" si="0"/>
        <v>0.37223136507936511</v>
      </c>
      <c r="W35">
        <v>7.8699999999999992</v>
      </c>
      <c r="X35">
        <v>76.841141149031543</v>
      </c>
      <c r="Y35">
        <v>2.3098437669999998</v>
      </c>
      <c r="Z35">
        <v>1</v>
      </c>
    </row>
    <row r="36" spans="1:26" x14ac:dyDescent="0.2">
      <c r="A36" s="21">
        <v>45487</v>
      </c>
      <c r="B36">
        <v>0.3</v>
      </c>
      <c r="C36">
        <v>0.788333333333333</v>
      </c>
      <c r="D36">
        <v>0.2269999999999999</v>
      </c>
      <c r="E36" s="38">
        <v>0</v>
      </c>
      <c r="F36" s="39"/>
      <c r="G36" s="40"/>
      <c r="H36" s="22">
        <v>0.87954894671623296</v>
      </c>
      <c r="I36">
        <v>5.9149666666666665</v>
      </c>
      <c r="J36">
        <v>0.81003333333333316</v>
      </c>
      <c r="K36" t="s">
        <v>8</v>
      </c>
      <c r="O36" s="21">
        <v>45487</v>
      </c>
      <c r="P36">
        <v>33.625</v>
      </c>
      <c r="Q36">
        <v>13.11375</v>
      </c>
      <c r="R36">
        <v>6.3887499999999999</v>
      </c>
      <c r="S36">
        <v>6.7249999999999996</v>
      </c>
      <c r="T36">
        <v>9.7512499999999989</v>
      </c>
      <c r="U36">
        <v>12.303716666666666</v>
      </c>
      <c r="V36">
        <f t="shared" si="0"/>
        <v>0.36590978934324658</v>
      </c>
      <c r="W36">
        <v>8.1499999999999986</v>
      </c>
      <c r="X36">
        <v>76.994512917522982</v>
      </c>
      <c r="Y36">
        <v>2.3098437669999998</v>
      </c>
      <c r="Z36">
        <v>1</v>
      </c>
    </row>
    <row r="37" spans="1:26" x14ac:dyDescent="0.2">
      <c r="A37" s="21">
        <v>45488</v>
      </c>
      <c r="B37">
        <v>0.3</v>
      </c>
      <c r="C37">
        <v>0.81999999999999962</v>
      </c>
      <c r="D37">
        <v>0.23649999999999988</v>
      </c>
      <c r="E37" s="38">
        <v>0</v>
      </c>
      <c r="F37" s="39"/>
      <c r="G37" s="40"/>
      <c r="H37" s="22">
        <v>0.84805323653962505</v>
      </c>
      <c r="I37">
        <v>5.8409666666666666</v>
      </c>
      <c r="J37">
        <v>1.0465333333333326</v>
      </c>
      <c r="K37" t="s">
        <v>8</v>
      </c>
      <c r="O37" s="21">
        <v>45488</v>
      </c>
      <c r="P37">
        <v>34.4375</v>
      </c>
      <c r="Q37">
        <v>13.430624999999999</v>
      </c>
      <c r="R37">
        <v>6.5431249999999999</v>
      </c>
      <c r="S37">
        <v>6.8874999999999993</v>
      </c>
      <c r="T37">
        <v>9.9868749999999995</v>
      </c>
      <c r="U37">
        <v>12.384091666666666</v>
      </c>
      <c r="V37">
        <f t="shared" si="0"/>
        <v>0.35961064730792497</v>
      </c>
      <c r="W37">
        <v>8.4999999999999982</v>
      </c>
      <c r="X37">
        <v>76.010794955345247</v>
      </c>
      <c r="Y37">
        <v>2.3098437669999998</v>
      </c>
      <c r="Z37">
        <v>1</v>
      </c>
    </row>
    <row r="38" spans="1:26" x14ac:dyDescent="0.2">
      <c r="A38" s="21">
        <v>45489</v>
      </c>
      <c r="B38">
        <v>0.22</v>
      </c>
      <c r="C38">
        <v>0.85166666666666624</v>
      </c>
      <c r="D38">
        <v>0.18039999999999992</v>
      </c>
      <c r="E38" s="38">
        <v>0</v>
      </c>
      <c r="F38" s="39">
        <v>0.3</v>
      </c>
      <c r="G38" s="40"/>
      <c r="H38" s="22">
        <v>0.86852009456264789</v>
      </c>
      <c r="I38">
        <v>6.1230666666666682</v>
      </c>
      <c r="J38">
        <v>0.9269333333333325</v>
      </c>
      <c r="K38" t="s">
        <v>8</v>
      </c>
      <c r="O38" s="21">
        <v>45489</v>
      </c>
      <c r="P38">
        <v>35.25</v>
      </c>
      <c r="Q38">
        <v>13.7475</v>
      </c>
      <c r="R38">
        <v>6.6974999999999998</v>
      </c>
      <c r="S38">
        <v>7.0500000000000007</v>
      </c>
      <c r="T38">
        <v>10.2225</v>
      </c>
      <c r="U38">
        <v>12.820566666666668</v>
      </c>
      <c r="V38">
        <f t="shared" si="0"/>
        <v>0.36370401891252957</v>
      </c>
      <c r="W38">
        <v>8.8299999999999983</v>
      </c>
      <c r="X38">
        <v>75.111800639542722</v>
      </c>
      <c r="Y38">
        <v>2.3098437669999998</v>
      </c>
      <c r="Z38">
        <v>1</v>
      </c>
    </row>
    <row r="39" spans="1:26" x14ac:dyDescent="0.2">
      <c r="A39" s="21">
        <v>45490</v>
      </c>
      <c r="B39">
        <v>0.2</v>
      </c>
      <c r="C39">
        <v>0.88333333333333286</v>
      </c>
      <c r="D39">
        <v>0.17033333333333325</v>
      </c>
      <c r="E39" s="38">
        <v>0</v>
      </c>
      <c r="F39" s="39">
        <v>0.7</v>
      </c>
      <c r="G39" s="40"/>
      <c r="H39" s="22">
        <v>0.9449196995956094</v>
      </c>
      <c r="I39">
        <v>6.8152333333333335</v>
      </c>
      <c r="J39">
        <v>0.39726666666666688</v>
      </c>
      <c r="K39" t="s">
        <v>8</v>
      </c>
      <c r="O39" s="21">
        <v>45490</v>
      </c>
      <c r="P39">
        <v>36.0625</v>
      </c>
      <c r="Q39">
        <v>14.064375</v>
      </c>
      <c r="R39">
        <v>6.8518749999999997</v>
      </c>
      <c r="S39">
        <v>7.2125000000000004</v>
      </c>
      <c r="T39">
        <v>10.458124999999999</v>
      </c>
      <c r="U39">
        <v>13.667108333333333</v>
      </c>
      <c r="V39">
        <f t="shared" si="0"/>
        <v>0.37898393991912188</v>
      </c>
      <c r="W39">
        <v>9.1599999999999984</v>
      </c>
      <c r="X39">
        <v>74.371412610827406</v>
      </c>
      <c r="Y39">
        <v>2.3299225179999996</v>
      </c>
      <c r="Z39">
        <v>1</v>
      </c>
    </row>
    <row r="40" spans="1:26" x14ac:dyDescent="0.2">
      <c r="A40" s="21">
        <v>45491</v>
      </c>
      <c r="B40">
        <v>0.24</v>
      </c>
      <c r="C40">
        <v>0.91499999999999948</v>
      </c>
      <c r="D40">
        <v>0.21199999999999988</v>
      </c>
      <c r="E40" s="38">
        <v>4.0157501999999998E-2</v>
      </c>
      <c r="F40" s="41"/>
      <c r="G40" s="40"/>
      <c r="H40" s="22">
        <v>0.92283265563841799</v>
      </c>
      <c r="I40">
        <v>6.8058908353333329</v>
      </c>
      <c r="J40">
        <v>0.56910916466666706</v>
      </c>
      <c r="K40">
        <v>4.0157501999999998E-2</v>
      </c>
      <c r="O40" s="21">
        <v>45491</v>
      </c>
      <c r="P40">
        <v>36.875</v>
      </c>
      <c r="Q40">
        <v>14.38125</v>
      </c>
      <c r="R40">
        <v>7.0062499999999996</v>
      </c>
      <c r="S40">
        <v>7.375</v>
      </c>
      <c r="T40">
        <v>10.69375</v>
      </c>
      <c r="U40">
        <v>13.812140835333333</v>
      </c>
      <c r="V40">
        <f t="shared" si="0"/>
        <v>0.37456653112768362</v>
      </c>
      <c r="W40">
        <v>9.4699999999999989</v>
      </c>
      <c r="X40">
        <v>93.082108177751735</v>
      </c>
      <c r="Y40">
        <v>2.4000012959999997</v>
      </c>
      <c r="Z40">
        <v>2</v>
      </c>
    </row>
    <row r="41" spans="1:26" x14ac:dyDescent="0.2">
      <c r="A41" s="21">
        <v>45492</v>
      </c>
      <c r="B41">
        <v>0.2</v>
      </c>
      <c r="C41">
        <v>0.9466666666666661</v>
      </c>
      <c r="D41">
        <v>0.18299999999999991</v>
      </c>
      <c r="E41" s="38">
        <v>0</v>
      </c>
      <c r="F41" s="39"/>
      <c r="G41" s="40"/>
      <c r="H41" s="22">
        <v>0.90021768959646231</v>
      </c>
      <c r="I41">
        <v>6.7853908353333354</v>
      </c>
      <c r="J41">
        <v>0.75210916466666511</v>
      </c>
      <c r="K41" t="s">
        <v>8</v>
      </c>
      <c r="O41" s="21">
        <v>45492</v>
      </c>
      <c r="P41">
        <v>37.6875</v>
      </c>
      <c r="Q41">
        <v>14.698125000000001</v>
      </c>
      <c r="R41">
        <v>7.1606250000000005</v>
      </c>
      <c r="S41">
        <v>7.5375000000000005</v>
      </c>
      <c r="T41">
        <v>10.929375</v>
      </c>
      <c r="U41">
        <v>13.946015835333336</v>
      </c>
      <c r="V41">
        <f t="shared" si="0"/>
        <v>0.37004353791929251</v>
      </c>
      <c r="W41">
        <v>9.7199999999999989</v>
      </c>
      <c r="X41">
        <v>93.08458980571308</v>
      </c>
      <c r="Y41">
        <v>2.4098438209999995</v>
      </c>
      <c r="Z41">
        <v>2</v>
      </c>
    </row>
    <row r="42" spans="1:26" x14ac:dyDescent="0.2">
      <c r="A42" s="21">
        <v>45493</v>
      </c>
      <c r="B42">
        <v>0.15</v>
      </c>
      <c r="C42">
        <v>0.97833333333333272</v>
      </c>
      <c r="D42">
        <v>0.1419999999999999</v>
      </c>
      <c r="E42" s="38">
        <v>1.6500008909999997</v>
      </c>
      <c r="F42" s="39"/>
      <c r="G42" s="40"/>
      <c r="H42" s="22">
        <v>1</v>
      </c>
      <c r="I42">
        <v>7.7</v>
      </c>
      <c r="J42">
        <v>0</v>
      </c>
      <c r="K42">
        <v>0.89410916466666501</v>
      </c>
      <c r="O42" s="21">
        <v>45493</v>
      </c>
      <c r="P42">
        <v>38.5</v>
      </c>
      <c r="Q42">
        <v>15.015000000000001</v>
      </c>
      <c r="R42">
        <v>7.3150000000000004</v>
      </c>
      <c r="S42">
        <v>7.7</v>
      </c>
      <c r="T42">
        <v>11.165000000000001</v>
      </c>
      <c r="U42">
        <v>15.015000000000001</v>
      </c>
      <c r="V42">
        <f t="shared" si="0"/>
        <v>0.39</v>
      </c>
      <c r="W42">
        <v>10.009999999999998</v>
      </c>
      <c r="X42">
        <v>94.734079854890609</v>
      </c>
      <c r="Y42">
        <v>2.5500013769999996</v>
      </c>
      <c r="Z42">
        <v>2</v>
      </c>
    </row>
    <row r="43" spans="1:26" x14ac:dyDescent="0.2">
      <c r="A43" s="21">
        <v>45494</v>
      </c>
      <c r="B43">
        <v>0.17</v>
      </c>
      <c r="C43">
        <v>1.0099999999999993</v>
      </c>
      <c r="D43">
        <v>0.16631666666666658</v>
      </c>
      <c r="E43" s="38">
        <v>0</v>
      </c>
      <c r="F43" s="39"/>
      <c r="G43" s="40"/>
      <c r="H43" s="22">
        <v>0.97884684684684686</v>
      </c>
      <c r="I43">
        <v>7.6961833333333329</v>
      </c>
      <c r="J43">
        <v>0.16631666666666689</v>
      </c>
      <c r="K43" t="s">
        <v>8</v>
      </c>
      <c r="O43" s="21">
        <v>45494</v>
      </c>
      <c r="P43">
        <v>39.3125</v>
      </c>
      <c r="Q43">
        <v>15.331875</v>
      </c>
      <c r="R43">
        <v>7.4693750000000003</v>
      </c>
      <c r="S43">
        <v>7.8624999999999998</v>
      </c>
      <c r="T43">
        <v>11.400625</v>
      </c>
      <c r="U43">
        <v>15.165558333333333</v>
      </c>
      <c r="V43">
        <f t="shared" si="0"/>
        <v>0.38576936936936934</v>
      </c>
      <c r="W43">
        <v>10.249999999999998</v>
      </c>
      <c r="X43">
        <v>101.42079994192963</v>
      </c>
      <c r="Y43">
        <v>2.9000015659999998</v>
      </c>
      <c r="Z43">
        <v>2</v>
      </c>
    </row>
    <row r="44" spans="1:26" x14ac:dyDescent="0.2">
      <c r="A44" s="21">
        <v>45495</v>
      </c>
      <c r="B44">
        <v>0.18</v>
      </c>
      <c r="C44">
        <v>1.0416666666666661</v>
      </c>
      <c r="D44">
        <v>0.18179999999999988</v>
      </c>
      <c r="E44" s="38">
        <v>0</v>
      </c>
      <c r="F44" s="39"/>
      <c r="G44" s="40"/>
      <c r="H44" s="22">
        <v>0.95662097611630337</v>
      </c>
      <c r="I44">
        <v>7.6768833333333335</v>
      </c>
      <c r="J44">
        <v>0.34811666666666596</v>
      </c>
      <c r="K44" t="s">
        <v>8</v>
      </c>
      <c r="O44" s="21">
        <v>45495</v>
      </c>
      <c r="P44">
        <v>40.125</v>
      </c>
      <c r="Q44">
        <v>15.64875</v>
      </c>
      <c r="R44">
        <v>7.6237500000000002</v>
      </c>
      <c r="S44">
        <v>8.0249999999999986</v>
      </c>
      <c r="T44">
        <v>11.63625</v>
      </c>
      <c r="U44">
        <v>15.300633333333334</v>
      </c>
      <c r="V44">
        <f t="shared" si="0"/>
        <v>0.38132419522326066</v>
      </c>
      <c r="W44">
        <v>10.339999999999998</v>
      </c>
      <c r="X44">
        <v>104.03531205030751</v>
      </c>
      <c r="Y44">
        <v>2.9000015659999998</v>
      </c>
      <c r="Z44">
        <v>2</v>
      </c>
    </row>
    <row r="45" spans="1:26" x14ac:dyDescent="0.2">
      <c r="A45" s="21">
        <v>45496</v>
      </c>
      <c r="B45">
        <v>0.18</v>
      </c>
      <c r="C45">
        <v>1.0733333333333328</v>
      </c>
      <c r="D45">
        <v>0.18749999999999989</v>
      </c>
      <c r="E45" s="38">
        <v>5.0000026999999996E-2</v>
      </c>
      <c r="F45" s="39">
        <v>1</v>
      </c>
      <c r="G45" s="40"/>
      <c r="H45" s="22">
        <v>1</v>
      </c>
      <c r="I45">
        <v>8.1875</v>
      </c>
      <c r="J45">
        <v>0</v>
      </c>
      <c r="K45">
        <v>5.0000026999999996E-2</v>
      </c>
      <c r="O45" s="21">
        <v>45496</v>
      </c>
      <c r="P45">
        <v>40.9375</v>
      </c>
      <c r="Q45">
        <v>15.965624999999999</v>
      </c>
      <c r="R45">
        <v>7.7781250000000002</v>
      </c>
      <c r="S45">
        <v>8.1875</v>
      </c>
      <c r="T45">
        <v>11.871874999999999</v>
      </c>
      <c r="U45">
        <v>15.965624999999999</v>
      </c>
      <c r="V45">
        <f t="shared" si="0"/>
        <v>0.38999999999999996</v>
      </c>
      <c r="W45">
        <v>10.569999999999999</v>
      </c>
      <c r="X45">
        <v>107.33594261921542</v>
      </c>
      <c r="Y45">
        <v>3.0799229229999998</v>
      </c>
      <c r="Z45">
        <v>2</v>
      </c>
    </row>
    <row r="46" spans="1:26" x14ac:dyDescent="0.2">
      <c r="A46" s="21">
        <v>45497</v>
      </c>
      <c r="B46">
        <v>0.23</v>
      </c>
      <c r="C46">
        <v>1.1049999999999995</v>
      </c>
      <c r="D46">
        <v>0.24686666666666657</v>
      </c>
      <c r="E46" s="38">
        <v>0</v>
      </c>
      <c r="F46" s="39"/>
      <c r="G46" s="40"/>
      <c r="H46" s="22">
        <v>0.97043512974051904</v>
      </c>
      <c r="I46">
        <v>8.1031333333333322</v>
      </c>
      <c r="J46">
        <v>0.24686666666666568</v>
      </c>
      <c r="K46" t="s">
        <v>8</v>
      </c>
      <c r="O46" s="21">
        <v>45497</v>
      </c>
      <c r="P46">
        <v>41.75</v>
      </c>
      <c r="Q46">
        <v>16.282499999999999</v>
      </c>
      <c r="R46">
        <v>7.9325000000000001</v>
      </c>
      <c r="S46">
        <v>8.3499999999999979</v>
      </c>
      <c r="T46">
        <v>12.107499999999998</v>
      </c>
      <c r="U46">
        <v>16.035633333333333</v>
      </c>
      <c r="V46">
        <f t="shared" si="0"/>
        <v>0.38408702594810379</v>
      </c>
      <c r="W46">
        <v>10.79</v>
      </c>
      <c r="X46">
        <v>106.94359735919323</v>
      </c>
      <c r="Y46">
        <v>3.0799229229999998</v>
      </c>
      <c r="Z46">
        <v>2</v>
      </c>
    </row>
    <row r="47" spans="1:26" x14ac:dyDescent="0.2">
      <c r="A47" s="21">
        <v>45498</v>
      </c>
      <c r="B47">
        <v>0.25</v>
      </c>
      <c r="C47">
        <v>1.1366666666666663</v>
      </c>
      <c r="D47">
        <v>0.27624999999999988</v>
      </c>
      <c r="E47" s="38">
        <v>0</v>
      </c>
      <c r="F47" s="41"/>
      <c r="G47" s="40"/>
      <c r="H47" s="22">
        <v>0.93854723445912869</v>
      </c>
      <c r="I47">
        <v>7.9893833333333344</v>
      </c>
      <c r="J47">
        <v>0.52311666666666667</v>
      </c>
      <c r="K47" t="s">
        <v>8</v>
      </c>
      <c r="O47" s="21">
        <v>45498</v>
      </c>
      <c r="P47">
        <v>42.5625</v>
      </c>
      <c r="Q47">
        <v>16.599375000000002</v>
      </c>
      <c r="R47">
        <v>8.0868750000000009</v>
      </c>
      <c r="S47">
        <v>8.5125000000000011</v>
      </c>
      <c r="T47">
        <v>12.343125000000001</v>
      </c>
      <c r="U47">
        <v>16.076258333333335</v>
      </c>
      <c r="V47">
        <f t="shared" si="0"/>
        <v>0.37770944689182578</v>
      </c>
      <c r="W47">
        <v>10.989999999999998</v>
      </c>
      <c r="X47">
        <v>133.10050797490362</v>
      </c>
      <c r="Y47">
        <v>3.2598442799999998</v>
      </c>
      <c r="Z47">
        <v>3</v>
      </c>
    </row>
    <row r="48" spans="1:26" x14ac:dyDescent="0.2">
      <c r="A48" s="21">
        <v>45499</v>
      </c>
      <c r="B48">
        <v>0.32</v>
      </c>
      <c r="C48">
        <v>1.168333333333333</v>
      </c>
      <c r="D48">
        <v>0.36373333333333319</v>
      </c>
      <c r="E48" s="38">
        <v>0</v>
      </c>
      <c r="F48" s="39"/>
      <c r="G48" s="40"/>
      <c r="H48" s="22">
        <v>0.89776945244956785</v>
      </c>
      <c r="I48">
        <v>7.7881500000000017</v>
      </c>
      <c r="J48">
        <v>0.88684999999999903</v>
      </c>
      <c r="K48" t="s">
        <v>8</v>
      </c>
      <c r="O48" s="21">
        <v>45499</v>
      </c>
      <c r="P48">
        <v>43.375</v>
      </c>
      <c r="Q48">
        <v>16.916250000000002</v>
      </c>
      <c r="R48">
        <v>8.2412500000000009</v>
      </c>
      <c r="S48">
        <v>8.6750000000000007</v>
      </c>
      <c r="T48">
        <v>12.578750000000001</v>
      </c>
      <c r="U48">
        <v>16.029400000000003</v>
      </c>
      <c r="V48">
        <f t="shared" si="0"/>
        <v>0.36955389048991361</v>
      </c>
      <c r="W48">
        <v>11.219999999999999</v>
      </c>
      <c r="X48">
        <v>136.56989737154544</v>
      </c>
      <c r="Y48">
        <v>3.4500018629999998</v>
      </c>
      <c r="Z48">
        <v>3</v>
      </c>
    </row>
    <row r="49" spans="1:26" x14ac:dyDescent="0.2">
      <c r="A49" s="21">
        <v>45500</v>
      </c>
      <c r="B49">
        <v>0.31</v>
      </c>
      <c r="C49">
        <v>1.1999999999999997</v>
      </c>
      <c r="D49">
        <v>0.36218333333333325</v>
      </c>
      <c r="E49" s="38">
        <v>0</v>
      </c>
      <c r="F49" s="39"/>
      <c r="G49" s="40"/>
      <c r="H49" s="22">
        <v>0.85866666666666669</v>
      </c>
      <c r="I49">
        <v>7.5884666666666671</v>
      </c>
      <c r="J49">
        <v>1.2490333333333332</v>
      </c>
      <c r="K49" t="s">
        <v>8</v>
      </c>
      <c r="O49" s="21">
        <v>45500</v>
      </c>
      <c r="P49">
        <v>44.1875</v>
      </c>
      <c r="Q49">
        <v>17.233125000000001</v>
      </c>
      <c r="R49">
        <v>8.3956250000000008</v>
      </c>
      <c r="S49">
        <v>8.8375000000000004</v>
      </c>
      <c r="T49">
        <v>12.814375000000002</v>
      </c>
      <c r="U49">
        <v>15.984091666666668</v>
      </c>
      <c r="V49">
        <f t="shared" si="0"/>
        <v>0.36173333333333335</v>
      </c>
      <c r="W49">
        <v>11.37</v>
      </c>
      <c r="X49">
        <v>139.74888844056522</v>
      </c>
      <c r="Y49">
        <v>3.5401593919999996</v>
      </c>
      <c r="Z49">
        <v>3</v>
      </c>
    </row>
    <row r="50" spans="1:26" x14ac:dyDescent="0.2">
      <c r="A50" s="21">
        <v>45501</v>
      </c>
      <c r="B50">
        <v>0.24</v>
      </c>
      <c r="C50">
        <v>1.2</v>
      </c>
      <c r="D50">
        <v>0.28799999999999992</v>
      </c>
      <c r="E50" s="38">
        <v>0</v>
      </c>
      <c r="F50" s="39"/>
      <c r="G50" s="40"/>
      <c r="H50" s="22">
        <v>0.82921851851851891</v>
      </c>
      <c r="I50">
        <v>7.4629666666666701</v>
      </c>
      <c r="J50">
        <v>1.5370333333333299</v>
      </c>
      <c r="K50" t="s">
        <v>8</v>
      </c>
      <c r="O50" s="21">
        <v>45501</v>
      </c>
      <c r="P50">
        <v>45</v>
      </c>
      <c r="Q50">
        <v>17.55</v>
      </c>
      <c r="R50">
        <v>8.5500000000000007</v>
      </c>
      <c r="S50">
        <v>9</v>
      </c>
      <c r="T50">
        <v>13.05</v>
      </c>
      <c r="U50">
        <v>16.012966666666671</v>
      </c>
      <c r="V50">
        <f t="shared" si="0"/>
        <v>0.35584370370370377</v>
      </c>
      <c r="W50">
        <v>11.58</v>
      </c>
      <c r="X50">
        <v>138.92552669984275</v>
      </c>
      <c r="Y50">
        <v>3.5401593919999996</v>
      </c>
      <c r="Z50">
        <v>3</v>
      </c>
    </row>
    <row r="51" spans="1:26" x14ac:dyDescent="0.2">
      <c r="A51" s="21">
        <v>45502</v>
      </c>
      <c r="B51">
        <v>0.24</v>
      </c>
      <c r="C51">
        <v>1.2</v>
      </c>
      <c r="D51">
        <v>0.28799999999999998</v>
      </c>
      <c r="E51" s="38">
        <v>0</v>
      </c>
      <c r="F51" s="39"/>
      <c r="G51" s="40"/>
      <c r="H51" s="22">
        <v>0.79721851851851888</v>
      </c>
      <c r="I51">
        <v>7.1749666666666698</v>
      </c>
      <c r="J51">
        <v>1.8250333333333302</v>
      </c>
      <c r="K51" t="s">
        <v>8</v>
      </c>
      <c r="O51" s="21">
        <v>45502</v>
      </c>
      <c r="P51">
        <v>45</v>
      </c>
      <c r="Q51">
        <v>17.55</v>
      </c>
      <c r="R51">
        <v>8.5500000000000007</v>
      </c>
      <c r="S51">
        <v>9</v>
      </c>
      <c r="T51">
        <v>13.05</v>
      </c>
      <c r="U51">
        <v>15.724966666666671</v>
      </c>
      <c r="V51">
        <f t="shared" si="0"/>
        <v>0.34944370370370381</v>
      </c>
      <c r="W51">
        <v>11.67</v>
      </c>
      <c r="X51">
        <v>141.56491706597461</v>
      </c>
      <c r="Y51">
        <v>3.5401593919999996</v>
      </c>
      <c r="Z51">
        <v>3</v>
      </c>
    </row>
    <row r="52" spans="1:26" x14ac:dyDescent="0.2">
      <c r="A52" s="21">
        <v>45503</v>
      </c>
      <c r="B52">
        <v>0.25</v>
      </c>
      <c r="C52">
        <v>1.2</v>
      </c>
      <c r="D52">
        <v>0.3</v>
      </c>
      <c r="E52" s="38">
        <v>0</v>
      </c>
      <c r="F52" s="39">
        <v>1</v>
      </c>
      <c r="G52" s="40"/>
      <c r="H52" s="22">
        <v>0.87499629629629694</v>
      </c>
      <c r="I52">
        <v>7.8749666666666727</v>
      </c>
      <c r="J52">
        <v>1.1250333333333273</v>
      </c>
      <c r="K52" t="s">
        <v>8</v>
      </c>
      <c r="O52" s="21">
        <v>45503</v>
      </c>
      <c r="P52">
        <v>45</v>
      </c>
      <c r="Q52">
        <v>17.55</v>
      </c>
      <c r="R52">
        <v>8.5500000000000007</v>
      </c>
      <c r="S52">
        <v>9</v>
      </c>
      <c r="T52">
        <v>13.05</v>
      </c>
      <c r="U52">
        <v>16.424966666666673</v>
      </c>
      <c r="V52">
        <f t="shared" si="0"/>
        <v>0.36499925925925941</v>
      </c>
      <c r="W52">
        <v>11.9</v>
      </c>
      <c r="X52">
        <v>134.94362614174784</v>
      </c>
      <c r="Y52">
        <v>3.5401593919999996</v>
      </c>
      <c r="Z52">
        <v>3</v>
      </c>
    </row>
    <row r="53" spans="1:26" x14ac:dyDescent="0.2">
      <c r="A53" s="21">
        <v>45504</v>
      </c>
      <c r="B53">
        <v>0.24</v>
      </c>
      <c r="C53">
        <v>1.2</v>
      </c>
      <c r="D53">
        <v>0.28799999999999998</v>
      </c>
      <c r="E53" s="38">
        <v>0</v>
      </c>
      <c r="F53" s="39"/>
      <c r="G53" s="40"/>
      <c r="H53" s="22">
        <v>0.84299629629629735</v>
      </c>
      <c r="I53">
        <v>7.586966666666676</v>
      </c>
      <c r="J53">
        <v>1.413033333333324</v>
      </c>
      <c r="K53" t="s">
        <v>8</v>
      </c>
      <c r="O53" s="21">
        <v>45504</v>
      </c>
      <c r="P53">
        <v>45</v>
      </c>
      <c r="Q53">
        <v>17.55</v>
      </c>
      <c r="R53">
        <v>8.5500000000000007</v>
      </c>
      <c r="S53">
        <v>9</v>
      </c>
      <c r="T53">
        <v>13.05</v>
      </c>
      <c r="U53">
        <v>16.136966666666677</v>
      </c>
      <c r="V53">
        <f t="shared" si="0"/>
        <v>0.35859925925925951</v>
      </c>
      <c r="W53">
        <v>12.14</v>
      </c>
      <c r="X53">
        <v>128.19688500342417</v>
      </c>
      <c r="Y53">
        <v>3.5401593919999996</v>
      </c>
      <c r="Z53">
        <v>3</v>
      </c>
    </row>
    <row r="54" spans="1:26" x14ac:dyDescent="0.2">
      <c r="A54" s="21">
        <v>45505</v>
      </c>
      <c r="B54">
        <v>0.24</v>
      </c>
      <c r="C54">
        <v>1.2</v>
      </c>
      <c r="D54">
        <v>0.28799999999999998</v>
      </c>
      <c r="E54" s="38">
        <v>0</v>
      </c>
      <c r="F54" s="41"/>
      <c r="G54" s="40"/>
      <c r="H54" s="22">
        <v>0.81099629629629766</v>
      </c>
      <c r="I54">
        <v>7.2989666666666793</v>
      </c>
      <c r="J54">
        <v>1.7010333333333207</v>
      </c>
      <c r="K54" t="s">
        <v>8</v>
      </c>
      <c r="O54" s="21">
        <v>45505</v>
      </c>
      <c r="P54">
        <v>45</v>
      </c>
      <c r="Q54">
        <v>17.55</v>
      </c>
      <c r="R54">
        <v>8.5500000000000007</v>
      </c>
      <c r="S54">
        <v>9</v>
      </c>
      <c r="T54">
        <v>13.05</v>
      </c>
      <c r="U54">
        <v>15.84896666666668</v>
      </c>
      <c r="V54">
        <f t="shared" si="0"/>
        <v>0.35219925925925955</v>
      </c>
      <c r="W54">
        <v>12.4</v>
      </c>
      <c r="X54">
        <v>121.075115436907</v>
      </c>
      <c r="Y54">
        <v>3.5401593919999996</v>
      </c>
      <c r="Z54">
        <v>3</v>
      </c>
    </row>
    <row r="55" spans="1:26" x14ac:dyDescent="0.2">
      <c r="A55" s="21">
        <v>45506</v>
      </c>
      <c r="B55">
        <v>0.26</v>
      </c>
      <c r="C55">
        <v>1.2</v>
      </c>
      <c r="D55">
        <v>0.312</v>
      </c>
      <c r="E55" s="38">
        <v>0</v>
      </c>
      <c r="F55" s="41"/>
      <c r="G55" s="40"/>
      <c r="H55" s="22">
        <v>0.77632962962963126</v>
      </c>
      <c r="I55">
        <v>6.9869666666666816</v>
      </c>
      <c r="J55">
        <v>2.0130333333333184</v>
      </c>
      <c r="K55" t="s">
        <v>8</v>
      </c>
      <c r="O55" s="21">
        <v>45506</v>
      </c>
      <c r="P55">
        <v>45</v>
      </c>
      <c r="Q55">
        <v>17.55</v>
      </c>
      <c r="R55">
        <v>8.5500000000000007</v>
      </c>
      <c r="S55">
        <v>9</v>
      </c>
      <c r="T55">
        <v>13.05</v>
      </c>
      <c r="U55">
        <v>15.536966666666682</v>
      </c>
      <c r="V55">
        <f t="shared" si="0"/>
        <v>0.34526592592592625</v>
      </c>
      <c r="W55">
        <v>12.66</v>
      </c>
      <c r="X55">
        <v>137.03821837845786</v>
      </c>
      <c r="Y55">
        <v>3.5401593919999996</v>
      </c>
      <c r="Z55">
        <v>4</v>
      </c>
    </row>
    <row r="56" spans="1:26" x14ac:dyDescent="0.2">
      <c r="A56" s="21">
        <v>45507</v>
      </c>
      <c r="B56">
        <v>0.27</v>
      </c>
      <c r="C56">
        <v>1.2</v>
      </c>
      <c r="D56">
        <v>0.32400000000000001</v>
      </c>
      <c r="E56" s="38">
        <v>0</v>
      </c>
      <c r="F56" s="39"/>
      <c r="G56" s="40"/>
      <c r="H56" s="22">
        <v>0.74032962962963156</v>
      </c>
      <c r="I56">
        <v>6.6629666666666836</v>
      </c>
      <c r="J56">
        <v>2.3370333333333164</v>
      </c>
      <c r="K56" t="s">
        <v>8</v>
      </c>
      <c r="O56" s="21">
        <v>45507</v>
      </c>
      <c r="P56">
        <v>45</v>
      </c>
      <c r="Q56">
        <v>17.55</v>
      </c>
      <c r="R56">
        <v>8.5500000000000007</v>
      </c>
      <c r="S56">
        <v>9</v>
      </c>
      <c r="T56">
        <v>13.05</v>
      </c>
      <c r="U56">
        <v>15.212966666666684</v>
      </c>
      <c r="V56">
        <f t="shared" si="0"/>
        <v>0.33806592592592632</v>
      </c>
      <c r="W56">
        <v>12.96</v>
      </c>
      <c r="X56">
        <v>128.56735195555336</v>
      </c>
      <c r="Y56">
        <v>3.5401593919999996</v>
      </c>
      <c r="Z56">
        <v>4</v>
      </c>
    </row>
    <row r="57" spans="1:26" x14ac:dyDescent="0.2">
      <c r="A57" s="21">
        <v>45508</v>
      </c>
      <c r="B57">
        <v>0.32</v>
      </c>
      <c r="C57">
        <v>1.2</v>
      </c>
      <c r="D57">
        <v>0.38400000000000001</v>
      </c>
      <c r="E57" s="38">
        <v>0</v>
      </c>
      <c r="F57" s="39"/>
      <c r="G57" s="40"/>
      <c r="H57" s="22">
        <v>0.69766296296296482</v>
      </c>
      <c r="I57">
        <v>6.2789666666666832</v>
      </c>
      <c r="J57">
        <v>2.7210333333333168</v>
      </c>
      <c r="K57" t="s">
        <v>8</v>
      </c>
      <c r="O57" s="21">
        <v>45508</v>
      </c>
      <c r="P57">
        <v>45</v>
      </c>
      <c r="Q57">
        <v>17.55</v>
      </c>
      <c r="R57">
        <v>8.5500000000000007</v>
      </c>
      <c r="S57">
        <v>9</v>
      </c>
      <c r="T57">
        <v>13.05</v>
      </c>
      <c r="U57">
        <v>14.828966666666684</v>
      </c>
      <c r="V57">
        <f t="shared" si="0"/>
        <v>0.32953259259259299</v>
      </c>
      <c r="W57">
        <v>13.24</v>
      </c>
      <c r="X57">
        <v>120.89506596084256</v>
      </c>
      <c r="Y57">
        <v>3.5401593919999996</v>
      </c>
      <c r="Z57">
        <v>4</v>
      </c>
    </row>
    <row r="58" spans="1:26" x14ac:dyDescent="0.2">
      <c r="A58" s="21">
        <v>45509</v>
      </c>
      <c r="B58">
        <v>0.32</v>
      </c>
      <c r="C58">
        <v>1.2</v>
      </c>
      <c r="D58">
        <v>0.38400000000000001</v>
      </c>
      <c r="E58" s="38">
        <v>0</v>
      </c>
      <c r="F58" s="39"/>
      <c r="G58" s="40"/>
      <c r="H58" s="22">
        <v>0.65499629629629808</v>
      </c>
      <c r="I58">
        <v>5.8949666666666829</v>
      </c>
      <c r="J58">
        <v>3.1050333333333171</v>
      </c>
      <c r="K58" t="s">
        <v>8</v>
      </c>
      <c r="O58" s="21">
        <v>45509</v>
      </c>
      <c r="P58">
        <v>45</v>
      </c>
      <c r="Q58">
        <v>17.55</v>
      </c>
      <c r="R58">
        <v>8.5500000000000007</v>
      </c>
      <c r="S58">
        <v>9</v>
      </c>
      <c r="T58">
        <v>13.05</v>
      </c>
      <c r="U58">
        <v>14.444966666666684</v>
      </c>
      <c r="V58">
        <f t="shared" si="0"/>
        <v>0.32099925925925965</v>
      </c>
      <c r="W58">
        <v>13.540000000000001</v>
      </c>
      <c r="X58">
        <v>112.92531953793808</v>
      </c>
      <c r="Y58">
        <v>3.5401593919999996</v>
      </c>
      <c r="Z58">
        <v>4</v>
      </c>
    </row>
    <row r="59" spans="1:26" x14ac:dyDescent="0.2">
      <c r="A59" s="21">
        <v>45510</v>
      </c>
      <c r="B59">
        <v>0.15</v>
      </c>
      <c r="C59">
        <v>1.2</v>
      </c>
      <c r="D59">
        <v>0.18</v>
      </c>
      <c r="E59" s="38">
        <v>0</v>
      </c>
      <c r="F59" s="39">
        <v>0</v>
      </c>
      <c r="G59" s="40"/>
      <c r="H59" s="22">
        <v>0.63499629629629817</v>
      </c>
      <c r="I59">
        <v>5.7149666666666832</v>
      </c>
      <c r="J59">
        <v>3.2850333333333168</v>
      </c>
      <c r="K59" t="s">
        <v>8</v>
      </c>
      <c r="O59" s="21">
        <v>45510</v>
      </c>
      <c r="P59">
        <v>45</v>
      </c>
      <c r="Q59">
        <v>17.55</v>
      </c>
      <c r="R59">
        <v>8.5500000000000007</v>
      </c>
      <c r="S59">
        <v>9</v>
      </c>
      <c r="T59">
        <v>13.05</v>
      </c>
      <c r="U59">
        <v>14.264966666666684</v>
      </c>
      <c r="V59">
        <f t="shared" si="0"/>
        <v>0.31699925925925965</v>
      </c>
      <c r="W59">
        <v>13.840000000000002</v>
      </c>
      <c r="X59">
        <v>106.06202982649958</v>
      </c>
      <c r="Y59">
        <v>3.5803168939999996</v>
      </c>
      <c r="Z59">
        <v>4</v>
      </c>
    </row>
    <row r="60" spans="1:26" x14ac:dyDescent="0.2">
      <c r="A60" s="21">
        <v>45511</v>
      </c>
      <c r="B60">
        <v>0.22</v>
      </c>
      <c r="C60">
        <v>1.2</v>
      </c>
      <c r="D60">
        <v>0.26400000000000001</v>
      </c>
      <c r="E60" s="38">
        <v>0</v>
      </c>
      <c r="F60" s="39">
        <v>1</v>
      </c>
      <c r="G60" s="40"/>
      <c r="H60" s="22">
        <v>0.71677407407407556</v>
      </c>
      <c r="I60">
        <v>6.4509666666666803</v>
      </c>
      <c r="J60">
        <v>2.5490333333333197</v>
      </c>
      <c r="K60" t="s">
        <v>8</v>
      </c>
      <c r="O60" s="21">
        <v>45511</v>
      </c>
      <c r="P60">
        <v>45</v>
      </c>
      <c r="Q60">
        <v>17.55</v>
      </c>
      <c r="R60">
        <v>8.5500000000000007</v>
      </c>
      <c r="S60">
        <v>9</v>
      </c>
      <c r="T60">
        <v>13.05</v>
      </c>
      <c r="U60">
        <v>15.000966666666681</v>
      </c>
      <c r="V60">
        <f t="shared" si="0"/>
        <v>0.33335481481481516</v>
      </c>
      <c r="W60">
        <v>14.060000000000002</v>
      </c>
      <c r="X60">
        <v>100.55116195531372</v>
      </c>
      <c r="Y60">
        <v>3.5803168939999996</v>
      </c>
      <c r="Z60">
        <v>4</v>
      </c>
    </row>
    <row r="61" spans="1:26" x14ac:dyDescent="0.2">
      <c r="A61" s="21">
        <v>45512</v>
      </c>
      <c r="B61">
        <v>0.14000000000000001</v>
      </c>
      <c r="C61">
        <v>1.2</v>
      </c>
      <c r="D61">
        <v>0.16800000000000001</v>
      </c>
      <c r="E61" s="38">
        <v>0.12007880499999998</v>
      </c>
      <c r="F61" s="41"/>
      <c r="G61" s="40"/>
      <c r="H61" s="22">
        <v>0.71144949685185332</v>
      </c>
      <c r="I61">
        <v>6.4030454716666796</v>
      </c>
      <c r="J61">
        <v>2.5969545283333204</v>
      </c>
      <c r="K61">
        <v>0.12007880499999998</v>
      </c>
      <c r="O61" s="21">
        <v>45512</v>
      </c>
      <c r="P61">
        <v>45</v>
      </c>
      <c r="Q61">
        <v>17.55</v>
      </c>
      <c r="R61">
        <v>8.5500000000000007</v>
      </c>
      <c r="S61">
        <v>9</v>
      </c>
      <c r="T61">
        <v>13.05</v>
      </c>
      <c r="U61">
        <v>14.95304547166668</v>
      </c>
      <c r="V61">
        <f t="shared" si="0"/>
        <v>0.33228989937037068</v>
      </c>
      <c r="W61">
        <v>14.260000000000002</v>
      </c>
      <c r="X61">
        <v>131.60008714390557</v>
      </c>
      <c r="Y61">
        <v>5.2303177849999996</v>
      </c>
      <c r="Z61">
        <v>4</v>
      </c>
    </row>
    <row r="62" spans="1:26" x14ac:dyDescent="0.2">
      <c r="A62" s="21">
        <v>45513</v>
      </c>
      <c r="B62">
        <v>0.03</v>
      </c>
      <c r="C62">
        <v>1.2</v>
      </c>
      <c r="D62">
        <v>3.5999999999999997E-2</v>
      </c>
      <c r="E62" s="38">
        <v>5.9842552E-2</v>
      </c>
      <c r="F62" s="41"/>
      <c r="G62" s="40"/>
      <c r="H62" s="22">
        <v>0.71409866929629751</v>
      </c>
      <c r="I62">
        <v>6.4268880236666774</v>
      </c>
      <c r="J62">
        <v>2.5731119763333226</v>
      </c>
      <c r="K62">
        <v>5.9842552E-2</v>
      </c>
      <c r="O62" s="21">
        <v>45513</v>
      </c>
      <c r="P62">
        <v>45</v>
      </c>
      <c r="Q62">
        <v>17.55</v>
      </c>
      <c r="R62">
        <v>8.5500000000000007</v>
      </c>
      <c r="S62">
        <v>9</v>
      </c>
      <c r="T62">
        <v>13.05</v>
      </c>
      <c r="U62">
        <v>14.976888023666678</v>
      </c>
      <c r="V62">
        <f t="shared" si="0"/>
        <v>0.3328197338592595</v>
      </c>
      <c r="W62">
        <v>14.500000000000002</v>
      </c>
      <c r="X62">
        <v>148.78954806528191</v>
      </c>
      <c r="Y62">
        <v>5.2303177849999996</v>
      </c>
      <c r="Z62">
        <v>5</v>
      </c>
    </row>
    <row r="63" spans="1:26" x14ac:dyDescent="0.2">
      <c r="A63" s="21">
        <v>45514</v>
      </c>
      <c r="B63">
        <v>7.0000000000000007E-2</v>
      </c>
      <c r="C63">
        <v>1.2</v>
      </c>
      <c r="D63">
        <v>8.4000000000000005E-2</v>
      </c>
      <c r="E63" s="38">
        <v>5.9842552E-2</v>
      </c>
      <c r="F63" s="39"/>
      <c r="G63" s="40"/>
      <c r="H63" s="22">
        <v>0.71141450840740816</v>
      </c>
      <c r="I63">
        <v>6.4027305756666735</v>
      </c>
      <c r="J63">
        <v>2.5972694243333265</v>
      </c>
      <c r="K63">
        <v>5.9842552E-2</v>
      </c>
      <c r="O63" s="21">
        <v>45514</v>
      </c>
      <c r="P63">
        <v>45</v>
      </c>
      <c r="Q63">
        <v>17.55</v>
      </c>
      <c r="R63">
        <v>8.5500000000000007</v>
      </c>
      <c r="S63">
        <v>9</v>
      </c>
      <c r="T63">
        <v>13.05</v>
      </c>
      <c r="U63">
        <v>14.952730575666674</v>
      </c>
      <c r="V63">
        <f t="shared" si="0"/>
        <v>0.33228290168148167</v>
      </c>
      <c r="W63">
        <v>14.700000000000001</v>
      </c>
      <c r="X63">
        <v>142.8820677547057</v>
      </c>
      <c r="Y63">
        <v>5.2303177849999996</v>
      </c>
      <c r="Z63">
        <v>5</v>
      </c>
    </row>
    <row r="64" spans="1:26" x14ac:dyDescent="0.2">
      <c r="A64" s="21">
        <v>45515</v>
      </c>
      <c r="B64">
        <v>0.09</v>
      </c>
      <c r="C64">
        <v>1.2</v>
      </c>
      <c r="D64">
        <v>0.108</v>
      </c>
      <c r="E64" s="38">
        <v>0</v>
      </c>
      <c r="F64" s="39"/>
      <c r="G64" s="40"/>
      <c r="H64" s="22">
        <v>0.69941450840740771</v>
      </c>
      <c r="I64">
        <v>6.2947305756666694</v>
      </c>
      <c r="J64">
        <v>2.7052694243333306</v>
      </c>
      <c r="K64" t="s">
        <v>8</v>
      </c>
      <c r="O64" s="21">
        <v>45515</v>
      </c>
      <c r="P64">
        <v>45</v>
      </c>
      <c r="Q64">
        <v>17.55</v>
      </c>
      <c r="R64">
        <v>8.5500000000000007</v>
      </c>
      <c r="S64">
        <v>9</v>
      </c>
      <c r="T64">
        <v>13.05</v>
      </c>
      <c r="U64">
        <v>14.84473057566667</v>
      </c>
      <c r="V64">
        <f t="shared" si="0"/>
        <v>0.32988290168148154</v>
      </c>
      <c r="W64">
        <v>14.850000000000001</v>
      </c>
      <c r="X64">
        <v>139.73028323756847</v>
      </c>
      <c r="Y64">
        <v>5.2803178119999998</v>
      </c>
      <c r="Z64">
        <v>5</v>
      </c>
    </row>
    <row r="65" spans="1:26" x14ac:dyDescent="0.2">
      <c r="A65" s="21">
        <v>45516</v>
      </c>
      <c r="B65">
        <v>0.09</v>
      </c>
      <c r="C65">
        <v>1.2</v>
      </c>
      <c r="D65">
        <v>0.108</v>
      </c>
      <c r="E65" s="38">
        <v>0.20000010799999998</v>
      </c>
      <c r="F65" s="39"/>
      <c r="G65" s="40"/>
      <c r="H65" s="22">
        <v>0.70963674262962995</v>
      </c>
      <c r="I65">
        <v>6.38673068366667</v>
      </c>
      <c r="J65">
        <v>2.61326931633333</v>
      </c>
      <c r="K65">
        <v>0.20000010799999998</v>
      </c>
      <c r="O65" s="21">
        <v>45516</v>
      </c>
      <c r="P65">
        <v>45</v>
      </c>
      <c r="Q65">
        <v>17.55</v>
      </c>
      <c r="R65">
        <v>8.5500000000000007</v>
      </c>
      <c r="S65">
        <v>9</v>
      </c>
      <c r="T65">
        <v>13.05</v>
      </c>
      <c r="U65">
        <v>14.936730683666671</v>
      </c>
      <c r="V65">
        <f t="shared" si="0"/>
        <v>0.33192734852592604</v>
      </c>
      <c r="W65">
        <v>15.020000000000001</v>
      </c>
      <c r="X65">
        <v>134.85254096256259</v>
      </c>
      <c r="Y65">
        <v>5.2803178119999998</v>
      </c>
      <c r="Z65">
        <v>5</v>
      </c>
    </row>
    <row r="66" spans="1:26" x14ac:dyDescent="0.2">
      <c r="A66" s="21">
        <v>45517</v>
      </c>
      <c r="B66">
        <v>0.15</v>
      </c>
      <c r="C66">
        <v>1.2</v>
      </c>
      <c r="D66">
        <v>0.18</v>
      </c>
      <c r="E66" s="38">
        <v>0.17007883200000001</v>
      </c>
      <c r="F66" s="39">
        <v>1</v>
      </c>
      <c r="G66" s="40"/>
      <c r="H66" s="22">
        <v>0.81964550174074136</v>
      </c>
      <c r="I66">
        <v>7.3768095156666718</v>
      </c>
      <c r="J66">
        <v>1.6231904843333282</v>
      </c>
      <c r="K66">
        <v>0.17007883200000001</v>
      </c>
      <c r="O66" s="21">
        <v>45517</v>
      </c>
      <c r="P66">
        <v>45</v>
      </c>
      <c r="Q66">
        <v>17.55</v>
      </c>
      <c r="R66">
        <v>8.5500000000000007</v>
      </c>
      <c r="S66">
        <v>9</v>
      </c>
      <c r="T66">
        <v>13.05</v>
      </c>
      <c r="U66">
        <v>15.926809515666672</v>
      </c>
      <c r="V66">
        <f t="shared" si="0"/>
        <v>0.35392910034814828</v>
      </c>
      <c r="W66">
        <v>15.200000000000001</v>
      </c>
      <c r="X66">
        <v>129.77859267137984</v>
      </c>
      <c r="Y66">
        <v>5.2803178119999998</v>
      </c>
      <c r="Z66">
        <v>5</v>
      </c>
    </row>
    <row r="67" spans="1:26" x14ac:dyDescent="0.2">
      <c r="A67" s="21">
        <v>45518</v>
      </c>
      <c r="B67">
        <v>0.17</v>
      </c>
      <c r="C67">
        <v>1.2</v>
      </c>
      <c r="D67">
        <v>0.20400000000000001</v>
      </c>
      <c r="E67" s="38">
        <v>2.9921276E-2</v>
      </c>
      <c r="F67" s="39"/>
      <c r="G67" s="40"/>
      <c r="H67" s="22">
        <v>0.80030342129629717</v>
      </c>
      <c r="I67">
        <v>7.2027307916666743</v>
      </c>
      <c r="J67">
        <v>1.7972692083333257</v>
      </c>
      <c r="K67">
        <v>2.9921276E-2</v>
      </c>
      <c r="O67" s="21">
        <v>45518</v>
      </c>
      <c r="P67">
        <v>45</v>
      </c>
      <c r="Q67">
        <v>17.55</v>
      </c>
      <c r="R67">
        <v>8.5500000000000007</v>
      </c>
      <c r="S67">
        <v>9</v>
      </c>
      <c r="T67">
        <v>13.05</v>
      </c>
      <c r="U67">
        <v>15.752730791666675</v>
      </c>
      <c r="V67">
        <f t="shared" ref="V67:V111" si="1">U67/P67</f>
        <v>0.35006068425925946</v>
      </c>
      <c r="W67">
        <v>15.38</v>
      </c>
      <c r="X67">
        <v>124.79795638019714</v>
      </c>
      <c r="Y67">
        <v>5.2803178119999998</v>
      </c>
      <c r="Z67">
        <v>5</v>
      </c>
    </row>
    <row r="68" spans="1:26" x14ac:dyDescent="0.2">
      <c r="A68" s="21">
        <v>45519</v>
      </c>
      <c r="B68">
        <v>0.25</v>
      </c>
      <c r="C68">
        <v>1.2</v>
      </c>
      <c r="D68">
        <v>0.3</v>
      </c>
      <c r="E68" s="38">
        <v>0</v>
      </c>
      <c r="F68" s="41"/>
      <c r="G68" s="40"/>
      <c r="H68" s="22">
        <v>0.76697008796296418</v>
      </c>
      <c r="I68">
        <v>6.9027307916666771</v>
      </c>
      <c r="J68">
        <v>2.0972692083333229</v>
      </c>
      <c r="K68" t="s">
        <v>8</v>
      </c>
      <c r="O68" s="21">
        <v>45519</v>
      </c>
      <c r="P68">
        <v>45</v>
      </c>
      <c r="Q68">
        <v>17.55</v>
      </c>
      <c r="R68">
        <v>8.5500000000000007</v>
      </c>
      <c r="S68">
        <v>9</v>
      </c>
      <c r="T68">
        <v>13.05</v>
      </c>
      <c r="U68">
        <v>15.452730791666678</v>
      </c>
      <c r="V68">
        <f t="shared" si="1"/>
        <v>0.34339401759259286</v>
      </c>
      <c r="W68">
        <v>15.610000000000001</v>
      </c>
      <c r="X68">
        <v>141.86010335619832</v>
      </c>
      <c r="Y68">
        <v>5.2803178119999998</v>
      </c>
      <c r="Z68">
        <v>6</v>
      </c>
    </row>
    <row r="69" spans="1:26" x14ac:dyDescent="0.2">
      <c r="A69" s="21">
        <v>45520</v>
      </c>
      <c r="B69">
        <v>0.21</v>
      </c>
      <c r="C69">
        <v>1.2</v>
      </c>
      <c r="D69">
        <v>0.252</v>
      </c>
      <c r="E69" s="38">
        <v>0</v>
      </c>
      <c r="F69" s="39"/>
      <c r="G69" s="40"/>
      <c r="H69" s="22">
        <v>0.73897008796296382</v>
      </c>
      <c r="I69">
        <v>6.6507307916666747</v>
      </c>
      <c r="J69">
        <v>2.3492692083333253</v>
      </c>
      <c r="K69" t="s">
        <v>8</v>
      </c>
      <c r="O69" s="21">
        <v>45520</v>
      </c>
      <c r="P69">
        <v>45</v>
      </c>
      <c r="Q69">
        <v>17.55</v>
      </c>
      <c r="R69">
        <v>8.5500000000000007</v>
      </c>
      <c r="S69">
        <v>9</v>
      </c>
      <c r="T69">
        <v>13.05</v>
      </c>
      <c r="U69">
        <v>15.200730791666675</v>
      </c>
      <c r="V69">
        <f t="shared" si="1"/>
        <v>0.33779401759259281</v>
      </c>
      <c r="W69">
        <v>15.860000000000001</v>
      </c>
      <c r="X69">
        <v>134.66295295177798</v>
      </c>
      <c r="Y69">
        <v>5.2803178119999998</v>
      </c>
      <c r="Z69">
        <v>6</v>
      </c>
    </row>
    <row r="70" spans="1:26" x14ac:dyDescent="0.2">
      <c r="A70" s="21">
        <v>45521</v>
      </c>
      <c r="B70">
        <v>0.23</v>
      </c>
      <c r="C70">
        <v>1.2</v>
      </c>
      <c r="D70">
        <v>0.27600000000000002</v>
      </c>
      <c r="E70" s="38">
        <v>7.9921302999999985E-2</v>
      </c>
      <c r="F70" s="39"/>
      <c r="G70" s="40"/>
      <c r="H70" s="22">
        <v>0.7171835660740753</v>
      </c>
      <c r="I70">
        <v>6.4546520946666774</v>
      </c>
      <c r="J70">
        <v>2.5453479053333226</v>
      </c>
      <c r="K70">
        <v>7.9921302999999985E-2</v>
      </c>
      <c r="O70" s="21">
        <v>45521</v>
      </c>
      <c r="P70">
        <v>45</v>
      </c>
      <c r="Q70">
        <v>17.55</v>
      </c>
      <c r="R70">
        <v>8.5500000000000007</v>
      </c>
      <c r="S70">
        <v>9</v>
      </c>
      <c r="T70">
        <v>13.05</v>
      </c>
      <c r="U70">
        <v>15.004652094666678</v>
      </c>
      <c r="V70">
        <f t="shared" si="1"/>
        <v>0.33343671321481505</v>
      </c>
      <c r="W70">
        <v>16.18</v>
      </c>
      <c r="X70">
        <v>125.71325643411984</v>
      </c>
      <c r="Y70">
        <v>5.2803178119999998</v>
      </c>
      <c r="Z70">
        <v>6</v>
      </c>
    </row>
    <row r="71" spans="1:26" x14ac:dyDescent="0.2">
      <c r="A71" s="21">
        <v>45522</v>
      </c>
      <c r="B71">
        <v>0.19</v>
      </c>
      <c r="C71">
        <v>1.2</v>
      </c>
      <c r="D71">
        <v>0.22799999999999998</v>
      </c>
      <c r="E71" s="38">
        <v>0</v>
      </c>
      <c r="F71" s="39"/>
      <c r="G71" s="40"/>
      <c r="H71" s="22">
        <v>0.69185023274074176</v>
      </c>
      <c r="I71">
        <v>6.2266520946666759</v>
      </c>
      <c r="J71">
        <v>2.7733479053333241</v>
      </c>
      <c r="K71" t="s">
        <v>8</v>
      </c>
      <c r="O71" s="21">
        <v>45522</v>
      </c>
      <c r="P71">
        <v>45</v>
      </c>
      <c r="Q71">
        <v>17.55</v>
      </c>
      <c r="R71">
        <v>8.5500000000000007</v>
      </c>
      <c r="S71">
        <v>9</v>
      </c>
      <c r="T71">
        <v>13.05</v>
      </c>
      <c r="U71">
        <v>14.776652094666677</v>
      </c>
      <c r="V71">
        <f t="shared" si="1"/>
        <v>0.32837004654814839</v>
      </c>
      <c r="W71">
        <v>16.489999999999998</v>
      </c>
      <c r="X71">
        <v>117.32446993263854</v>
      </c>
      <c r="Y71">
        <v>5.2803178119999998</v>
      </c>
      <c r="Z71">
        <v>6</v>
      </c>
    </row>
    <row r="72" spans="1:26" x14ac:dyDescent="0.2">
      <c r="A72" s="21">
        <v>45523</v>
      </c>
      <c r="B72">
        <v>0.19</v>
      </c>
      <c r="C72">
        <v>1.2</v>
      </c>
      <c r="D72">
        <v>0.22799999999999998</v>
      </c>
      <c r="E72" s="38">
        <v>0</v>
      </c>
      <c r="F72" s="39"/>
      <c r="G72" s="40"/>
      <c r="H72" s="22">
        <v>0.66651689940740821</v>
      </c>
      <c r="I72">
        <v>5.9986520946666744</v>
      </c>
      <c r="J72">
        <v>3.0013479053333256</v>
      </c>
      <c r="K72" t="s">
        <v>8</v>
      </c>
      <c r="O72" s="21">
        <v>45523</v>
      </c>
      <c r="P72">
        <v>45</v>
      </c>
      <c r="Q72">
        <v>17.55</v>
      </c>
      <c r="R72">
        <v>8.5500000000000007</v>
      </c>
      <c r="S72">
        <v>9</v>
      </c>
      <c r="T72">
        <v>13.05</v>
      </c>
      <c r="U72">
        <v>14.548652094666675</v>
      </c>
      <c r="V72">
        <f t="shared" si="1"/>
        <v>0.32330337988148167</v>
      </c>
      <c r="W72">
        <v>16.729999999999997</v>
      </c>
      <c r="X72">
        <v>111.020005544395</v>
      </c>
      <c r="Y72">
        <v>5.2803178119999998</v>
      </c>
      <c r="Z72">
        <v>6</v>
      </c>
    </row>
    <row r="73" spans="1:26" x14ac:dyDescent="0.2">
      <c r="A73" s="21">
        <v>45524</v>
      </c>
      <c r="B73">
        <v>0.21</v>
      </c>
      <c r="C73">
        <v>1.2</v>
      </c>
      <c r="D73">
        <v>0.252</v>
      </c>
      <c r="E73" s="38">
        <v>0</v>
      </c>
      <c r="F73" s="39">
        <v>1</v>
      </c>
      <c r="G73" s="40"/>
      <c r="H73" s="22">
        <v>0.74962801051851913</v>
      </c>
      <c r="I73">
        <v>6.7466520946666719</v>
      </c>
      <c r="J73">
        <v>2.2533479053333281</v>
      </c>
      <c r="K73" t="s">
        <v>8</v>
      </c>
      <c r="O73" s="21">
        <v>45524</v>
      </c>
      <c r="P73">
        <v>45</v>
      </c>
      <c r="Q73">
        <v>17.55</v>
      </c>
      <c r="R73">
        <v>8.5500000000000007</v>
      </c>
      <c r="S73">
        <v>9</v>
      </c>
      <c r="T73">
        <v>13.05</v>
      </c>
      <c r="U73">
        <v>15.296652094666673</v>
      </c>
      <c r="V73">
        <f t="shared" si="1"/>
        <v>0.33992560210370382</v>
      </c>
      <c r="W73">
        <v>16.969999999999995</v>
      </c>
      <c r="X73">
        <v>104.88142915615148</v>
      </c>
      <c r="Y73">
        <v>5.2803178119999998</v>
      </c>
      <c r="Z73">
        <v>6</v>
      </c>
    </row>
    <row r="74" spans="1:26" x14ac:dyDescent="0.2">
      <c r="A74" s="21">
        <v>45525</v>
      </c>
      <c r="B74">
        <v>0.17</v>
      </c>
      <c r="C74">
        <v>1.2</v>
      </c>
      <c r="D74">
        <v>0.20400000000000001</v>
      </c>
      <c r="E74" s="38">
        <v>0</v>
      </c>
      <c r="F74" s="39"/>
      <c r="G74" s="40"/>
      <c r="H74" s="22">
        <v>0.7269613438518524</v>
      </c>
      <c r="I74">
        <v>6.5426520946666713</v>
      </c>
      <c r="J74">
        <v>2.4573479053333287</v>
      </c>
      <c r="K74" t="s">
        <v>8</v>
      </c>
      <c r="O74" s="21">
        <v>45525</v>
      </c>
      <c r="P74">
        <v>45</v>
      </c>
      <c r="Q74">
        <v>17.55</v>
      </c>
      <c r="R74">
        <v>8.5500000000000007</v>
      </c>
      <c r="S74">
        <v>9</v>
      </c>
      <c r="T74">
        <v>13.05</v>
      </c>
      <c r="U74">
        <v>15.092652094666672</v>
      </c>
      <c r="V74">
        <f t="shared" si="1"/>
        <v>0.33539226877037048</v>
      </c>
      <c r="W74">
        <v>17.219999999999995</v>
      </c>
      <c r="X74">
        <v>98.66347875173112</v>
      </c>
      <c r="Y74">
        <v>5.2803178119999998</v>
      </c>
      <c r="Z74">
        <v>6</v>
      </c>
    </row>
    <row r="75" spans="1:26" x14ac:dyDescent="0.2">
      <c r="A75" s="21">
        <v>45526</v>
      </c>
      <c r="B75">
        <v>0.21</v>
      </c>
      <c r="C75">
        <v>1.2</v>
      </c>
      <c r="D75">
        <v>0.252</v>
      </c>
      <c r="E75" s="38">
        <v>0</v>
      </c>
      <c r="F75" s="41"/>
      <c r="G75" s="40"/>
      <c r="H75" s="22">
        <v>0.69896134385185205</v>
      </c>
      <c r="I75">
        <v>6.2906520946666689</v>
      </c>
      <c r="J75">
        <v>2.7093479053333311</v>
      </c>
      <c r="K75" t="s">
        <v>8</v>
      </c>
      <c r="O75" s="21">
        <v>45526</v>
      </c>
      <c r="P75">
        <v>45</v>
      </c>
      <c r="Q75">
        <v>17.55</v>
      </c>
      <c r="R75">
        <v>8.5500000000000007</v>
      </c>
      <c r="S75">
        <v>9</v>
      </c>
      <c r="T75">
        <v>13.05</v>
      </c>
      <c r="U75">
        <v>14.84065209466667</v>
      </c>
      <c r="V75">
        <f t="shared" si="1"/>
        <v>0.32979226877037043</v>
      </c>
      <c r="W75">
        <v>17.459999999999994</v>
      </c>
      <c r="X75">
        <v>113.71409171155565</v>
      </c>
      <c r="Y75">
        <v>5.2803178119999998</v>
      </c>
      <c r="Z75">
        <v>7</v>
      </c>
    </row>
    <row r="76" spans="1:26" x14ac:dyDescent="0.2">
      <c r="A76" s="21">
        <v>45527</v>
      </c>
      <c r="B76">
        <v>0.11</v>
      </c>
      <c r="C76">
        <v>1.2</v>
      </c>
      <c r="D76">
        <v>0.13200000000000001</v>
      </c>
      <c r="E76" s="38">
        <v>0.12992132999999997</v>
      </c>
      <c r="F76" s="39"/>
      <c r="G76" s="40"/>
      <c r="H76" s="22">
        <v>0.69873038051851921</v>
      </c>
      <c r="I76">
        <v>6.2885734246666729</v>
      </c>
      <c r="J76">
        <v>2.7114265753333271</v>
      </c>
      <c r="K76">
        <v>0.12992132999999997</v>
      </c>
      <c r="O76" s="21">
        <v>45527</v>
      </c>
      <c r="P76">
        <v>45</v>
      </c>
      <c r="Q76">
        <v>17.55</v>
      </c>
      <c r="R76">
        <v>8.5500000000000007</v>
      </c>
      <c r="S76">
        <v>9</v>
      </c>
      <c r="T76">
        <v>13.05</v>
      </c>
      <c r="U76">
        <v>14.838573424666674</v>
      </c>
      <c r="V76">
        <f t="shared" si="1"/>
        <v>0.32974607610370388</v>
      </c>
      <c r="W76">
        <v>17.699999999999992</v>
      </c>
      <c r="X76">
        <v>107.50409132331212</v>
      </c>
      <c r="Y76">
        <v>5.2803178119999998</v>
      </c>
      <c r="Z76">
        <v>7</v>
      </c>
    </row>
    <row r="77" spans="1:26" x14ac:dyDescent="0.2">
      <c r="A77" s="21">
        <v>45528</v>
      </c>
      <c r="B77">
        <v>0.22</v>
      </c>
      <c r="C77">
        <v>1.2</v>
      </c>
      <c r="D77">
        <v>0.26400000000000001</v>
      </c>
      <c r="E77" s="38">
        <v>0.12007880499999998</v>
      </c>
      <c r="F77" s="39"/>
      <c r="G77" s="40"/>
      <c r="H77" s="22">
        <v>0.68273913662963059</v>
      </c>
      <c r="I77">
        <v>6.1446522296666757</v>
      </c>
      <c r="J77">
        <v>2.8553477703333243</v>
      </c>
      <c r="K77">
        <v>0.12007880499999998</v>
      </c>
      <c r="O77" s="21">
        <v>45528</v>
      </c>
      <c r="P77">
        <v>45</v>
      </c>
      <c r="Q77">
        <v>17.55</v>
      </c>
      <c r="R77">
        <v>8.5500000000000007</v>
      </c>
      <c r="S77">
        <v>9</v>
      </c>
      <c r="T77">
        <v>13.05</v>
      </c>
      <c r="U77">
        <v>14.694652229666676</v>
      </c>
      <c r="V77">
        <f t="shared" si="1"/>
        <v>0.32654782732592613</v>
      </c>
      <c r="W77">
        <v>17.959999999999994</v>
      </c>
      <c r="X77">
        <v>100.96379090271493</v>
      </c>
      <c r="Y77">
        <v>5.2803178119999998</v>
      </c>
      <c r="Z77">
        <v>7</v>
      </c>
    </row>
    <row r="78" spans="1:26" x14ac:dyDescent="0.2">
      <c r="A78" s="21">
        <v>45529</v>
      </c>
      <c r="B78">
        <v>0.32</v>
      </c>
      <c r="C78">
        <v>1.2</v>
      </c>
      <c r="D78">
        <v>0.38400000000000001</v>
      </c>
      <c r="E78" s="38">
        <v>0</v>
      </c>
      <c r="F78" s="39"/>
      <c r="G78" s="40"/>
      <c r="H78" s="22">
        <v>0.64007246996296396</v>
      </c>
      <c r="I78">
        <v>5.7606522296666753</v>
      </c>
      <c r="J78">
        <v>3.2393477703333247</v>
      </c>
      <c r="K78" t="s">
        <v>8</v>
      </c>
      <c r="O78" s="21">
        <v>45529</v>
      </c>
      <c r="P78">
        <v>45</v>
      </c>
      <c r="Q78">
        <v>17.55</v>
      </c>
      <c r="R78">
        <v>8.5500000000000007</v>
      </c>
      <c r="S78">
        <v>9</v>
      </c>
      <c r="T78">
        <v>13.05</v>
      </c>
      <c r="U78">
        <v>14.310652229666676</v>
      </c>
      <c r="V78">
        <f t="shared" si="1"/>
        <v>0.31801449399259279</v>
      </c>
      <c r="W78">
        <v>18.229999999999993</v>
      </c>
      <c r="X78">
        <v>94.378004465940904</v>
      </c>
      <c r="Y78">
        <v>5.2803178119999998</v>
      </c>
      <c r="Z78">
        <v>7</v>
      </c>
    </row>
    <row r="79" spans="1:26" x14ac:dyDescent="0.2">
      <c r="A79" s="21">
        <v>45530</v>
      </c>
      <c r="B79">
        <v>0.27</v>
      </c>
      <c r="C79">
        <v>1.2</v>
      </c>
      <c r="D79">
        <v>0.31881375000000478</v>
      </c>
      <c r="E79" s="38">
        <v>0</v>
      </c>
      <c r="F79" s="39"/>
      <c r="G79" s="40"/>
      <c r="H79" s="22">
        <v>0.60464871996296354</v>
      </c>
      <c r="I79">
        <v>5.4418384796666714</v>
      </c>
      <c r="J79">
        <v>3.5581615203333286</v>
      </c>
      <c r="K79" t="s">
        <v>8</v>
      </c>
      <c r="O79" s="21">
        <v>45530</v>
      </c>
      <c r="P79">
        <v>45</v>
      </c>
      <c r="Q79">
        <v>17.55</v>
      </c>
      <c r="R79">
        <v>8.5500000000000007</v>
      </c>
      <c r="S79">
        <v>9</v>
      </c>
      <c r="T79">
        <v>13.05</v>
      </c>
      <c r="U79">
        <v>13.991838479666672</v>
      </c>
      <c r="V79">
        <f t="shared" si="1"/>
        <v>0.31092974399259271</v>
      </c>
      <c r="W79">
        <v>18.549999999999994</v>
      </c>
      <c r="X79">
        <v>86.962765798079843</v>
      </c>
      <c r="Y79">
        <v>5.2803178119999998</v>
      </c>
      <c r="Z79">
        <v>7</v>
      </c>
    </row>
    <row r="80" spans="1:26" x14ac:dyDescent="0.2">
      <c r="A80" s="21">
        <v>45531</v>
      </c>
      <c r="B80">
        <v>0.18</v>
      </c>
      <c r="C80">
        <v>1.2</v>
      </c>
      <c r="D80">
        <v>0.18825192857143125</v>
      </c>
      <c r="E80" s="38">
        <v>0.179921357</v>
      </c>
      <c r="F80" s="39">
        <v>0</v>
      </c>
      <c r="G80" s="40"/>
      <c r="H80" s="22">
        <v>0.60372310089947112</v>
      </c>
      <c r="I80">
        <v>5.4335079080952404</v>
      </c>
      <c r="J80">
        <v>3.5664920919047596</v>
      </c>
      <c r="K80">
        <v>0.179921357</v>
      </c>
      <c r="O80" s="21">
        <v>45531</v>
      </c>
      <c r="P80">
        <v>45</v>
      </c>
      <c r="Q80">
        <v>17.55</v>
      </c>
      <c r="R80">
        <v>8.5500000000000007</v>
      </c>
      <c r="S80">
        <v>9</v>
      </c>
      <c r="T80">
        <v>13.05</v>
      </c>
      <c r="U80">
        <v>13.983507908095241</v>
      </c>
      <c r="V80">
        <f t="shared" si="1"/>
        <v>0.31074462017989424</v>
      </c>
      <c r="W80">
        <v>18.869999999999994</v>
      </c>
      <c r="X80">
        <v>82.878620716296226</v>
      </c>
      <c r="Y80">
        <v>5.4003966170000002</v>
      </c>
      <c r="Z80">
        <v>7</v>
      </c>
    </row>
    <row r="81" spans="1:26" x14ac:dyDescent="0.2">
      <c r="A81" s="21">
        <v>45532</v>
      </c>
      <c r="B81">
        <v>0.25</v>
      </c>
      <c r="C81">
        <v>1.2</v>
      </c>
      <c r="D81">
        <v>0.23157975340136358</v>
      </c>
      <c r="E81" s="38">
        <v>5.9842552E-2</v>
      </c>
      <c r="F81" s="39"/>
      <c r="G81" s="40"/>
      <c r="H81" s="22">
        <v>0.58464118963265266</v>
      </c>
      <c r="I81">
        <v>5.2617707066938735</v>
      </c>
      <c r="J81">
        <v>3.7382292933061265</v>
      </c>
      <c r="K81">
        <v>5.9842552E-2</v>
      </c>
      <c r="O81" s="21">
        <v>45532</v>
      </c>
      <c r="P81">
        <v>45</v>
      </c>
      <c r="Q81">
        <v>17.55</v>
      </c>
      <c r="R81">
        <v>8.5500000000000007</v>
      </c>
      <c r="S81">
        <v>9</v>
      </c>
      <c r="T81">
        <v>13.05</v>
      </c>
      <c r="U81">
        <v>13.811770706693874</v>
      </c>
      <c r="V81">
        <f t="shared" si="1"/>
        <v>0.30692823792653051</v>
      </c>
      <c r="W81">
        <v>19.019999999999992</v>
      </c>
      <c r="X81">
        <v>81.396305513495335</v>
      </c>
      <c r="Y81">
        <v>5.4602391690000003</v>
      </c>
      <c r="Z81">
        <v>7</v>
      </c>
    </row>
    <row r="82" spans="1:26" x14ac:dyDescent="0.2">
      <c r="A82" s="21">
        <v>45533</v>
      </c>
      <c r="B82">
        <v>0.13</v>
      </c>
      <c r="C82">
        <v>1.2</v>
      </c>
      <c r="D82">
        <v>0.11397032149538554</v>
      </c>
      <c r="E82" s="38">
        <v>0</v>
      </c>
      <c r="F82" s="41"/>
      <c r="G82" s="40"/>
      <c r="H82" s="22">
        <v>0.5719778205776096</v>
      </c>
      <c r="I82">
        <v>5.1478003851984866</v>
      </c>
      <c r="J82">
        <v>3.8521996148015134</v>
      </c>
      <c r="K82" t="s">
        <v>8</v>
      </c>
      <c r="O82" s="21">
        <v>45533</v>
      </c>
      <c r="P82">
        <v>45</v>
      </c>
      <c r="Q82">
        <v>17.55</v>
      </c>
      <c r="R82">
        <v>8.5500000000000007</v>
      </c>
      <c r="S82">
        <v>9</v>
      </c>
      <c r="T82">
        <v>13.05</v>
      </c>
      <c r="U82">
        <v>13.697800385198487</v>
      </c>
      <c r="V82">
        <f t="shared" si="1"/>
        <v>0.30439556411552193</v>
      </c>
      <c r="W82">
        <v>19.239999999999991</v>
      </c>
      <c r="X82">
        <v>81.713237934322152</v>
      </c>
      <c r="Y82">
        <v>5.5200817210000004</v>
      </c>
      <c r="Z82">
        <v>7.15</v>
      </c>
    </row>
    <row r="83" spans="1:26" x14ac:dyDescent="0.2">
      <c r="A83" s="21">
        <v>45534</v>
      </c>
      <c r="B83">
        <v>0.16</v>
      </c>
      <c r="C83">
        <v>1.2</v>
      </c>
      <c r="D83">
        <v>0.192</v>
      </c>
      <c r="E83" s="38">
        <v>0</v>
      </c>
      <c r="F83" s="41"/>
      <c r="G83" s="40"/>
      <c r="H83" s="22">
        <v>0.55064448724427628</v>
      </c>
      <c r="I83">
        <v>4.9558003851984864</v>
      </c>
      <c r="J83">
        <v>4.0441996148015136</v>
      </c>
      <c r="K83" t="s">
        <v>8</v>
      </c>
      <c r="O83" s="21">
        <v>45534</v>
      </c>
      <c r="P83">
        <v>45</v>
      </c>
      <c r="Q83">
        <v>17.55</v>
      </c>
      <c r="R83">
        <v>8.5500000000000007</v>
      </c>
      <c r="S83">
        <v>9</v>
      </c>
      <c r="T83">
        <v>13.05</v>
      </c>
      <c r="U83">
        <v>13.505800385198487</v>
      </c>
      <c r="V83">
        <f t="shared" si="1"/>
        <v>0.30012889744885529</v>
      </c>
      <c r="W83">
        <v>19.379999999999992</v>
      </c>
      <c r="X83">
        <v>94.927220429022924</v>
      </c>
      <c r="Y83">
        <v>5.5200817210000004</v>
      </c>
      <c r="Z83">
        <v>8</v>
      </c>
    </row>
    <row r="84" spans="1:26" x14ac:dyDescent="0.2">
      <c r="A84" s="21">
        <v>45535</v>
      </c>
      <c r="B84">
        <v>0.18</v>
      </c>
      <c r="C84">
        <v>1.2</v>
      </c>
      <c r="D84">
        <v>0.216</v>
      </c>
      <c r="E84" s="38">
        <v>0</v>
      </c>
      <c r="H84" s="22">
        <v>0.52664448724427615</v>
      </c>
      <c r="I84">
        <v>4.7398003851984853</v>
      </c>
      <c r="J84">
        <v>4.2601996148015147</v>
      </c>
      <c r="K84" t="s">
        <v>8</v>
      </c>
      <c r="O84" s="21">
        <v>45535</v>
      </c>
      <c r="P84">
        <v>45</v>
      </c>
      <c r="Q84">
        <v>17.55</v>
      </c>
      <c r="R84">
        <v>8.5500000000000007</v>
      </c>
      <c r="S84">
        <v>9</v>
      </c>
      <c r="T84">
        <v>13.05</v>
      </c>
      <c r="U84">
        <v>13.289800385198486</v>
      </c>
      <c r="V84">
        <f t="shared" si="1"/>
        <v>0.29532889744885527</v>
      </c>
      <c r="W84">
        <v>19.409999999999993</v>
      </c>
      <c r="X84">
        <v>98.243522538456418</v>
      </c>
      <c r="Y84">
        <v>5.7200818290000006</v>
      </c>
      <c r="Z84">
        <v>8</v>
      </c>
    </row>
    <row r="85" spans="1:26" x14ac:dyDescent="0.2">
      <c r="A85" s="21">
        <v>45536</v>
      </c>
      <c r="B85">
        <v>0.19</v>
      </c>
      <c r="C85">
        <v>1.2</v>
      </c>
      <c r="D85">
        <v>0.22799999999999998</v>
      </c>
      <c r="E85" s="38">
        <v>0</v>
      </c>
      <c r="H85" s="22">
        <v>0.50131115391094261</v>
      </c>
      <c r="I85">
        <v>4.5118003851984838</v>
      </c>
      <c r="J85">
        <v>4.4881996148015162</v>
      </c>
      <c r="K85" t="s">
        <v>8</v>
      </c>
      <c r="O85" s="21">
        <v>45536</v>
      </c>
      <c r="P85">
        <v>45</v>
      </c>
      <c r="Q85">
        <v>17.55</v>
      </c>
      <c r="R85">
        <v>8.5500000000000007</v>
      </c>
      <c r="S85">
        <v>9</v>
      </c>
      <c r="T85">
        <v>13.05</v>
      </c>
      <c r="U85">
        <v>13.061800385198485</v>
      </c>
      <c r="V85">
        <f t="shared" si="1"/>
        <v>0.29026223078218855</v>
      </c>
      <c r="W85">
        <v>19.479999999999993</v>
      </c>
      <c r="X85">
        <v>100.00567845707542</v>
      </c>
      <c r="Y85">
        <v>5.8901606610000004</v>
      </c>
      <c r="Z85">
        <v>8</v>
      </c>
    </row>
    <row r="86" spans="1:26" x14ac:dyDescent="0.2">
      <c r="A86" s="21">
        <v>45537</v>
      </c>
      <c r="B86">
        <v>0.21</v>
      </c>
      <c r="C86">
        <v>1.176923076923077</v>
      </c>
      <c r="D86">
        <v>0.252</v>
      </c>
      <c r="E86" s="38">
        <v>0</v>
      </c>
      <c r="H86" s="22">
        <v>0.47331115391094236</v>
      </c>
      <c r="I86">
        <v>4.2598003851984814</v>
      </c>
      <c r="J86">
        <v>4.7401996148015186</v>
      </c>
      <c r="K86" t="s">
        <v>8</v>
      </c>
      <c r="O86" s="21">
        <v>45537</v>
      </c>
      <c r="P86">
        <v>45</v>
      </c>
      <c r="Q86">
        <v>17.55</v>
      </c>
      <c r="R86">
        <v>8.5500000000000007</v>
      </c>
      <c r="S86">
        <v>9</v>
      </c>
      <c r="T86">
        <v>13.05</v>
      </c>
      <c r="U86">
        <v>12.809800385198482</v>
      </c>
      <c r="V86">
        <f t="shared" si="1"/>
        <v>0.2846622307821885</v>
      </c>
      <c r="W86">
        <v>19.569999999999993</v>
      </c>
      <c r="X86">
        <v>98.406671470739781</v>
      </c>
      <c r="Y86">
        <v>5.920081937</v>
      </c>
      <c r="Z86">
        <v>8</v>
      </c>
    </row>
    <row r="87" spans="1:26" x14ac:dyDescent="0.2">
      <c r="A87" s="21">
        <v>45538</v>
      </c>
      <c r="B87">
        <v>0.26</v>
      </c>
      <c r="C87">
        <v>1.153846153846154</v>
      </c>
      <c r="D87">
        <v>0.30599999999999999</v>
      </c>
      <c r="E87" s="38">
        <v>0</v>
      </c>
      <c r="F87">
        <v>1</v>
      </c>
      <c r="H87" s="22">
        <v>0.55042226502205382</v>
      </c>
      <c r="I87">
        <v>4.953800385198484</v>
      </c>
      <c r="J87">
        <v>4.046199614801516</v>
      </c>
      <c r="K87" t="s">
        <v>8</v>
      </c>
      <c r="O87" s="21">
        <v>45538</v>
      </c>
      <c r="P87">
        <v>45</v>
      </c>
      <c r="Q87">
        <v>17.55</v>
      </c>
      <c r="R87">
        <v>8.5500000000000007</v>
      </c>
      <c r="S87">
        <v>9</v>
      </c>
      <c r="T87">
        <v>13.05</v>
      </c>
      <c r="U87">
        <v>13.503800385198485</v>
      </c>
      <c r="V87">
        <f t="shared" si="1"/>
        <v>0.30008445300441078</v>
      </c>
      <c r="W87">
        <v>19.659999999999993</v>
      </c>
      <c r="X87">
        <v>96.256918321581367</v>
      </c>
      <c r="Y87">
        <v>5.920081937</v>
      </c>
      <c r="Z87">
        <v>8</v>
      </c>
    </row>
    <row r="88" spans="1:26" x14ac:dyDescent="0.2">
      <c r="A88" s="21">
        <v>45539</v>
      </c>
      <c r="B88">
        <v>0.25</v>
      </c>
      <c r="C88">
        <v>1.130769230769231</v>
      </c>
      <c r="D88">
        <v>0.28846153846153849</v>
      </c>
      <c r="E88" s="38">
        <v>0</v>
      </c>
      <c r="H88" s="22">
        <v>0.51837098297077155</v>
      </c>
      <c r="I88">
        <v>4.6653388467369439</v>
      </c>
      <c r="J88">
        <v>4.3346611532630561</v>
      </c>
      <c r="K88" t="s">
        <v>8</v>
      </c>
      <c r="O88" s="21">
        <v>45539</v>
      </c>
      <c r="P88">
        <v>45</v>
      </c>
      <c r="Q88">
        <v>17.55</v>
      </c>
      <c r="R88">
        <v>8.5500000000000007</v>
      </c>
      <c r="S88">
        <v>9</v>
      </c>
      <c r="T88">
        <v>13.05</v>
      </c>
      <c r="U88">
        <v>13.215338846736945</v>
      </c>
      <c r="V88">
        <f t="shared" si="1"/>
        <v>0.29367419659415434</v>
      </c>
      <c r="W88">
        <v>19.809999999999992</v>
      </c>
      <c r="X88">
        <v>92.792538238743234</v>
      </c>
      <c r="Y88">
        <v>5.920081937</v>
      </c>
      <c r="Z88">
        <v>8</v>
      </c>
    </row>
    <row r="89" spans="1:26" x14ac:dyDescent="0.2">
      <c r="A89" s="21">
        <v>45540</v>
      </c>
      <c r="B89">
        <v>0.13</v>
      </c>
      <c r="C89">
        <v>1.107692307692308</v>
      </c>
      <c r="D89">
        <v>0.14700000000000002</v>
      </c>
      <c r="E89" s="38">
        <v>0</v>
      </c>
      <c r="F89" s="42"/>
      <c r="H89" s="22">
        <v>0.50203764963743835</v>
      </c>
      <c r="I89">
        <v>4.5183388467369454</v>
      </c>
      <c r="J89">
        <v>4.4816611532630546</v>
      </c>
      <c r="K89" t="s">
        <v>8</v>
      </c>
      <c r="O89" s="21">
        <v>45540</v>
      </c>
      <c r="P89">
        <v>45</v>
      </c>
      <c r="Q89">
        <v>17.55</v>
      </c>
      <c r="R89">
        <v>8.5500000000000007</v>
      </c>
      <c r="S89">
        <v>9</v>
      </c>
      <c r="T89">
        <v>13.05</v>
      </c>
      <c r="U89">
        <v>13.068338846736946</v>
      </c>
      <c r="V89">
        <f t="shared" si="1"/>
        <v>0.2904075299274877</v>
      </c>
      <c r="W89">
        <v>19.979999999999993</v>
      </c>
      <c r="X89">
        <v>111.19527898242724</v>
      </c>
      <c r="Y89">
        <v>6.0000032399999998</v>
      </c>
      <c r="Z89">
        <v>9</v>
      </c>
    </row>
    <row r="90" spans="1:26" x14ac:dyDescent="0.2">
      <c r="A90" s="21">
        <v>45541</v>
      </c>
      <c r="B90">
        <v>0.16</v>
      </c>
      <c r="C90">
        <v>1.084615384615385</v>
      </c>
      <c r="D90">
        <v>0.17723076923076928</v>
      </c>
      <c r="E90" s="38">
        <v>0</v>
      </c>
      <c r="H90" s="22">
        <v>0.48234534194513085</v>
      </c>
      <c r="I90">
        <v>4.3411080775061777</v>
      </c>
      <c r="J90">
        <v>4.6588919224938223</v>
      </c>
      <c r="K90" t="s">
        <v>8</v>
      </c>
      <c r="O90" s="21">
        <v>45541</v>
      </c>
      <c r="P90">
        <v>45</v>
      </c>
      <c r="Q90">
        <v>17.55</v>
      </c>
      <c r="R90">
        <v>8.5500000000000007</v>
      </c>
      <c r="S90">
        <v>9</v>
      </c>
      <c r="T90">
        <v>13.05</v>
      </c>
      <c r="U90">
        <v>12.891108077506178</v>
      </c>
      <c r="V90">
        <f t="shared" si="1"/>
        <v>0.28646906838902619</v>
      </c>
      <c r="W90">
        <v>20.229999999999993</v>
      </c>
      <c r="X90">
        <v>105.28524224656803</v>
      </c>
      <c r="Y90">
        <v>6.0000032399999998</v>
      </c>
      <c r="Z90">
        <v>9</v>
      </c>
    </row>
    <row r="91" spans="1:26" x14ac:dyDescent="0.2">
      <c r="A91" s="21">
        <v>45542</v>
      </c>
      <c r="B91">
        <v>0.19</v>
      </c>
      <c r="C91">
        <v>1.061538461538462</v>
      </c>
      <c r="D91">
        <v>0.20607692307692316</v>
      </c>
      <c r="E91" s="38">
        <v>0</v>
      </c>
      <c r="H91" s="22">
        <v>0.4594479060476952</v>
      </c>
      <c r="I91">
        <v>4.1350311544292566</v>
      </c>
      <c r="J91">
        <v>4.8649688455707434</v>
      </c>
      <c r="K91" t="s">
        <v>8</v>
      </c>
      <c r="O91" s="21">
        <v>45542</v>
      </c>
      <c r="P91">
        <v>45</v>
      </c>
      <c r="Q91">
        <v>17.55</v>
      </c>
      <c r="R91">
        <v>8.5500000000000007</v>
      </c>
      <c r="S91">
        <v>9</v>
      </c>
      <c r="T91">
        <v>13.05</v>
      </c>
      <c r="U91">
        <v>12.685031154429257</v>
      </c>
      <c r="V91">
        <f t="shared" si="1"/>
        <v>0.28188958120953905</v>
      </c>
      <c r="W91">
        <v>20.439999999999994</v>
      </c>
      <c r="X91">
        <v>100.53919041002199</v>
      </c>
      <c r="Y91">
        <v>6.0000032399999998</v>
      </c>
      <c r="Z91">
        <v>9</v>
      </c>
    </row>
    <row r="92" spans="1:26" x14ac:dyDescent="0.2">
      <c r="A92" s="21">
        <v>45543</v>
      </c>
      <c r="B92">
        <v>0.22</v>
      </c>
      <c r="C92">
        <v>1.038461538461539</v>
      </c>
      <c r="D92">
        <v>0.23353846153846164</v>
      </c>
      <c r="E92" s="38">
        <v>0</v>
      </c>
      <c r="H92" s="22">
        <v>0.4334991880989772</v>
      </c>
      <c r="I92">
        <v>3.9014926928907947</v>
      </c>
      <c r="J92">
        <v>5.0985073071092053</v>
      </c>
      <c r="K92" t="s">
        <v>8</v>
      </c>
      <c r="O92" s="21">
        <v>45543</v>
      </c>
      <c r="P92">
        <v>45</v>
      </c>
      <c r="Q92">
        <v>17.55</v>
      </c>
      <c r="R92">
        <v>8.5500000000000007</v>
      </c>
      <c r="S92">
        <v>9</v>
      </c>
      <c r="T92">
        <v>13.05</v>
      </c>
      <c r="U92">
        <v>12.451492692890795</v>
      </c>
      <c r="V92">
        <f t="shared" si="1"/>
        <v>0.27669983761979544</v>
      </c>
      <c r="W92">
        <v>20.669999999999995</v>
      </c>
      <c r="X92">
        <v>95.566952423606224</v>
      </c>
      <c r="Y92">
        <v>6.0000032399999998</v>
      </c>
      <c r="Z92">
        <v>9</v>
      </c>
    </row>
    <row r="93" spans="1:26" x14ac:dyDescent="0.2">
      <c r="A93" s="21">
        <v>45544</v>
      </c>
      <c r="B93">
        <v>0.28999999999999998</v>
      </c>
      <c r="C93">
        <v>1.015384615384616</v>
      </c>
      <c r="D93">
        <v>0.30115384615384627</v>
      </c>
      <c r="E93" s="38">
        <v>0</v>
      </c>
      <c r="H93" s="22">
        <v>0.40003764963743849</v>
      </c>
      <c r="I93">
        <v>3.6003388467369462</v>
      </c>
      <c r="J93">
        <v>5.3996611532630538</v>
      </c>
      <c r="K93" t="s">
        <v>8</v>
      </c>
      <c r="O93" s="21">
        <v>45544</v>
      </c>
      <c r="P93">
        <v>45</v>
      </c>
      <c r="Q93">
        <v>17.55</v>
      </c>
      <c r="R93">
        <v>8.5500000000000007</v>
      </c>
      <c r="S93">
        <v>9</v>
      </c>
      <c r="T93">
        <v>13.05</v>
      </c>
      <c r="U93">
        <v>12.150338846736947</v>
      </c>
      <c r="V93">
        <f t="shared" si="1"/>
        <v>0.27000752992748772</v>
      </c>
      <c r="W93">
        <v>20.859999999999996</v>
      </c>
      <c r="X93">
        <v>91.635848734513701</v>
      </c>
      <c r="Y93">
        <v>6.0000032399999998</v>
      </c>
      <c r="Z93">
        <v>9</v>
      </c>
    </row>
    <row r="94" spans="1:26" x14ac:dyDescent="0.2">
      <c r="A94" s="21">
        <v>45545</v>
      </c>
      <c r="B94">
        <v>0.24</v>
      </c>
      <c r="C94">
        <v>0.99230769230769289</v>
      </c>
      <c r="D94">
        <v>0.24369230769230782</v>
      </c>
      <c r="E94" s="38">
        <v>0</v>
      </c>
      <c r="F94">
        <v>1</v>
      </c>
      <c r="H94" s="22">
        <v>0.48407183767162665</v>
      </c>
      <c r="I94">
        <v>4.3566465390446396</v>
      </c>
      <c r="J94">
        <v>4.6433534609553604</v>
      </c>
      <c r="K94" t="s">
        <v>8</v>
      </c>
      <c r="O94" s="21">
        <v>45545</v>
      </c>
      <c r="P94">
        <v>45</v>
      </c>
      <c r="Q94">
        <v>17.55</v>
      </c>
      <c r="R94">
        <v>8.5500000000000007</v>
      </c>
      <c r="S94">
        <v>9</v>
      </c>
      <c r="T94">
        <v>13.05</v>
      </c>
      <c r="U94">
        <v>12.90664653904464</v>
      </c>
      <c r="V94">
        <f t="shared" si="1"/>
        <v>0.28681436753432532</v>
      </c>
      <c r="W94">
        <v>21.049999999999997</v>
      </c>
      <c r="X94">
        <v>87.867387425888779</v>
      </c>
      <c r="Y94">
        <v>6.0000032399999998</v>
      </c>
      <c r="Z94">
        <v>9</v>
      </c>
    </row>
    <row r="95" spans="1:26" x14ac:dyDescent="0.2">
      <c r="A95" s="21">
        <v>45546</v>
      </c>
      <c r="B95">
        <v>0.3</v>
      </c>
      <c r="C95">
        <v>0.96923076923076978</v>
      </c>
      <c r="D95">
        <v>0.29769230769230787</v>
      </c>
      <c r="E95" s="38">
        <v>0</v>
      </c>
      <c r="H95" s="22">
        <v>0.45099491459470342</v>
      </c>
      <c r="I95">
        <v>4.058954231352331</v>
      </c>
      <c r="J95">
        <v>4.941045768647669</v>
      </c>
      <c r="K95" t="s">
        <v>8</v>
      </c>
      <c r="O95" s="21">
        <v>45546</v>
      </c>
      <c r="P95">
        <v>45</v>
      </c>
      <c r="Q95">
        <v>17.55</v>
      </c>
      <c r="R95">
        <v>8.5500000000000007</v>
      </c>
      <c r="S95">
        <v>9</v>
      </c>
      <c r="T95">
        <v>13.05</v>
      </c>
      <c r="U95">
        <v>12.608954231352332</v>
      </c>
      <c r="V95">
        <f t="shared" si="1"/>
        <v>0.28019898291894069</v>
      </c>
      <c r="W95">
        <v>21.259999999999998</v>
      </c>
      <c r="X95">
        <v>86.356019363033568</v>
      </c>
      <c r="Y95">
        <v>6.12992457</v>
      </c>
      <c r="Z95">
        <v>9</v>
      </c>
    </row>
    <row r="96" spans="1:26" x14ac:dyDescent="0.2">
      <c r="A96" s="21">
        <v>45547</v>
      </c>
      <c r="B96">
        <v>0.3</v>
      </c>
      <c r="C96">
        <v>0.94615384615384668</v>
      </c>
      <c r="D96">
        <v>0.29076923076923095</v>
      </c>
      <c r="E96" s="38">
        <v>0</v>
      </c>
      <c r="F96" s="42"/>
      <c r="H96" s="22">
        <v>0.41868722228701138</v>
      </c>
      <c r="I96">
        <v>3.7681850005831024</v>
      </c>
      <c r="J96">
        <v>5.2318149994168976</v>
      </c>
      <c r="K96" t="s">
        <v>8</v>
      </c>
      <c r="O96" s="21">
        <v>45547</v>
      </c>
      <c r="P96">
        <v>45</v>
      </c>
      <c r="Q96">
        <v>17.55</v>
      </c>
      <c r="R96">
        <v>8.5500000000000007</v>
      </c>
      <c r="S96">
        <v>9</v>
      </c>
      <c r="T96">
        <v>13.05</v>
      </c>
      <c r="U96">
        <v>12.318185000583103</v>
      </c>
      <c r="V96">
        <f t="shared" si="1"/>
        <v>0.27373744445740228</v>
      </c>
      <c r="W96">
        <v>21.43</v>
      </c>
      <c r="X96">
        <v>105.59495260152011</v>
      </c>
      <c r="Y96">
        <v>6.2500033750000004</v>
      </c>
      <c r="Z96">
        <v>10</v>
      </c>
    </row>
    <row r="97" spans="1:26" x14ac:dyDescent="0.2">
      <c r="A97" s="21">
        <v>45548</v>
      </c>
      <c r="B97">
        <v>0.24</v>
      </c>
      <c r="C97">
        <v>0.92307692307692357</v>
      </c>
      <c r="D97">
        <v>0.2270769230769232</v>
      </c>
      <c r="E97" s="38">
        <v>0</v>
      </c>
      <c r="H97" s="22">
        <v>0.39345645305624227</v>
      </c>
      <c r="I97">
        <v>3.5411080775061805</v>
      </c>
      <c r="J97">
        <v>5.4588919224938195</v>
      </c>
      <c r="K97" t="s">
        <v>8</v>
      </c>
      <c r="O97" s="21">
        <v>45548</v>
      </c>
      <c r="P97">
        <v>45</v>
      </c>
      <c r="Q97">
        <v>17.55</v>
      </c>
      <c r="R97">
        <v>8.5500000000000007</v>
      </c>
      <c r="S97">
        <v>9</v>
      </c>
      <c r="T97">
        <v>13.05</v>
      </c>
      <c r="U97">
        <v>12.091108077506181</v>
      </c>
      <c r="V97">
        <f t="shared" si="1"/>
        <v>0.26869129061124847</v>
      </c>
      <c r="W97">
        <v>21.64</v>
      </c>
      <c r="X97">
        <v>101.44316381119602</v>
      </c>
      <c r="Y97">
        <v>6.2500033750000004</v>
      </c>
      <c r="Z97">
        <v>10</v>
      </c>
    </row>
    <row r="98" spans="1:26" x14ac:dyDescent="0.2">
      <c r="A98" s="21">
        <v>45549</v>
      </c>
      <c r="B98">
        <v>0.18</v>
      </c>
      <c r="C98">
        <v>0.90000000000000047</v>
      </c>
      <c r="D98">
        <v>0.16615384615384624</v>
      </c>
      <c r="E98" s="38">
        <v>0</v>
      </c>
      <c r="H98" s="22">
        <v>0.37499491459470374</v>
      </c>
      <c r="I98">
        <v>3.3749542313523335</v>
      </c>
      <c r="J98">
        <v>5.6250457686476665</v>
      </c>
      <c r="K98" t="s">
        <v>8</v>
      </c>
      <c r="O98" s="21">
        <v>45549</v>
      </c>
      <c r="P98">
        <v>45</v>
      </c>
      <c r="Q98">
        <v>17.55</v>
      </c>
      <c r="R98">
        <v>8.5500000000000007</v>
      </c>
      <c r="S98">
        <v>9</v>
      </c>
      <c r="T98">
        <v>13.05</v>
      </c>
      <c r="U98">
        <v>11.924954231352334</v>
      </c>
      <c r="V98">
        <f t="shared" si="1"/>
        <v>0.26499898291894075</v>
      </c>
      <c r="W98">
        <v>21.75</v>
      </c>
      <c r="X98">
        <v>99.351944870178613</v>
      </c>
      <c r="Y98">
        <v>6.2500033750000004</v>
      </c>
      <c r="Z98">
        <v>10</v>
      </c>
    </row>
    <row r="99" spans="1:26" x14ac:dyDescent="0.2">
      <c r="A99" s="21">
        <v>45550</v>
      </c>
      <c r="B99">
        <v>0.25</v>
      </c>
      <c r="C99">
        <v>0.87692307692307736</v>
      </c>
      <c r="D99">
        <v>0.22500000000000012</v>
      </c>
      <c r="E99" s="38">
        <v>0</v>
      </c>
      <c r="H99" s="22">
        <v>0.34999491459470355</v>
      </c>
      <c r="I99">
        <v>3.1499542313523321</v>
      </c>
      <c r="J99">
        <v>5.8500457686476679</v>
      </c>
      <c r="K99" t="s">
        <v>8</v>
      </c>
      <c r="O99" s="21">
        <v>45550</v>
      </c>
      <c r="P99">
        <v>45</v>
      </c>
      <c r="Q99">
        <v>17.55</v>
      </c>
      <c r="R99">
        <v>8.5500000000000007</v>
      </c>
      <c r="S99">
        <v>9</v>
      </c>
      <c r="T99">
        <v>13.05</v>
      </c>
      <c r="U99">
        <v>11.699954231352333</v>
      </c>
      <c r="V99">
        <f t="shared" si="1"/>
        <v>0.25999898291894075</v>
      </c>
      <c r="W99">
        <v>21.97</v>
      </c>
      <c r="X99">
        <v>98.981771620938972</v>
      </c>
      <c r="Y99">
        <v>6.4299247319999999</v>
      </c>
      <c r="Z99">
        <v>10</v>
      </c>
    </row>
    <row r="100" spans="1:26" x14ac:dyDescent="0.2">
      <c r="A100" s="21">
        <v>45551</v>
      </c>
      <c r="B100">
        <v>0.21</v>
      </c>
      <c r="C100">
        <v>0.85384615384615425</v>
      </c>
      <c r="D100">
        <v>0.18415384615384625</v>
      </c>
      <c r="E100" s="38">
        <v>2.9921276E-2</v>
      </c>
      <c r="H100" s="22">
        <v>0.3328579623553875</v>
      </c>
      <c r="I100">
        <v>2.9957216611984876</v>
      </c>
      <c r="J100">
        <v>6.0042783388015124</v>
      </c>
      <c r="K100">
        <v>2.9921276E-2</v>
      </c>
      <c r="O100" s="21">
        <v>45551</v>
      </c>
      <c r="P100">
        <v>45</v>
      </c>
      <c r="Q100">
        <v>17.55</v>
      </c>
      <c r="R100">
        <v>8.5500000000000007</v>
      </c>
      <c r="S100">
        <v>9</v>
      </c>
      <c r="T100">
        <v>13.05</v>
      </c>
      <c r="U100">
        <v>11.545721661198488</v>
      </c>
      <c r="V100">
        <f t="shared" si="1"/>
        <v>0.25657159247107753</v>
      </c>
      <c r="W100">
        <v>22.29</v>
      </c>
      <c r="X100">
        <v>94.514020623604665</v>
      </c>
      <c r="Y100">
        <v>6.489767284</v>
      </c>
      <c r="Z100">
        <v>10</v>
      </c>
    </row>
    <row r="101" spans="1:26" x14ac:dyDescent="0.2">
      <c r="A101" s="21">
        <v>45552</v>
      </c>
      <c r="B101">
        <v>0.24</v>
      </c>
      <c r="C101">
        <v>0.83076923076923115</v>
      </c>
      <c r="D101">
        <v>0.20492307692307701</v>
      </c>
      <c r="E101" s="38">
        <v>2.0078750999999999E-2</v>
      </c>
      <c r="H101" s="22">
        <v>0.31231970391949004</v>
      </c>
      <c r="I101">
        <v>2.8108773352754106</v>
      </c>
      <c r="J101">
        <v>6.1891226647245894</v>
      </c>
      <c r="K101">
        <v>2.0078750999999999E-2</v>
      </c>
      <c r="O101" s="21">
        <v>45552</v>
      </c>
      <c r="P101">
        <v>45</v>
      </c>
      <c r="Q101">
        <v>17.55</v>
      </c>
      <c r="R101">
        <v>8.5500000000000007</v>
      </c>
      <c r="S101">
        <v>9</v>
      </c>
      <c r="T101">
        <v>13.05</v>
      </c>
      <c r="U101">
        <v>11.360877335275411</v>
      </c>
      <c r="V101">
        <f t="shared" si="1"/>
        <v>0.25246394078389806</v>
      </c>
      <c r="W101">
        <v>22.56</v>
      </c>
      <c r="X101">
        <v>89.952688479838727</v>
      </c>
      <c r="Y101">
        <v>6.489767284</v>
      </c>
      <c r="Z101">
        <v>10</v>
      </c>
    </row>
    <row r="102" spans="1:26" x14ac:dyDescent="0.2">
      <c r="A102" s="21">
        <v>45553</v>
      </c>
      <c r="B102">
        <v>0.15</v>
      </c>
      <c r="C102">
        <v>0.80769230769230804</v>
      </c>
      <c r="D102">
        <v>0.12461538461538467</v>
      </c>
      <c r="E102" s="38">
        <v>0.22007885899999999</v>
      </c>
      <c r="H102" s="22">
        <v>0.32292675662889142</v>
      </c>
      <c r="I102">
        <v>2.9063408096600227</v>
      </c>
      <c r="J102">
        <v>6.0936591903399773</v>
      </c>
      <c r="K102">
        <v>0.22007885899999999</v>
      </c>
      <c r="O102" s="21">
        <v>45553</v>
      </c>
      <c r="P102">
        <v>45</v>
      </c>
      <c r="Q102">
        <v>17.55</v>
      </c>
      <c r="R102">
        <v>8.5500000000000007</v>
      </c>
      <c r="S102">
        <v>9</v>
      </c>
      <c r="T102">
        <v>13.05</v>
      </c>
      <c r="U102">
        <v>11.456340809660023</v>
      </c>
      <c r="V102">
        <f t="shared" si="1"/>
        <v>0.25458535132577831</v>
      </c>
      <c r="W102">
        <v>22.74</v>
      </c>
      <c r="X102">
        <v>87.050822667090486</v>
      </c>
      <c r="Y102">
        <v>6.489767284</v>
      </c>
      <c r="Z102">
        <v>10</v>
      </c>
    </row>
    <row r="103" spans="1:26" x14ac:dyDescent="0.2">
      <c r="A103" s="21">
        <v>45554</v>
      </c>
      <c r="B103">
        <v>0.17</v>
      </c>
      <c r="C103">
        <v>0.78461538461538494</v>
      </c>
      <c r="E103" s="38">
        <v>0</v>
      </c>
      <c r="F103" s="42"/>
      <c r="H103" s="22">
        <v>0.32292675662889142</v>
      </c>
      <c r="I103">
        <v>2.9063408096600227</v>
      </c>
      <c r="J103">
        <v>6.0936591903399773</v>
      </c>
      <c r="K103" t="s">
        <v>8</v>
      </c>
      <c r="O103" s="21">
        <v>45554</v>
      </c>
      <c r="P103">
        <v>45</v>
      </c>
      <c r="Q103">
        <v>17.55</v>
      </c>
      <c r="R103">
        <v>8.5500000000000007</v>
      </c>
      <c r="S103">
        <v>9</v>
      </c>
      <c r="T103">
        <v>13.05</v>
      </c>
      <c r="U103">
        <v>11.456340809660023</v>
      </c>
      <c r="V103">
        <f t="shared" si="1"/>
        <v>0.25458535132577831</v>
      </c>
      <c r="W103">
        <v>22.99</v>
      </c>
      <c r="X103">
        <v>103.05547302025549</v>
      </c>
      <c r="Y103">
        <v>6.489767284</v>
      </c>
      <c r="Z103">
        <v>11</v>
      </c>
    </row>
    <row r="104" spans="1:26" x14ac:dyDescent="0.2">
      <c r="A104" s="21">
        <v>45555</v>
      </c>
      <c r="B104">
        <v>0.21</v>
      </c>
      <c r="C104">
        <v>0.76153846153846183</v>
      </c>
      <c r="E104" s="38">
        <v>0</v>
      </c>
      <c r="H104" s="22">
        <v>0.32292675662889142</v>
      </c>
      <c r="I104">
        <v>2.9063408096600227</v>
      </c>
      <c r="J104">
        <v>6.0936591903399773</v>
      </c>
      <c r="K104" t="s">
        <v>8</v>
      </c>
      <c r="O104" s="21">
        <v>45555</v>
      </c>
      <c r="P104">
        <v>45</v>
      </c>
      <c r="Q104">
        <v>17.55</v>
      </c>
      <c r="R104">
        <v>8.5500000000000007</v>
      </c>
      <c r="S104">
        <v>9</v>
      </c>
      <c r="T104">
        <v>13.05</v>
      </c>
      <c r="U104">
        <v>11.456340809660023</v>
      </c>
      <c r="V104">
        <f t="shared" si="1"/>
        <v>0.25458535132577831</v>
      </c>
      <c r="W104">
        <v>23.119999999999997</v>
      </c>
      <c r="X104">
        <v>100.93896316269961</v>
      </c>
      <c r="Y104">
        <v>6.489767284</v>
      </c>
      <c r="Z104">
        <v>11</v>
      </c>
    </row>
    <row r="105" spans="1:26" x14ac:dyDescent="0.2">
      <c r="A105" s="21">
        <v>45556</v>
      </c>
      <c r="B105">
        <v>0.18</v>
      </c>
      <c r="C105">
        <v>0.73846153846153872</v>
      </c>
      <c r="E105" s="38">
        <v>0</v>
      </c>
      <c r="H105" s="22">
        <v>0.32292675662889142</v>
      </c>
      <c r="I105">
        <v>2.9063408096600227</v>
      </c>
      <c r="J105">
        <v>6.0936591903399773</v>
      </c>
      <c r="K105" t="s">
        <v>8</v>
      </c>
      <c r="O105" s="21">
        <v>45556</v>
      </c>
      <c r="P105">
        <v>45</v>
      </c>
      <c r="Q105">
        <v>17.55</v>
      </c>
      <c r="R105">
        <v>8.5500000000000007</v>
      </c>
      <c r="S105">
        <v>9</v>
      </c>
      <c r="T105">
        <v>13.05</v>
      </c>
      <c r="U105">
        <v>11.456340809660023</v>
      </c>
      <c r="V105">
        <f t="shared" si="1"/>
        <v>0.25458535132577831</v>
      </c>
      <c r="W105">
        <v>23.279999999999998</v>
      </c>
      <c r="X105">
        <v>98.437918487749457</v>
      </c>
      <c r="Y105">
        <v>6.489767284</v>
      </c>
      <c r="Z105">
        <v>11</v>
      </c>
    </row>
    <row r="106" spans="1:26" x14ac:dyDescent="0.2">
      <c r="A106" s="21">
        <v>45557</v>
      </c>
      <c r="B106">
        <v>0.11</v>
      </c>
      <c r="C106">
        <v>0.71538461538461562</v>
      </c>
      <c r="E106" s="38">
        <v>0</v>
      </c>
      <c r="H106" s="22">
        <v>0.32292675662889142</v>
      </c>
      <c r="I106">
        <v>2.9063408096600227</v>
      </c>
      <c r="J106">
        <v>6.0936591903399773</v>
      </c>
      <c r="K106" t="s">
        <v>8</v>
      </c>
      <c r="O106" s="21">
        <v>45557</v>
      </c>
      <c r="P106">
        <v>45</v>
      </c>
      <c r="Q106">
        <v>17.55</v>
      </c>
      <c r="R106">
        <v>8.5500000000000007</v>
      </c>
      <c r="S106">
        <v>9</v>
      </c>
      <c r="T106">
        <v>13.05</v>
      </c>
      <c r="U106">
        <v>11.456340809660023</v>
      </c>
      <c r="V106">
        <f t="shared" si="1"/>
        <v>0.25458535132577831</v>
      </c>
      <c r="W106">
        <v>23.459999999999997</v>
      </c>
      <c r="X106">
        <v>95.743370825135642</v>
      </c>
      <c r="Y106">
        <v>6.489767284</v>
      </c>
      <c r="Z106">
        <v>11</v>
      </c>
    </row>
    <row r="107" spans="1:26" x14ac:dyDescent="0.2">
      <c r="A107" s="21">
        <v>45558</v>
      </c>
      <c r="B107">
        <v>0.12</v>
      </c>
      <c r="C107">
        <v>0.69230769230769251</v>
      </c>
      <c r="E107" s="38">
        <v>0.35984271400000001</v>
      </c>
      <c r="H107" s="22">
        <v>0.36290928040666909</v>
      </c>
      <c r="I107">
        <v>3.2661835236600218</v>
      </c>
      <c r="J107">
        <v>5.7338164763399782</v>
      </c>
      <c r="K107">
        <v>0.35984271400000001</v>
      </c>
      <c r="O107" s="21">
        <v>45558</v>
      </c>
      <c r="P107">
        <v>45</v>
      </c>
      <c r="Q107">
        <v>17.55</v>
      </c>
      <c r="R107">
        <v>8.5500000000000007</v>
      </c>
      <c r="S107">
        <v>9</v>
      </c>
      <c r="T107">
        <v>13.05</v>
      </c>
      <c r="U107">
        <v>11.816183523660023</v>
      </c>
      <c r="V107">
        <f t="shared" si="1"/>
        <v>0.26258185608133383</v>
      </c>
      <c r="W107">
        <v>23.65</v>
      </c>
      <c r="X107">
        <v>93.024551115197255</v>
      </c>
      <c r="Y107">
        <v>6.489767284</v>
      </c>
      <c r="Z107">
        <v>11</v>
      </c>
    </row>
    <row r="108" spans="1:26" x14ac:dyDescent="0.2">
      <c r="A108" s="21">
        <v>45559</v>
      </c>
      <c r="B108">
        <v>0.14000000000000001</v>
      </c>
      <c r="C108">
        <v>0.66923076923076941</v>
      </c>
      <c r="E108" s="38">
        <v>0</v>
      </c>
      <c r="H108" s="22">
        <v>0.36290928040666909</v>
      </c>
      <c r="I108">
        <v>3.2661835236600218</v>
      </c>
      <c r="J108">
        <v>5.7338164763399782</v>
      </c>
      <c r="K108" t="s">
        <v>8</v>
      </c>
      <c r="O108" s="21">
        <v>45559</v>
      </c>
      <c r="P108">
        <v>45</v>
      </c>
      <c r="Q108">
        <v>17.55</v>
      </c>
      <c r="R108">
        <v>8.5500000000000007</v>
      </c>
      <c r="S108">
        <v>9</v>
      </c>
      <c r="T108">
        <v>13.05</v>
      </c>
      <c r="U108">
        <v>11.816183523660023</v>
      </c>
      <c r="V108">
        <f t="shared" si="1"/>
        <v>0.26258185608133383</v>
      </c>
      <c r="W108">
        <v>23.86</v>
      </c>
      <c r="X108">
        <v>90.157373514538875</v>
      </c>
      <c r="Y108">
        <v>6.489767284</v>
      </c>
      <c r="Z108">
        <v>11</v>
      </c>
    </row>
    <row r="109" spans="1:26" x14ac:dyDescent="0.2">
      <c r="A109" s="21">
        <v>45560</v>
      </c>
      <c r="B109">
        <v>0.14000000000000001</v>
      </c>
      <c r="C109">
        <v>0.6461538461538463</v>
      </c>
      <c r="E109" s="38">
        <v>0</v>
      </c>
      <c r="H109" s="22">
        <v>0.36290928040666909</v>
      </c>
      <c r="I109">
        <v>3.2661835236600218</v>
      </c>
      <c r="J109">
        <v>5.7338164763399782</v>
      </c>
      <c r="K109" t="s">
        <v>8</v>
      </c>
      <c r="O109" s="21">
        <v>45560</v>
      </c>
      <c r="P109">
        <v>45</v>
      </c>
      <c r="Q109">
        <v>17.55</v>
      </c>
      <c r="R109">
        <v>8.5500000000000007</v>
      </c>
      <c r="S109">
        <v>9</v>
      </c>
      <c r="T109">
        <v>13.05</v>
      </c>
      <c r="U109">
        <v>11.816183523660023</v>
      </c>
      <c r="V109">
        <f t="shared" si="1"/>
        <v>0.26258185608133383</v>
      </c>
      <c r="W109">
        <v>24.12</v>
      </c>
      <c r="X109">
        <v>86.78143546793892</v>
      </c>
      <c r="Y109">
        <v>6.489767284</v>
      </c>
      <c r="Z109">
        <v>11</v>
      </c>
    </row>
    <row r="110" spans="1:26" x14ac:dyDescent="0.2">
      <c r="A110" s="21">
        <v>45561</v>
      </c>
      <c r="B110">
        <v>0.19</v>
      </c>
      <c r="C110">
        <v>0.62307692307692319</v>
      </c>
      <c r="E110" s="38">
        <v>0</v>
      </c>
      <c r="F110" s="42"/>
      <c r="H110" s="22">
        <v>0.36290928040666909</v>
      </c>
      <c r="I110">
        <v>3.2661835236600218</v>
      </c>
      <c r="J110">
        <v>5.7338164763399782</v>
      </c>
      <c r="K110" t="s">
        <v>8</v>
      </c>
      <c r="O110" s="21">
        <v>45561</v>
      </c>
      <c r="P110">
        <v>45</v>
      </c>
      <c r="Q110">
        <v>17.55</v>
      </c>
      <c r="R110">
        <v>8.5500000000000007</v>
      </c>
      <c r="S110">
        <v>9</v>
      </c>
      <c r="T110">
        <v>13.05</v>
      </c>
      <c r="U110">
        <v>11.816183523660023</v>
      </c>
      <c r="V110">
        <f t="shared" si="1"/>
        <v>0.26258185608133383</v>
      </c>
      <c r="W110">
        <v>24.37</v>
      </c>
      <c r="X110">
        <v>103.60634371806522</v>
      </c>
      <c r="Y110">
        <v>6.489767284</v>
      </c>
      <c r="Z110">
        <v>12</v>
      </c>
    </row>
    <row r="111" spans="1:26" x14ac:dyDescent="0.2">
      <c r="A111" s="21">
        <v>45562</v>
      </c>
      <c r="B111">
        <v>0.13</v>
      </c>
      <c r="C111">
        <v>0.60000000000000009</v>
      </c>
      <c r="E111" s="38">
        <v>0</v>
      </c>
      <c r="H111" s="22">
        <v>0.36290928040666909</v>
      </c>
      <c r="I111">
        <v>3.2661835236600218</v>
      </c>
      <c r="J111">
        <v>5.7338164763399782</v>
      </c>
      <c r="K111" t="s">
        <v>8</v>
      </c>
      <c r="O111" s="21">
        <v>45562</v>
      </c>
      <c r="P111">
        <v>45</v>
      </c>
      <c r="Q111">
        <v>17.55</v>
      </c>
      <c r="R111">
        <v>8.5500000000000007</v>
      </c>
      <c r="S111">
        <v>9</v>
      </c>
      <c r="T111">
        <v>13.05</v>
      </c>
      <c r="U111">
        <v>11.816183523660023</v>
      </c>
      <c r="V111">
        <f t="shared" si="1"/>
        <v>0.26258185608133383</v>
      </c>
      <c r="W111">
        <v>24.5</v>
      </c>
      <c r="X111">
        <v>101.91961058231372</v>
      </c>
      <c r="Y111">
        <v>6.489767284</v>
      </c>
      <c r="Z111">
        <v>12</v>
      </c>
    </row>
    <row r="112" spans="1:26" x14ac:dyDescent="0.2">
      <c r="A112" s="21" t="s">
        <v>8</v>
      </c>
      <c r="H112" t="s">
        <v>8</v>
      </c>
      <c r="I112" t="s">
        <v>8</v>
      </c>
      <c r="J112" t="s">
        <v>8</v>
      </c>
      <c r="K112" t="s">
        <v>8</v>
      </c>
      <c r="O112" s="21" t="s">
        <v>8</v>
      </c>
      <c r="Z112">
        <v>12</v>
      </c>
    </row>
    <row r="113" spans="1:26" x14ac:dyDescent="0.2">
      <c r="A113" s="21" t="s">
        <v>8</v>
      </c>
      <c r="H113" t="s">
        <v>8</v>
      </c>
      <c r="I113" t="s">
        <v>8</v>
      </c>
      <c r="J113" t="s">
        <v>8</v>
      </c>
      <c r="K113" t="s">
        <v>8</v>
      </c>
      <c r="O113" s="21" t="s">
        <v>8</v>
      </c>
      <c r="Z113">
        <v>12</v>
      </c>
    </row>
    <row r="114" spans="1:26" x14ac:dyDescent="0.2">
      <c r="A114" s="21" t="s">
        <v>8</v>
      </c>
      <c r="H114" t="s">
        <v>8</v>
      </c>
      <c r="I114" t="s">
        <v>8</v>
      </c>
      <c r="J114" t="s">
        <v>8</v>
      </c>
      <c r="K114" t="s">
        <v>8</v>
      </c>
      <c r="O114" s="21" t="s">
        <v>8</v>
      </c>
    </row>
    <row r="115" spans="1:26" x14ac:dyDescent="0.2">
      <c r="A115" s="21" t="s">
        <v>8</v>
      </c>
      <c r="H115" t="s">
        <v>8</v>
      </c>
      <c r="I115" t="s">
        <v>8</v>
      </c>
      <c r="J115" t="s">
        <v>8</v>
      </c>
      <c r="K115" t="s">
        <v>8</v>
      </c>
      <c r="O115" s="21" t="s">
        <v>8</v>
      </c>
    </row>
    <row r="116" spans="1:26" x14ac:dyDescent="0.2">
      <c r="A116" s="21" t="s">
        <v>8</v>
      </c>
      <c r="H116" t="s">
        <v>8</v>
      </c>
      <c r="I116" t="s">
        <v>8</v>
      </c>
      <c r="J116" t="s">
        <v>8</v>
      </c>
      <c r="K116" t="s">
        <v>8</v>
      </c>
      <c r="O116" s="21" t="s">
        <v>8</v>
      </c>
    </row>
    <row r="117" spans="1:26" x14ac:dyDescent="0.2">
      <c r="A117" s="21" t="s">
        <v>8</v>
      </c>
      <c r="H117" t="s">
        <v>8</v>
      </c>
      <c r="I117" t="s">
        <v>8</v>
      </c>
      <c r="J117" t="s">
        <v>8</v>
      </c>
      <c r="K117" t="s">
        <v>8</v>
      </c>
      <c r="O117" s="21" t="s">
        <v>8</v>
      </c>
    </row>
    <row r="118" spans="1:26" x14ac:dyDescent="0.2">
      <c r="A118" s="21" t="s">
        <v>8</v>
      </c>
      <c r="H118" t="s">
        <v>8</v>
      </c>
      <c r="I118" t="s">
        <v>8</v>
      </c>
      <c r="J118" t="s">
        <v>8</v>
      </c>
      <c r="K118" t="s">
        <v>8</v>
      </c>
      <c r="O118" s="21" t="s">
        <v>8</v>
      </c>
    </row>
    <row r="119" spans="1:26" x14ac:dyDescent="0.2">
      <c r="A119" s="21" t="s">
        <v>8</v>
      </c>
      <c r="H119" t="s">
        <v>8</v>
      </c>
      <c r="I119" t="s">
        <v>8</v>
      </c>
      <c r="J119" t="s">
        <v>8</v>
      </c>
      <c r="K119" t="s">
        <v>8</v>
      </c>
      <c r="O119" s="21" t="s">
        <v>8</v>
      </c>
    </row>
    <row r="120" spans="1:26" x14ac:dyDescent="0.2">
      <c r="A120" s="21" t="s">
        <v>8</v>
      </c>
      <c r="H120" t="s">
        <v>8</v>
      </c>
      <c r="I120" t="s">
        <v>8</v>
      </c>
      <c r="J120" t="s">
        <v>8</v>
      </c>
      <c r="K120" t="s">
        <v>8</v>
      </c>
      <c r="O120" s="21" t="s">
        <v>8</v>
      </c>
    </row>
    <row r="121" spans="1:26" x14ac:dyDescent="0.2">
      <c r="A121" s="21" t="s">
        <v>8</v>
      </c>
      <c r="H121" t="s">
        <v>8</v>
      </c>
      <c r="I121" t="s">
        <v>8</v>
      </c>
      <c r="J121" t="s">
        <v>8</v>
      </c>
      <c r="K121" t="s">
        <v>8</v>
      </c>
      <c r="O121" s="21" t="s">
        <v>8</v>
      </c>
    </row>
    <row r="122" spans="1:26" x14ac:dyDescent="0.2">
      <c r="A122" s="21" t="s">
        <v>8</v>
      </c>
      <c r="H122" t="s">
        <v>8</v>
      </c>
      <c r="I122" t="s">
        <v>8</v>
      </c>
      <c r="J122" t="s">
        <v>8</v>
      </c>
      <c r="K122" t="s">
        <v>8</v>
      </c>
      <c r="O122" s="21" t="s">
        <v>8</v>
      </c>
    </row>
    <row r="123" spans="1:26" x14ac:dyDescent="0.2">
      <c r="A123" s="21" t="s">
        <v>8</v>
      </c>
      <c r="H123" t="s">
        <v>8</v>
      </c>
      <c r="I123" t="s">
        <v>8</v>
      </c>
      <c r="J123" t="s">
        <v>8</v>
      </c>
      <c r="K123" t="s">
        <v>8</v>
      </c>
      <c r="O123" s="21" t="s">
        <v>8</v>
      </c>
    </row>
    <row r="124" spans="1:26" x14ac:dyDescent="0.2">
      <c r="A124" s="21" t="s">
        <v>8</v>
      </c>
      <c r="H124" t="s">
        <v>8</v>
      </c>
      <c r="I124" t="s">
        <v>8</v>
      </c>
      <c r="J124" t="s">
        <v>8</v>
      </c>
      <c r="K124" t="s">
        <v>8</v>
      </c>
      <c r="O124" s="21" t="s">
        <v>8</v>
      </c>
    </row>
    <row r="125" spans="1:26" x14ac:dyDescent="0.2">
      <c r="A125" s="21" t="s">
        <v>8</v>
      </c>
      <c r="H125" t="s">
        <v>8</v>
      </c>
      <c r="I125" t="s">
        <v>8</v>
      </c>
      <c r="J125" t="s">
        <v>8</v>
      </c>
      <c r="K125" t="s">
        <v>8</v>
      </c>
      <c r="O125" s="21" t="s">
        <v>8</v>
      </c>
    </row>
    <row r="126" spans="1:26" x14ac:dyDescent="0.2">
      <c r="A126" s="21" t="s">
        <v>8</v>
      </c>
      <c r="H126" t="s">
        <v>8</v>
      </c>
      <c r="I126" t="s">
        <v>8</v>
      </c>
      <c r="J126" t="s">
        <v>8</v>
      </c>
      <c r="K126" t="s">
        <v>8</v>
      </c>
      <c r="O126" s="21" t="s">
        <v>8</v>
      </c>
    </row>
    <row r="127" spans="1:26" x14ac:dyDescent="0.2">
      <c r="A127" s="21" t="s">
        <v>8</v>
      </c>
      <c r="H127" t="s">
        <v>8</v>
      </c>
      <c r="I127" t="s">
        <v>8</v>
      </c>
      <c r="J127" t="s">
        <v>8</v>
      </c>
      <c r="K127" t="s">
        <v>8</v>
      </c>
      <c r="O127" s="21" t="s">
        <v>8</v>
      </c>
    </row>
    <row r="128" spans="1:26" x14ac:dyDescent="0.2">
      <c r="A128" s="21" t="s">
        <v>8</v>
      </c>
      <c r="H128" t="s">
        <v>8</v>
      </c>
      <c r="I128" t="s">
        <v>8</v>
      </c>
      <c r="J128" t="s">
        <v>8</v>
      </c>
      <c r="K128" t="s">
        <v>8</v>
      </c>
      <c r="O128" s="21" t="s">
        <v>8</v>
      </c>
    </row>
    <row r="129" spans="1:15" x14ac:dyDescent="0.2">
      <c r="A129" s="21" t="s">
        <v>8</v>
      </c>
      <c r="H129" t="s">
        <v>8</v>
      </c>
      <c r="I129" t="s">
        <v>8</v>
      </c>
      <c r="J129" t="s">
        <v>8</v>
      </c>
      <c r="K129" t="s">
        <v>8</v>
      </c>
      <c r="O129" s="21" t="s">
        <v>8</v>
      </c>
    </row>
    <row r="130" spans="1:15" x14ac:dyDescent="0.2">
      <c r="A130" s="21" t="s">
        <v>8</v>
      </c>
      <c r="H130" t="s">
        <v>8</v>
      </c>
      <c r="I130" t="s">
        <v>8</v>
      </c>
      <c r="J130" t="s">
        <v>8</v>
      </c>
      <c r="K130" t="s">
        <v>8</v>
      </c>
      <c r="O130" s="21" t="s">
        <v>8</v>
      </c>
    </row>
    <row r="131" spans="1:15" x14ac:dyDescent="0.2">
      <c r="A131" s="21" t="s">
        <v>8</v>
      </c>
      <c r="H131" t="s">
        <v>8</v>
      </c>
      <c r="I131" t="s">
        <v>8</v>
      </c>
      <c r="J131" t="s">
        <v>8</v>
      </c>
      <c r="K131" t="s">
        <v>8</v>
      </c>
      <c r="O131" s="21" t="s">
        <v>8</v>
      </c>
    </row>
    <row r="132" spans="1:15" x14ac:dyDescent="0.2">
      <c r="A132" s="21" t="s">
        <v>8</v>
      </c>
      <c r="H132" t="s">
        <v>8</v>
      </c>
      <c r="I132" t="s">
        <v>8</v>
      </c>
      <c r="J132" t="s">
        <v>8</v>
      </c>
      <c r="K132" t="s">
        <v>8</v>
      </c>
      <c r="O132" s="21" t="s">
        <v>8</v>
      </c>
    </row>
    <row r="133" spans="1:15" x14ac:dyDescent="0.2">
      <c r="A133" s="21" t="s">
        <v>8</v>
      </c>
      <c r="H133" t="s">
        <v>8</v>
      </c>
      <c r="I133" t="s">
        <v>8</v>
      </c>
      <c r="J133" t="s">
        <v>8</v>
      </c>
      <c r="K133" t="s">
        <v>8</v>
      </c>
      <c r="O133" s="21" t="s">
        <v>8</v>
      </c>
    </row>
    <row r="134" spans="1:15" x14ac:dyDescent="0.2">
      <c r="A134" s="21" t="s">
        <v>8</v>
      </c>
      <c r="H134" t="s">
        <v>8</v>
      </c>
      <c r="I134" t="s">
        <v>8</v>
      </c>
      <c r="J134" t="s">
        <v>8</v>
      </c>
      <c r="K134" t="s">
        <v>8</v>
      </c>
      <c r="O134" s="21" t="s">
        <v>8</v>
      </c>
    </row>
    <row r="135" spans="1:15" x14ac:dyDescent="0.2">
      <c r="A135" s="21" t="s">
        <v>8</v>
      </c>
      <c r="H135" t="s">
        <v>8</v>
      </c>
      <c r="I135" t="s">
        <v>8</v>
      </c>
      <c r="J135" t="s">
        <v>8</v>
      </c>
      <c r="K135" t="s">
        <v>8</v>
      </c>
      <c r="O135" s="21" t="s">
        <v>8</v>
      </c>
    </row>
    <row r="136" spans="1:15" x14ac:dyDescent="0.2">
      <c r="A136" s="21" t="s">
        <v>8</v>
      </c>
      <c r="H136" t="s">
        <v>8</v>
      </c>
      <c r="I136" t="s">
        <v>8</v>
      </c>
      <c r="J136" t="s">
        <v>8</v>
      </c>
      <c r="K136" t="s">
        <v>8</v>
      </c>
      <c r="O136" s="21" t="s">
        <v>8</v>
      </c>
    </row>
    <row r="137" spans="1:15" x14ac:dyDescent="0.2">
      <c r="A137" s="21" t="s">
        <v>8</v>
      </c>
      <c r="H137" t="s">
        <v>8</v>
      </c>
      <c r="I137" t="s">
        <v>8</v>
      </c>
      <c r="J137" t="s">
        <v>8</v>
      </c>
      <c r="K137" t="s">
        <v>8</v>
      </c>
      <c r="O137" s="21" t="s">
        <v>8</v>
      </c>
    </row>
    <row r="138" spans="1:15" x14ac:dyDescent="0.2">
      <c r="A138" s="21" t="s">
        <v>8</v>
      </c>
      <c r="H138" t="s">
        <v>8</v>
      </c>
      <c r="I138" t="s">
        <v>8</v>
      </c>
      <c r="J138" t="s">
        <v>8</v>
      </c>
      <c r="K138" t="s">
        <v>8</v>
      </c>
      <c r="O138" s="21" t="s">
        <v>8</v>
      </c>
    </row>
    <row r="139" spans="1:15" x14ac:dyDescent="0.2">
      <c r="A139" s="21" t="s">
        <v>8</v>
      </c>
      <c r="H139" t="s">
        <v>8</v>
      </c>
      <c r="I139" t="s">
        <v>8</v>
      </c>
      <c r="J139" t="s">
        <v>8</v>
      </c>
      <c r="K139" t="s">
        <v>8</v>
      </c>
      <c r="O139" s="21" t="s">
        <v>8</v>
      </c>
    </row>
    <row r="140" spans="1:15" x14ac:dyDescent="0.2">
      <c r="A140" s="21" t="s">
        <v>8</v>
      </c>
      <c r="H140" t="s">
        <v>8</v>
      </c>
      <c r="I140" t="s">
        <v>8</v>
      </c>
      <c r="J140" t="s">
        <v>8</v>
      </c>
      <c r="K140" t="s">
        <v>8</v>
      </c>
      <c r="O140" s="21" t="s">
        <v>8</v>
      </c>
    </row>
    <row r="141" spans="1:15" x14ac:dyDescent="0.2">
      <c r="A141" s="21" t="s">
        <v>8</v>
      </c>
      <c r="H141" t="s">
        <v>8</v>
      </c>
      <c r="I141" t="s">
        <v>8</v>
      </c>
      <c r="J141" t="s">
        <v>8</v>
      </c>
      <c r="K141" t="s">
        <v>8</v>
      </c>
      <c r="O141" s="21" t="s">
        <v>8</v>
      </c>
    </row>
    <row r="142" spans="1:15" x14ac:dyDescent="0.2">
      <c r="A142" s="21" t="s">
        <v>8</v>
      </c>
      <c r="H142" t="s">
        <v>8</v>
      </c>
      <c r="I142" t="s">
        <v>8</v>
      </c>
      <c r="J142" t="s">
        <v>8</v>
      </c>
      <c r="K142" t="s">
        <v>8</v>
      </c>
      <c r="O142" s="21" t="s">
        <v>8</v>
      </c>
    </row>
    <row r="143" spans="1:15" x14ac:dyDescent="0.2">
      <c r="A143" s="21" t="s">
        <v>8</v>
      </c>
      <c r="H143" t="s">
        <v>8</v>
      </c>
      <c r="I143" t="s">
        <v>8</v>
      </c>
      <c r="J143" t="s">
        <v>8</v>
      </c>
      <c r="K143" t="s">
        <v>8</v>
      </c>
      <c r="O143" s="21" t="s">
        <v>8</v>
      </c>
    </row>
    <row r="144" spans="1:15" x14ac:dyDescent="0.2">
      <c r="A144" s="21" t="s">
        <v>8</v>
      </c>
      <c r="H144" t="s">
        <v>8</v>
      </c>
      <c r="I144" t="s">
        <v>8</v>
      </c>
      <c r="J144" t="s">
        <v>8</v>
      </c>
      <c r="K144" t="s">
        <v>8</v>
      </c>
      <c r="O144" s="21" t="s">
        <v>8</v>
      </c>
    </row>
    <row r="145" spans="1:15" x14ac:dyDescent="0.2">
      <c r="A145" s="21" t="s">
        <v>8</v>
      </c>
      <c r="D145" t="s">
        <v>8</v>
      </c>
      <c r="H145" t="s">
        <v>8</v>
      </c>
      <c r="I145" t="s">
        <v>8</v>
      </c>
      <c r="J145" t="s">
        <v>8</v>
      </c>
      <c r="K145" t="s">
        <v>8</v>
      </c>
      <c r="O145" s="21" t="s">
        <v>8</v>
      </c>
    </row>
    <row r="146" spans="1:15" x14ac:dyDescent="0.2">
      <c r="A146" s="21" t="s">
        <v>8</v>
      </c>
      <c r="D146" t="s">
        <v>8</v>
      </c>
      <c r="H146" t="s">
        <v>8</v>
      </c>
      <c r="I146" t="s">
        <v>8</v>
      </c>
      <c r="J146" t="s">
        <v>8</v>
      </c>
      <c r="K146" t="s">
        <v>8</v>
      </c>
      <c r="O146" s="21" t="s">
        <v>8</v>
      </c>
    </row>
    <row r="147" spans="1:15" x14ac:dyDescent="0.2">
      <c r="A147" s="21" t="s">
        <v>8</v>
      </c>
      <c r="D147" t="s">
        <v>8</v>
      </c>
      <c r="H147" t="s">
        <v>8</v>
      </c>
      <c r="I147" t="s">
        <v>8</v>
      </c>
      <c r="J147" t="s">
        <v>8</v>
      </c>
      <c r="K147" t="s">
        <v>8</v>
      </c>
      <c r="O147" s="21" t="s">
        <v>8</v>
      </c>
    </row>
    <row r="148" spans="1:15" x14ac:dyDescent="0.2">
      <c r="A148" s="21" t="s">
        <v>8</v>
      </c>
      <c r="D148" t="s">
        <v>8</v>
      </c>
      <c r="H148" t="s">
        <v>8</v>
      </c>
      <c r="I148" t="s">
        <v>8</v>
      </c>
      <c r="J148" t="s">
        <v>8</v>
      </c>
      <c r="K148" t="s">
        <v>8</v>
      </c>
      <c r="O148" s="21" t="s">
        <v>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E34" sqref="E34"/>
    </sheetView>
  </sheetViews>
  <sheetFormatPr defaultColWidth="9.140625" defaultRowHeight="12.75" x14ac:dyDescent="0.2"/>
  <cols>
    <col min="1" max="16384" width="9.140625" style="2"/>
  </cols>
  <sheetData>
    <row r="1" spans="1:2" x14ac:dyDescent="0.2">
      <c r="A1" s="1" t="e">
        <f>#REF!</f>
        <v>#REF!</v>
      </c>
    </row>
    <row r="7" spans="1:2" x14ac:dyDescent="0.2">
      <c r="B7" s="2">
        <v>0.2</v>
      </c>
    </row>
    <row r="18" spans="6:6" x14ac:dyDescent="0.2">
      <c r="F18" s="2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Input</vt:lpstr>
      <vt:lpstr>Sheet2</vt:lpstr>
      <vt:lpstr>Mgmt Chart_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2024-10-28T23:57:00Z</dcterms:modified>
</cp:coreProperties>
</file>