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1" l="1"/>
  <c r="L35" i="1"/>
  <c r="K35" i="1"/>
  <c r="M24" i="1"/>
  <c r="O18" i="1"/>
  <c r="M20" i="1"/>
  <c r="L20" i="1"/>
  <c r="K58" i="1" l="1"/>
  <c r="L58" i="1"/>
  <c r="M58" i="1"/>
  <c r="N58" i="1"/>
  <c r="K59" i="1"/>
  <c r="L59" i="1"/>
  <c r="M59" i="1"/>
  <c r="N59" i="1"/>
  <c r="N57" i="1"/>
  <c r="L57" i="1"/>
  <c r="M57" i="1"/>
  <c r="K57" i="1"/>
  <c r="N54" i="1"/>
  <c r="K54" i="1"/>
  <c r="L54" i="1"/>
  <c r="K53" i="1"/>
  <c r="N53" i="1"/>
  <c r="L53" i="1"/>
  <c r="L52" i="1"/>
  <c r="L49" i="1"/>
  <c r="L47" i="1"/>
  <c r="L36" i="1"/>
  <c r="M36" i="1"/>
  <c r="N36" i="1"/>
  <c r="M35" i="1"/>
  <c r="K36" i="1"/>
  <c r="N29" i="1"/>
  <c r="M29" i="1"/>
  <c r="K29" i="1"/>
  <c r="K25" i="1"/>
  <c r="L25" i="1"/>
  <c r="M25" i="1"/>
  <c r="N25" i="1"/>
  <c r="O25" i="1"/>
  <c r="K26" i="1"/>
  <c r="O24" i="1"/>
  <c r="K24" i="1"/>
  <c r="O20" i="1"/>
  <c r="O26" i="1" s="1"/>
  <c r="N20" i="1"/>
  <c r="N26" i="1" s="1"/>
  <c r="M26" i="1"/>
  <c r="L26" i="1"/>
  <c r="N18" i="1"/>
  <c r="N24" i="1" s="1"/>
  <c r="M18" i="1"/>
  <c r="L18" i="1"/>
  <c r="L24" i="1" s="1"/>
  <c r="B58" i="1"/>
  <c r="C58" i="1"/>
  <c r="D58" i="1"/>
  <c r="C59" i="1"/>
  <c r="C57" i="1"/>
  <c r="D54" i="1"/>
  <c r="D59" i="1" s="1"/>
  <c r="B54" i="1"/>
  <c r="B59" i="1" s="1"/>
  <c r="D52" i="1"/>
  <c r="D57" i="1" s="1"/>
  <c r="B52" i="1"/>
  <c r="B57" i="1" s="1"/>
  <c r="C24" i="1"/>
  <c r="D24" i="1"/>
  <c r="E24" i="1"/>
  <c r="B24" i="1"/>
  <c r="F20" i="1"/>
  <c r="E26" i="1" s="1"/>
  <c r="E20" i="1"/>
  <c r="D26" i="1" s="1"/>
  <c r="D20" i="1"/>
  <c r="C26" i="1" s="1"/>
  <c r="B20" i="1"/>
  <c r="B26" i="1" s="1"/>
  <c r="F19" i="1"/>
  <c r="E25" i="1" s="1"/>
  <c r="E19" i="1"/>
  <c r="D25" i="1" s="1"/>
  <c r="D19" i="1"/>
  <c r="C25" i="1" s="1"/>
  <c r="B19" i="1"/>
  <c r="B25" i="1" s="1"/>
  <c r="N31" i="1" l="1"/>
  <c r="M37" i="1" s="1"/>
  <c r="N30" i="1"/>
  <c r="O30" i="1"/>
  <c r="M31" i="1"/>
  <c r="L37" i="1" s="1"/>
  <c r="M30" i="1"/>
  <c r="K31" i="1"/>
  <c r="K37" i="1" s="1"/>
  <c r="K30" i="1"/>
  <c r="O31" i="1"/>
  <c r="N37" i="1" s="1"/>
  <c r="C29" i="1"/>
  <c r="B35" i="1" s="1"/>
  <c r="C31" i="1"/>
  <c r="D31" i="1"/>
  <c r="E29" i="1"/>
  <c r="D35" i="1" s="1"/>
  <c r="D29" i="1"/>
  <c r="C35" i="1" s="1"/>
  <c r="E31" i="1"/>
</calcChain>
</file>

<file path=xl/sharedStrings.xml><?xml version="1.0" encoding="utf-8"?>
<sst xmlns="http://schemas.openxmlformats.org/spreadsheetml/2006/main" count="158" uniqueCount="43">
  <si>
    <t>Введемо змінні x5 та x5:</t>
  </si>
  <si>
    <t>f1 = x5 + x6 -&gt; min</t>
  </si>
  <si>
    <t>x1 + 8x2 +7x3 -15x4 +x5 = 17</t>
  </si>
  <si>
    <t>x1 - 5x2 - 6x3 + 11x4 + x6 = -9</t>
  </si>
  <si>
    <t>х1</t>
  </si>
  <si>
    <t>х2</t>
  </si>
  <si>
    <t>х3</t>
  </si>
  <si>
    <t>х4</t>
  </si>
  <si>
    <t>х5</t>
  </si>
  <si>
    <t>х6</t>
  </si>
  <si>
    <t>b</t>
  </si>
  <si>
    <t>f1</t>
  </si>
  <si>
    <t>та перерахуємо числа</t>
  </si>
  <si>
    <t>поділимо на 8 та видалимо стовбець x5</t>
  </si>
  <si>
    <t>поділимо на 1.625 та видалимо стовбець x6</t>
  </si>
  <si>
    <t>додаткова задача розв'язана</t>
  </si>
  <si>
    <t>переходимо до роз'язування основної</t>
  </si>
  <si>
    <t>х2 = 2 - х3 + 2х4</t>
  </si>
  <si>
    <t>х1 = 1.625 + 1.625х3 - 1.625х4</t>
  </si>
  <si>
    <t>F = 8.5x3 - 20.5x4 + 12.5</t>
  </si>
  <si>
    <t>підставляємо отримані значення в попередню таблицю</t>
  </si>
  <si>
    <t>поділимо на 1.625</t>
  </si>
  <si>
    <r>
      <t>висновок що роз'язку</t>
    </r>
    <r>
      <rPr>
        <b/>
        <sz val="11"/>
        <color theme="1"/>
        <rFont val="Calibri"/>
        <family val="2"/>
        <scheme val="minor"/>
      </rPr>
      <t xml:space="preserve"> немає</t>
    </r>
  </si>
  <si>
    <t>Введемо змінні x5 та x6 щоб зробити рівність</t>
  </si>
  <si>
    <t>Підставляємо отримані x1 та x2 у вихідну задачу F</t>
  </si>
  <si>
    <t xml:space="preserve"> скорочуємо подібні доданки і отримуємо</t>
  </si>
  <si>
    <t>2х1 + 5х2 + x3 + 2x4 + x5 = 20</t>
  </si>
  <si>
    <t>12x1 + 6x2 + 2x3 + x4 + x6 = 72</t>
  </si>
  <si>
    <t>Змінна x6 вхожить у основне завдання</t>
  </si>
  <si>
    <t>F = -6x1 - 8x2 + x3 + 3x4 + 0x6 -&gt; min</t>
  </si>
  <si>
    <t>f1 = x5 -&gt; min</t>
  </si>
  <si>
    <t>перерахуємо числа</t>
  </si>
  <si>
    <t>поділимо на 12, не видаляючи стовбець x6</t>
  </si>
  <si>
    <t>поділимо на 4 та видалимо стовбець x5</t>
  </si>
  <si>
    <t>x2 = 2 + 0.041x6 - 0.16x3 - 0.458x4</t>
  </si>
  <si>
    <t>x1 = 5 - 0.104x6 - 0.08x3 + 0.145x4</t>
  </si>
  <si>
    <t>F = 0.166x3 - 1.5x4 + x6 - 46</t>
  </si>
  <si>
    <t>поділимо на 0.458333</t>
  </si>
  <si>
    <t>Х* = (5.63; 0; 0; 4.36; 0; 0)</t>
  </si>
  <si>
    <t>F(x*) = -20.72</t>
  </si>
  <si>
    <t>задача роз'язана</t>
  </si>
  <si>
    <t xml:space="preserve">Так як у стовпці x3 неможливо вибрати головний елемент </t>
  </si>
  <si>
    <t>додаткові умови виконуються з похібкою не більше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</si>
</sst>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Alignment="1"/>
    <xf numFmtId="0" fontId="0" fillId="0" borderId="0" xfId="0" applyBorder="1"/>
    <xf numFmtId="0" fontId="3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1" fillId="0" borderId="0" xfId="0" applyFont="1" applyBorder="1"/>
    <xf numFmtId="0" fontId="0" fillId="0" borderId="4" xfId="0" quotePrefix="1" applyBorder="1" applyAlignment="1"/>
    <xf numFmtId="0" fontId="0" fillId="0" borderId="0" xfId="0" quotePrefix="1" applyAlignment="1"/>
    <xf numFmtId="0" fontId="0" fillId="0" borderId="0" xfId="0" quotePrefix="1" applyBorder="1" applyAlignment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21066</xdr:colOff>
      <xdr:row>5</xdr:row>
      <xdr:rowOff>152400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671046" cy="1066800"/>
        </a:xfrm>
        <a:prstGeom prst="rect">
          <a:avLst/>
        </a:prstGeom>
      </xdr:spPr>
    </xdr:pic>
    <xdr:clientData/>
  </xdr:twoCellAnchor>
  <xdr:twoCellAnchor editAs="oneCell">
    <xdr:from>
      <xdr:col>8</xdr:col>
      <xdr:colOff>373380</xdr:colOff>
      <xdr:row>0</xdr:row>
      <xdr:rowOff>0</xdr:rowOff>
    </xdr:from>
    <xdr:to>
      <xdr:col>13</xdr:col>
      <xdr:colOff>516700</xdr:colOff>
      <xdr:row>5</xdr:row>
      <xdr:rowOff>128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9660" y="0"/>
          <a:ext cx="3191320" cy="914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abSelected="1" topLeftCell="A46" workbookViewId="0">
      <selection activeCell="K67" sqref="K67"/>
    </sheetView>
  </sheetViews>
  <sheetFormatPr defaultRowHeight="14.4" x14ac:dyDescent="0.3"/>
  <cols>
    <col min="1" max="1" width="8.77734375" customWidth="1"/>
    <col min="7" max="7" width="10.21875" customWidth="1"/>
    <col min="8" max="8" width="2.5546875" customWidth="1"/>
  </cols>
  <sheetData>
    <row r="1" spans="1:19" x14ac:dyDescent="0.3">
      <c r="H1" s="1"/>
    </row>
    <row r="2" spans="1:19" x14ac:dyDescent="0.3">
      <c r="H2" s="1"/>
    </row>
    <row r="3" spans="1:19" x14ac:dyDescent="0.3">
      <c r="H3" s="1"/>
    </row>
    <row r="4" spans="1:19" x14ac:dyDescent="0.3">
      <c r="H4" s="1"/>
    </row>
    <row r="5" spans="1:19" x14ac:dyDescent="0.3">
      <c r="H5" s="1"/>
    </row>
    <row r="6" spans="1:19" x14ac:dyDescent="0.3">
      <c r="H6" s="1"/>
      <c r="J6" t="s">
        <v>23</v>
      </c>
    </row>
    <row r="7" spans="1:19" x14ac:dyDescent="0.3">
      <c r="A7" t="s">
        <v>0</v>
      </c>
      <c r="H7" s="1"/>
      <c r="K7" t="s">
        <v>26</v>
      </c>
    </row>
    <row r="8" spans="1:19" x14ac:dyDescent="0.3">
      <c r="B8" t="s">
        <v>1</v>
      </c>
      <c r="H8" s="1"/>
      <c r="K8" t="s">
        <v>27</v>
      </c>
    </row>
    <row r="9" spans="1:19" x14ac:dyDescent="0.3">
      <c r="B9" t="s">
        <v>2</v>
      </c>
      <c r="H9" s="1"/>
      <c r="J9" t="s">
        <v>28</v>
      </c>
    </row>
    <row r="10" spans="1:19" x14ac:dyDescent="0.3">
      <c r="B10" t="s">
        <v>3</v>
      </c>
      <c r="H10" s="1"/>
      <c r="K10" t="s">
        <v>29</v>
      </c>
    </row>
    <row r="11" spans="1:19" x14ac:dyDescent="0.3">
      <c r="H11" s="1"/>
      <c r="K11" t="s">
        <v>30</v>
      </c>
    </row>
    <row r="12" spans="1:19" x14ac:dyDescent="0.3">
      <c r="A12" s="5"/>
      <c r="B12" s="6" t="s">
        <v>4</v>
      </c>
      <c r="C12" s="6" t="s">
        <v>5</v>
      </c>
      <c r="D12" s="6" t="s">
        <v>6</v>
      </c>
      <c r="E12" s="6" t="s">
        <v>7</v>
      </c>
      <c r="F12" s="7" t="s">
        <v>10</v>
      </c>
      <c r="H12" s="1"/>
      <c r="J12" s="5"/>
      <c r="K12" s="6" t="s">
        <v>4</v>
      </c>
      <c r="L12" s="6" t="s">
        <v>5</v>
      </c>
      <c r="M12" s="6" t="s">
        <v>6</v>
      </c>
      <c r="N12" s="6" t="s">
        <v>7</v>
      </c>
      <c r="O12" s="7" t="s">
        <v>10</v>
      </c>
    </row>
    <row r="13" spans="1:19" x14ac:dyDescent="0.3">
      <c r="A13" s="8" t="s">
        <v>8</v>
      </c>
      <c r="B13" s="3">
        <v>1</v>
      </c>
      <c r="C13" s="4">
        <v>8</v>
      </c>
      <c r="D13" s="3">
        <v>7</v>
      </c>
      <c r="E13" s="3">
        <v>-15</v>
      </c>
      <c r="F13" s="9">
        <v>17</v>
      </c>
      <c r="G13" s="15"/>
      <c r="H13" s="1"/>
      <c r="J13" s="8" t="s">
        <v>8</v>
      </c>
      <c r="K13" s="3">
        <v>2</v>
      </c>
      <c r="L13" s="13">
        <v>5</v>
      </c>
      <c r="M13" s="3">
        <v>1</v>
      </c>
      <c r="N13" s="19">
        <v>2</v>
      </c>
      <c r="O13" s="9">
        <v>20</v>
      </c>
      <c r="R13" s="17"/>
      <c r="S13" s="3"/>
    </row>
    <row r="14" spans="1:19" x14ac:dyDescent="0.3">
      <c r="A14" s="8" t="s">
        <v>9</v>
      </c>
      <c r="B14" s="3">
        <v>1</v>
      </c>
      <c r="C14" s="3">
        <v>-5</v>
      </c>
      <c r="D14" s="3">
        <v>-6</v>
      </c>
      <c r="E14" s="3">
        <v>11</v>
      </c>
      <c r="F14" s="9">
        <v>-9</v>
      </c>
      <c r="H14" s="1"/>
      <c r="J14" s="8" t="s">
        <v>9</v>
      </c>
      <c r="K14" s="4">
        <v>12</v>
      </c>
      <c r="L14" s="3">
        <v>6</v>
      </c>
      <c r="M14" s="3">
        <v>2</v>
      </c>
      <c r="N14" s="19">
        <v>1</v>
      </c>
      <c r="O14" s="9">
        <v>72</v>
      </c>
    </row>
    <row r="15" spans="1:19" x14ac:dyDescent="0.3">
      <c r="A15" s="10" t="s">
        <v>11</v>
      </c>
      <c r="B15" s="11">
        <v>2</v>
      </c>
      <c r="C15" s="11">
        <v>3</v>
      </c>
      <c r="D15" s="11">
        <v>1</v>
      </c>
      <c r="E15" s="11">
        <v>-4</v>
      </c>
      <c r="F15" s="12">
        <v>8</v>
      </c>
      <c r="H15" s="1"/>
      <c r="J15" s="10" t="s">
        <v>11</v>
      </c>
      <c r="K15" s="11">
        <v>2</v>
      </c>
      <c r="L15" s="11">
        <v>5</v>
      </c>
      <c r="M15" s="11">
        <v>1</v>
      </c>
      <c r="N15" s="11">
        <v>2</v>
      </c>
      <c r="O15" s="12">
        <v>20</v>
      </c>
    </row>
    <row r="16" spans="1:19" x14ac:dyDescent="0.3">
      <c r="A16" s="3"/>
      <c r="B16" s="2" t="s">
        <v>12</v>
      </c>
      <c r="C16" s="2"/>
      <c r="D16" s="3"/>
      <c r="E16" s="3"/>
      <c r="F16" s="3"/>
      <c r="H16" s="18"/>
      <c r="I16" s="3"/>
      <c r="J16" s="3"/>
      <c r="K16" t="s">
        <v>31</v>
      </c>
      <c r="L16" s="3"/>
      <c r="M16" s="3"/>
      <c r="N16" s="3"/>
    </row>
    <row r="17" spans="1:15" x14ac:dyDescent="0.3">
      <c r="A17" s="5"/>
      <c r="B17" s="6" t="s">
        <v>4</v>
      </c>
      <c r="C17" s="6" t="s">
        <v>8</v>
      </c>
      <c r="D17" s="6" t="s">
        <v>6</v>
      </c>
      <c r="E17" s="6" t="s">
        <v>7</v>
      </c>
      <c r="F17" s="7" t="s">
        <v>10</v>
      </c>
      <c r="H17" s="18"/>
      <c r="I17" s="3"/>
      <c r="J17" s="5"/>
      <c r="K17" s="6" t="s">
        <v>9</v>
      </c>
      <c r="L17" s="6" t="s">
        <v>5</v>
      </c>
      <c r="M17" s="6" t="s">
        <v>6</v>
      </c>
      <c r="N17" s="6" t="s">
        <v>7</v>
      </c>
      <c r="O17" s="7" t="s">
        <v>10</v>
      </c>
    </row>
    <row r="18" spans="1:15" x14ac:dyDescent="0.3">
      <c r="A18" s="8" t="s">
        <v>5</v>
      </c>
      <c r="B18" s="3">
        <v>1</v>
      </c>
      <c r="C18" s="13">
        <v>1</v>
      </c>
      <c r="D18" s="3">
        <v>7</v>
      </c>
      <c r="E18" s="3">
        <v>-15</v>
      </c>
      <c r="F18" s="9">
        <v>17</v>
      </c>
      <c r="H18" s="18"/>
      <c r="I18" s="3"/>
      <c r="J18" s="8" t="s">
        <v>8</v>
      </c>
      <c r="K18" s="3">
        <v>-2</v>
      </c>
      <c r="L18" s="13">
        <f>$K$14*L13-K13*L14</f>
        <v>48</v>
      </c>
      <c r="M18" s="13">
        <f>$K$14*M13-K13*M14</f>
        <v>8</v>
      </c>
      <c r="N18" s="13">
        <f>$K$14*N13-$K$13*N14</f>
        <v>22</v>
      </c>
      <c r="O18" s="13">
        <f>$K$14*O13-$K$13*O14</f>
        <v>96</v>
      </c>
    </row>
    <row r="19" spans="1:15" x14ac:dyDescent="0.3">
      <c r="A19" s="8" t="s">
        <v>9</v>
      </c>
      <c r="B19" s="3">
        <f>C13*B14-C14*B13</f>
        <v>13</v>
      </c>
      <c r="C19" s="3">
        <v>5</v>
      </c>
      <c r="D19" s="3">
        <f>C13*D14-C14*D13</f>
        <v>-13</v>
      </c>
      <c r="E19" s="3">
        <f>C13*E14-E13*C14</f>
        <v>13</v>
      </c>
      <c r="F19" s="9">
        <f>C13*F14-F13*C14</f>
        <v>13</v>
      </c>
      <c r="H19" s="18"/>
      <c r="I19" s="3"/>
      <c r="J19" s="8" t="s">
        <v>4</v>
      </c>
      <c r="K19" s="13">
        <v>1</v>
      </c>
      <c r="L19" s="3">
        <v>6</v>
      </c>
      <c r="M19" s="3">
        <v>2</v>
      </c>
      <c r="N19" s="19">
        <v>1</v>
      </c>
      <c r="O19" s="9">
        <v>72</v>
      </c>
    </row>
    <row r="20" spans="1:15" x14ac:dyDescent="0.3">
      <c r="A20" s="10" t="s">
        <v>11</v>
      </c>
      <c r="B20" s="11">
        <f>C13*B15-B13*C15</f>
        <v>13</v>
      </c>
      <c r="C20" s="11">
        <v>-3</v>
      </c>
      <c r="D20" s="11">
        <f>C13*D15-D13*C15</f>
        <v>-13</v>
      </c>
      <c r="E20" s="11">
        <f>C13*E15-E13*C15</f>
        <v>13</v>
      </c>
      <c r="F20" s="12">
        <f>C13*F15-F13*C15</f>
        <v>13</v>
      </c>
      <c r="H20" s="18"/>
      <c r="I20" s="3"/>
      <c r="J20" s="10" t="s">
        <v>11</v>
      </c>
      <c r="K20" s="11">
        <v>-2</v>
      </c>
      <c r="L20" s="11">
        <f>$K$14*L15-$K$15*L14</f>
        <v>48</v>
      </c>
      <c r="M20" s="11">
        <f>$K$14*M15-$K$15*M14</f>
        <v>8</v>
      </c>
      <c r="N20" s="11">
        <f>$K$14*N15-$K$15*N14</f>
        <v>22</v>
      </c>
      <c r="O20" s="11">
        <f>$K$14*O15-$K$15*O14</f>
        <v>96</v>
      </c>
    </row>
    <row r="21" spans="1:15" x14ac:dyDescent="0.3">
      <c r="H21" s="1"/>
    </row>
    <row r="22" spans="1:15" x14ac:dyDescent="0.3">
      <c r="B22" s="2" t="s">
        <v>13</v>
      </c>
      <c r="C22" s="2"/>
      <c r="H22" s="1"/>
      <c r="K22" t="s">
        <v>32</v>
      </c>
    </row>
    <row r="23" spans="1:15" x14ac:dyDescent="0.3">
      <c r="A23" s="5"/>
      <c r="B23" s="6" t="s">
        <v>4</v>
      </c>
      <c r="C23" s="6" t="s">
        <v>6</v>
      </c>
      <c r="D23" s="6" t="s">
        <v>7</v>
      </c>
      <c r="E23" s="7" t="s">
        <v>10</v>
      </c>
      <c r="H23" s="1"/>
      <c r="J23" s="5"/>
      <c r="K23" s="6" t="s">
        <v>9</v>
      </c>
      <c r="L23" s="6" t="s">
        <v>5</v>
      </c>
      <c r="M23" s="6" t="s">
        <v>6</v>
      </c>
      <c r="N23" s="6" t="s">
        <v>7</v>
      </c>
      <c r="O23" s="7" t="s">
        <v>10</v>
      </c>
    </row>
    <row r="24" spans="1:15" x14ac:dyDescent="0.3">
      <c r="A24" s="8" t="s">
        <v>5</v>
      </c>
      <c r="B24" s="3">
        <f>B18/$C$13</f>
        <v>0.125</v>
      </c>
      <c r="C24" s="3">
        <f t="shared" ref="C24:E26" si="0">D18/$C$13</f>
        <v>0.875</v>
      </c>
      <c r="D24" s="3">
        <f t="shared" si="0"/>
        <v>-1.875</v>
      </c>
      <c r="E24" s="9">
        <f t="shared" si="0"/>
        <v>2.125</v>
      </c>
      <c r="G24" s="16"/>
      <c r="H24" s="1"/>
      <c r="I24" s="3"/>
      <c r="J24" s="8" t="s">
        <v>8</v>
      </c>
      <c r="K24" s="3">
        <f>K18/$K$14</f>
        <v>-0.16666666666666666</v>
      </c>
      <c r="L24" s="4">
        <f t="shared" ref="L24:O24" si="1">L18/$K$14</f>
        <v>4</v>
      </c>
      <c r="M24" s="3">
        <f>M18/$K$14</f>
        <v>0.66666666666666663</v>
      </c>
      <c r="N24" s="3">
        <f t="shared" si="1"/>
        <v>1.8333333333333333</v>
      </c>
      <c r="O24" s="9">
        <f t="shared" si="1"/>
        <v>8</v>
      </c>
    </row>
    <row r="25" spans="1:15" x14ac:dyDescent="0.3">
      <c r="A25" s="8" t="s">
        <v>9</v>
      </c>
      <c r="B25" s="4">
        <f>B19/$C$13</f>
        <v>1.625</v>
      </c>
      <c r="C25" s="3">
        <f t="shared" si="0"/>
        <v>-1.625</v>
      </c>
      <c r="D25" s="3">
        <f t="shared" si="0"/>
        <v>1.625</v>
      </c>
      <c r="E25" s="9">
        <f t="shared" si="0"/>
        <v>1.625</v>
      </c>
      <c r="H25" s="1"/>
      <c r="J25" s="8" t="s">
        <v>4</v>
      </c>
      <c r="K25" s="3">
        <f t="shared" ref="K25:O25" si="2">K19/$K$14</f>
        <v>8.3333333333333329E-2</v>
      </c>
      <c r="L25" s="3">
        <f t="shared" si="2"/>
        <v>0.5</v>
      </c>
      <c r="M25" s="3">
        <f t="shared" si="2"/>
        <v>0.16666666666666666</v>
      </c>
      <c r="N25" s="3">
        <f t="shared" si="2"/>
        <v>8.3333333333333329E-2</v>
      </c>
      <c r="O25" s="9">
        <f t="shared" si="2"/>
        <v>6</v>
      </c>
    </row>
    <row r="26" spans="1:15" x14ac:dyDescent="0.3">
      <c r="A26" s="10" t="s">
        <v>11</v>
      </c>
      <c r="B26" s="11">
        <f>B20/$C$13</f>
        <v>1.625</v>
      </c>
      <c r="C26" s="11">
        <f t="shared" si="0"/>
        <v>-1.625</v>
      </c>
      <c r="D26" s="11">
        <f t="shared" si="0"/>
        <v>1.625</v>
      </c>
      <c r="E26" s="12">
        <f t="shared" si="0"/>
        <v>1.625</v>
      </c>
      <c r="H26" s="1"/>
      <c r="J26" s="10" t="s">
        <v>11</v>
      </c>
      <c r="K26" s="11">
        <f t="shared" ref="K26:O26" si="3">K20/$K$14</f>
        <v>-0.16666666666666666</v>
      </c>
      <c r="L26" s="11">
        <f t="shared" si="3"/>
        <v>4</v>
      </c>
      <c r="M26" s="11">
        <f t="shared" si="3"/>
        <v>0.66666666666666663</v>
      </c>
      <c r="N26" s="11">
        <f t="shared" si="3"/>
        <v>1.8333333333333333</v>
      </c>
      <c r="O26" s="12">
        <f t="shared" si="3"/>
        <v>8</v>
      </c>
    </row>
    <row r="27" spans="1:15" x14ac:dyDescent="0.3">
      <c r="A27" s="3"/>
      <c r="B27" s="2" t="s">
        <v>12</v>
      </c>
      <c r="C27" s="2"/>
      <c r="D27" s="3"/>
      <c r="E27" s="3"/>
      <c r="H27" s="18"/>
      <c r="I27" s="3"/>
      <c r="J27" s="3"/>
      <c r="K27" t="s">
        <v>31</v>
      </c>
      <c r="L27" s="3"/>
      <c r="M27" s="3"/>
    </row>
    <row r="28" spans="1:15" x14ac:dyDescent="0.3">
      <c r="A28" s="5"/>
      <c r="B28" s="6" t="s">
        <v>9</v>
      </c>
      <c r="C28" s="6" t="s">
        <v>6</v>
      </c>
      <c r="D28" s="6" t="s">
        <v>7</v>
      </c>
      <c r="E28" s="7" t="s">
        <v>10</v>
      </c>
      <c r="H28" s="18"/>
      <c r="I28" s="3"/>
      <c r="J28" s="5"/>
      <c r="K28" s="6" t="s">
        <v>9</v>
      </c>
      <c r="L28" s="6" t="s">
        <v>8</v>
      </c>
      <c r="M28" s="6" t="s">
        <v>6</v>
      </c>
      <c r="N28" s="6" t="s">
        <v>7</v>
      </c>
      <c r="O28" s="7" t="s">
        <v>10</v>
      </c>
    </row>
    <row r="29" spans="1:15" x14ac:dyDescent="0.3">
      <c r="A29" s="8" t="s">
        <v>5</v>
      </c>
      <c r="B29" s="3">
        <v>-0.125</v>
      </c>
      <c r="C29" s="3">
        <f>B25*C24-B24*C25</f>
        <v>1.625</v>
      </c>
      <c r="D29" s="3">
        <f>B25*D24-B24*D25</f>
        <v>-3.25</v>
      </c>
      <c r="E29" s="9">
        <f>E24*B25-B24*E25</f>
        <v>3.25</v>
      </c>
      <c r="H29" s="18"/>
      <c r="I29" s="3"/>
      <c r="J29" s="8" t="s">
        <v>5</v>
      </c>
      <c r="K29" s="3">
        <f>-1/6</f>
        <v>-0.16666666666666666</v>
      </c>
      <c r="L29" s="13">
        <v>1</v>
      </c>
      <c r="M29" s="3">
        <f>2/3</f>
        <v>0.66666666666666663</v>
      </c>
      <c r="N29" s="3">
        <f>22/12</f>
        <v>1.8333333333333333</v>
      </c>
      <c r="O29" s="9">
        <v>8</v>
      </c>
    </row>
    <row r="30" spans="1:15" x14ac:dyDescent="0.3">
      <c r="A30" s="8" t="s">
        <v>4</v>
      </c>
      <c r="B30" s="13">
        <v>1</v>
      </c>
      <c r="C30" s="3">
        <v>-1.625</v>
      </c>
      <c r="D30" s="3">
        <v>1.625</v>
      </c>
      <c r="E30" s="9">
        <v>1.625</v>
      </c>
      <c r="H30" s="18"/>
      <c r="I30" s="3"/>
      <c r="J30" s="8" t="s">
        <v>4</v>
      </c>
      <c r="K30" s="3">
        <f>$L$24*K25-$L$25*K24</f>
        <v>0.41666666666666663</v>
      </c>
      <c r="L30" s="3">
        <v>-0.5</v>
      </c>
      <c r="M30" s="3">
        <f>$L$24*M25-$L$25*M24</f>
        <v>0.33333333333333331</v>
      </c>
      <c r="N30" s="3">
        <f>$L$24*N25-$L$25*N24</f>
        <v>-0.58333333333333326</v>
      </c>
      <c r="O30" s="9">
        <f>$L$24*O25-$L$25*O24</f>
        <v>20</v>
      </c>
    </row>
    <row r="31" spans="1:15" x14ac:dyDescent="0.3">
      <c r="A31" s="10" t="s">
        <v>11</v>
      </c>
      <c r="B31" s="11">
        <v>-1.625</v>
      </c>
      <c r="C31" s="11">
        <f>B25*C26-C25*B26</f>
        <v>0</v>
      </c>
      <c r="D31" s="11">
        <f>B25*D26-D25*B26</f>
        <v>0</v>
      </c>
      <c r="E31" s="12">
        <f>B25*E26-E25*B26</f>
        <v>0</v>
      </c>
      <c r="H31" s="18"/>
      <c r="I31" s="3"/>
      <c r="J31" s="10" t="s">
        <v>11</v>
      </c>
      <c r="K31" s="11">
        <f>$L$24*K26-$L$26*K24</f>
        <v>0</v>
      </c>
      <c r="L31" s="11">
        <v>-4</v>
      </c>
      <c r="M31" s="11">
        <f>$L$24*M26-$L$26*M24</f>
        <v>0</v>
      </c>
      <c r="N31" s="11">
        <f>$L$24*N26-$L$26*N24</f>
        <v>0</v>
      </c>
      <c r="O31" s="12">
        <f>$L$24*O26-$L$26*O24</f>
        <v>0</v>
      </c>
    </row>
    <row r="32" spans="1:15" x14ac:dyDescent="0.3">
      <c r="H32" s="1"/>
    </row>
    <row r="33" spans="1:16" x14ac:dyDescent="0.3">
      <c r="B33" s="2" t="s">
        <v>14</v>
      </c>
      <c r="H33" s="1"/>
      <c r="K33" s="2" t="s">
        <v>33</v>
      </c>
    </row>
    <row r="34" spans="1:16" x14ac:dyDescent="0.3">
      <c r="A34" s="5"/>
      <c r="B34" s="6" t="s">
        <v>6</v>
      </c>
      <c r="C34" s="6" t="s">
        <v>7</v>
      </c>
      <c r="D34" s="7" t="s">
        <v>10</v>
      </c>
      <c r="H34" s="1"/>
      <c r="J34" s="5"/>
      <c r="K34" s="6" t="s">
        <v>9</v>
      </c>
      <c r="L34" s="6" t="s">
        <v>6</v>
      </c>
      <c r="M34" s="6" t="s">
        <v>7</v>
      </c>
      <c r="N34" s="7" t="s">
        <v>10</v>
      </c>
      <c r="O34" s="3"/>
      <c r="P34" s="3"/>
    </row>
    <row r="35" spans="1:16" x14ac:dyDescent="0.3">
      <c r="A35" s="8" t="s">
        <v>5</v>
      </c>
      <c r="B35" s="3">
        <f>C29/$B$25</f>
        <v>1</v>
      </c>
      <c r="C35" s="3">
        <f>D29/$B$25</f>
        <v>-2</v>
      </c>
      <c r="D35" s="9">
        <f>E29/$B$25</f>
        <v>2</v>
      </c>
      <c r="H35" s="1"/>
      <c r="J35" s="8" t="s">
        <v>5</v>
      </c>
      <c r="K35" s="3">
        <f>K29/$L$24</f>
        <v>-4.1666666666666664E-2</v>
      </c>
      <c r="L35" s="3">
        <f>M29/$L$24</f>
        <v>0.16666666666666666</v>
      </c>
      <c r="M35" s="3">
        <f>N29/$L$24</f>
        <v>0.45833333333333331</v>
      </c>
      <c r="N35" s="9">
        <f>O29/$L$24</f>
        <v>2</v>
      </c>
      <c r="O35" s="3"/>
      <c r="P35" s="3"/>
    </row>
    <row r="36" spans="1:16" x14ac:dyDescent="0.3">
      <c r="A36" s="8" t="s">
        <v>4</v>
      </c>
      <c r="B36" s="3">
        <v>-1.625</v>
      </c>
      <c r="C36" s="3">
        <v>1.625</v>
      </c>
      <c r="D36" s="9">
        <v>1.625</v>
      </c>
      <c r="H36" s="1"/>
      <c r="J36" s="8" t="s">
        <v>4</v>
      </c>
      <c r="K36" s="3">
        <f t="shared" ref="K36:K37" si="4">K30/$L$24</f>
        <v>0.10416666666666666</v>
      </c>
      <c r="L36" s="3">
        <f t="shared" ref="L36:N36" si="5">M30/$L$24</f>
        <v>8.3333333333333329E-2</v>
      </c>
      <c r="M36" s="3">
        <f t="shared" si="5"/>
        <v>-0.14583333333333331</v>
      </c>
      <c r="N36" s="9">
        <f t="shared" si="5"/>
        <v>5</v>
      </c>
      <c r="O36" s="3"/>
      <c r="P36" s="3"/>
    </row>
    <row r="37" spans="1:16" x14ac:dyDescent="0.3">
      <c r="A37" s="10" t="s">
        <v>11</v>
      </c>
      <c r="B37" s="11">
        <v>0</v>
      </c>
      <c r="C37" s="11">
        <v>0</v>
      </c>
      <c r="D37" s="12">
        <v>0</v>
      </c>
      <c r="H37" s="1"/>
      <c r="J37" s="10" t="s">
        <v>11</v>
      </c>
      <c r="K37" s="11">
        <f t="shared" si="4"/>
        <v>0</v>
      </c>
      <c r="L37" s="11">
        <f t="shared" ref="L37:N37" si="6">M31/$L$24</f>
        <v>0</v>
      </c>
      <c r="M37" s="11">
        <f t="shared" si="6"/>
        <v>0</v>
      </c>
      <c r="N37" s="12">
        <f t="shared" si="6"/>
        <v>0</v>
      </c>
      <c r="O37" s="3"/>
      <c r="P37" s="3"/>
    </row>
    <row r="38" spans="1:16" x14ac:dyDescent="0.3">
      <c r="B38" t="s">
        <v>15</v>
      </c>
      <c r="H38" s="1"/>
      <c r="K38" t="s">
        <v>15</v>
      </c>
      <c r="O38" s="3"/>
      <c r="P38" s="3"/>
    </row>
    <row r="39" spans="1:16" x14ac:dyDescent="0.3">
      <c r="B39" t="s">
        <v>16</v>
      </c>
      <c r="H39" s="1"/>
      <c r="K39" t="s">
        <v>16</v>
      </c>
    </row>
    <row r="40" spans="1:16" x14ac:dyDescent="0.3">
      <c r="B40" t="s">
        <v>17</v>
      </c>
      <c r="H40" s="1"/>
      <c r="K40" t="s">
        <v>34</v>
      </c>
    </row>
    <row r="41" spans="1:16" x14ac:dyDescent="0.3">
      <c r="B41" t="s">
        <v>18</v>
      </c>
      <c r="H41" s="1"/>
      <c r="K41" t="s">
        <v>35</v>
      </c>
    </row>
    <row r="42" spans="1:16" x14ac:dyDescent="0.3">
      <c r="B42" t="s">
        <v>24</v>
      </c>
      <c r="H42" s="1"/>
      <c r="K42" t="s">
        <v>24</v>
      </c>
    </row>
    <row r="43" spans="1:16" x14ac:dyDescent="0.3">
      <c r="B43" t="s">
        <v>25</v>
      </c>
      <c r="H43" s="1"/>
      <c r="K43" t="s">
        <v>25</v>
      </c>
    </row>
    <row r="44" spans="1:16" x14ac:dyDescent="0.3">
      <c r="B44" t="s">
        <v>19</v>
      </c>
      <c r="H44" s="1"/>
      <c r="K44" t="s">
        <v>36</v>
      </c>
    </row>
    <row r="45" spans="1:16" x14ac:dyDescent="0.3">
      <c r="B45" t="s">
        <v>20</v>
      </c>
      <c r="H45" s="1"/>
      <c r="K45" t="s">
        <v>20</v>
      </c>
    </row>
    <row r="46" spans="1:16" x14ac:dyDescent="0.3">
      <c r="A46" s="5"/>
      <c r="B46" s="6" t="s">
        <v>6</v>
      </c>
      <c r="C46" s="6" t="s">
        <v>7</v>
      </c>
      <c r="D46" s="7" t="s">
        <v>10</v>
      </c>
      <c r="H46" s="1"/>
      <c r="J46" s="5"/>
      <c r="K46" s="6" t="s">
        <v>9</v>
      </c>
      <c r="L46" s="6" t="s">
        <v>6</v>
      </c>
      <c r="M46" s="6" t="s">
        <v>7</v>
      </c>
      <c r="N46" s="7" t="s">
        <v>10</v>
      </c>
    </row>
    <row r="47" spans="1:16" x14ac:dyDescent="0.3">
      <c r="A47" s="8" t="s">
        <v>5</v>
      </c>
      <c r="B47" s="3">
        <v>1</v>
      </c>
      <c r="C47" s="3">
        <v>-2</v>
      </c>
      <c r="D47" s="9">
        <v>2</v>
      </c>
      <c r="F47" s="16"/>
      <c r="G47" s="16"/>
      <c r="H47" s="1"/>
      <c r="J47" s="8" t="s">
        <v>5</v>
      </c>
      <c r="K47" s="3">
        <v>-4.1669999999999999E-2</v>
      </c>
      <c r="L47" s="3">
        <f>1/6</f>
        <v>0.16666666666666666</v>
      </c>
      <c r="M47" s="14">
        <v>0.45833299999999999</v>
      </c>
      <c r="N47" s="9">
        <v>2</v>
      </c>
    </row>
    <row r="48" spans="1:16" x14ac:dyDescent="0.3">
      <c r="A48" s="8" t="s">
        <v>4</v>
      </c>
      <c r="B48" s="3">
        <v>-1.625</v>
      </c>
      <c r="C48" s="14">
        <v>1.625</v>
      </c>
      <c r="D48" s="9">
        <v>1.625</v>
      </c>
      <c r="H48" s="1"/>
      <c r="J48" s="8" t="s">
        <v>4</v>
      </c>
      <c r="K48" s="3">
        <v>0.104167</v>
      </c>
      <c r="L48" s="3">
        <v>8.3333000000000004E-2</v>
      </c>
      <c r="M48" s="3">
        <v>-0.14582999999999999</v>
      </c>
      <c r="N48" s="9">
        <v>5</v>
      </c>
    </row>
    <row r="49" spans="1:14" x14ac:dyDescent="0.3">
      <c r="A49" s="10" t="s">
        <v>11</v>
      </c>
      <c r="B49" s="11">
        <v>-8.5</v>
      </c>
      <c r="C49" s="11">
        <v>20.5</v>
      </c>
      <c r="D49" s="12">
        <v>12.5</v>
      </c>
      <c r="H49" s="1"/>
      <c r="J49" s="10" t="s">
        <v>11</v>
      </c>
      <c r="K49" s="11">
        <v>-1</v>
      </c>
      <c r="L49" s="11">
        <f>-1/6</f>
        <v>-0.16666666666666666</v>
      </c>
      <c r="M49" s="11">
        <v>1.5</v>
      </c>
      <c r="N49" s="12">
        <v>-46</v>
      </c>
    </row>
    <row r="50" spans="1:14" x14ac:dyDescent="0.3">
      <c r="A50" s="3"/>
      <c r="B50" s="2" t="s">
        <v>12</v>
      </c>
      <c r="C50" s="2"/>
      <c r="D50" s="3"/>
      <c r="H50" s="18"/>
      <c r="I50" s="3"/>
      <c r="J50" s="3"/>
      <c r="K50" t="s">
        <v>31</v>
      </c>
    </row>
    <row r="51" spans="1:14" x14ac:dyDescent="0.3">
      <c r="A51" s="5"/>
      <c r="B51" s="6" t="s">
        <v>6</v>
      </c>
      <c r="C51" s="6" t="s">
        <v>4</v>
      </c>
      <c r="D51" s="7" t="s">
        <v>10</v>
      </c>
      <c r="H51" s="18"/>
      <c r="I51" s="3"/>
      <c r="J51" s="5"/>
      <c r="K51" s="6" t="s">
        <v>9</v>
      </c>
      <c r="L51" s="6" t="s">
        <v>6</v>
      </c>
      <c r="M51" s="6" t="s">
        <v>5</v>
      </c>
      <c r="N51" s="7" t="s">
        <v>10</v>
      </c>
    </row>
    <row r="52" spans="1:14" x14ac:dyDescent="0.3">
      <c r="A52" s="8" t="s">
        <v>5</v>
      </c>
      <c r="B52" s="3">
        <f>C48*B47-C47*B48</f>
        <v>-1.625</v>
      </c>
      <c r="C52" s="3">
        <v>2</v>
      </c>
      <c r="D52" s="9">
        <f>C48*D47-D48*C47</f>
        <v>6.5</v>
      </c>
      <c r="H52" s="18"/>
      <c r="I52" s="3"/>
      <c r="J52" s="8" t="s">
        <v>7</v>
      </c>
      <c r="K52" s="3">
        <v>-4.1669999999999999E-2</v>
      </c>
      <c r="L52" s="3">
        <f>1/6</f>
        <v>0.16666666666666666</v>
      </c>
      <c r="M52" s="13">
        <v>1</v>
      </c>
      <c r="N52" s="9">
        <v>2</v>
      </c>
    </row>
    <row r="53" spans="1:14" x14ac:dyDescent="0.3">
      <c r="A53" s="8" t="s">
        <v>7</v>
      </c>
      <c r="B53" s="3">
        <v>-1.625</v>
      </c>
      <c r="C53" s="13">
        <v>1</v>
      </c>
      <c r="D53" s="9">
        <v>1.625</v>
      </c>
      <c r="H53" s="18"/>
      <c r="I53" s="3"/>
      <c r="J53" s="8" t="s">
        <v>4</v>
      </c>
      <c r="K53" s="3">
        <f>$M$47*K48-$M$48*K47</f>
        <v>4.1666437511E-2</v>
      </c>
      <c r="L53" s="3">
        <f>$M$47*L48-$M$48*L47</f>
        <v>6.2499263888999998E-2</v>
      </c>
      <c r="M53" s="3">
        <v>0.14582999999999999</v>
      </c>
      <c r="N53" s="9">
        <f>$M$47*N48-$M$48*N47</f>
        <v>2.5833249999999999</v>
      </c>
    </row>
    <row r="54" spans="1:14" x14ac:dyDescent="0.3">
      <c r="A54" s="10" t="s">
        <v>11</v>
      </c>
      <c r="B54" s="11">
        <f>C48*B49-B48*C49</f>
        <v>19.5</v>
      </c>
      <c r="C54" s="11">
        <v>-20.5</v>
      </c>
      <c r="D54" s="12">
        <f>C48*D49-D48*C49</f>
        <v>-13</v>
      </c>
      <c r="H54" s="1"/>
      <c r="J54" s="10" t="s">
        <v>11</v>
      </c>
      <c r="K54" s="11">
        <f>$M$47*K49-$M$49*K47</f>
        <v>-0.39582799999999996</v>
      </c>
      <c r="L54" s="11">
        <f>$M$47*L49-$M$49*L47</f>
        <v>-0.32638883333333335</v>
      </c>
      <c r="M54" s="11">
        <v>-1.5</v>
      </c>
      <c r="N54" s="12">
        <f>$M$47*N49-$M$49*N47</f>
        <v>-24.083317999999998</v>
      </c>
    </row>
    <row r="55" spans="1:14" x14ac:dyDescent="0.3">
      <c r="B55" t="s">
        <v>21</v>
      </c>
      <c r="H55" s="1"/>
      <c r="K55" t="s">
        <v>37</v>
      </c>
    </row>
    <row r="56" spans="1:14" x14ac:dyDescent="0.3">
      <c r="A56" s="5"/>
      <c r="B56" s="6" t="s">
        <v>6</v>
      </c>
      <c r="C56" s="6" t="s">
        <v>4</v>
      </c>
      <c r="D56" s="7" t="s">
        <v>10</v>
      </c>
      <c r="H56" s="1"/>
      <c r="J56" s="5"/>
      <c r="K56" s="6" t="s">
        <v>9</v>
      </c>
      <c r="L56" s="6" t="s">
        <v>6</v>
      </c>
      <c r="M56" s="6" t="s">
        <v>5</v>
      </c>
      <c r="N56" s="7" t="s">
        <v>10</v>
      </c>
    </row>
    <row r="57" spans="1:14" x14ac:dyDescent="0.3">
      <c r="A57" s="8" t="s">
        <v>5</v>
      </c>
      <c r="B57" s="3">
        <f t="shared" ref="B57:D59" si="7">B52/$C$48</f>
        <v>-1</v>
      </c>
      <c r="C57" s="3">
        <f t="shared" si="7"/>
        <v>1.2307692307692308</v>
      </c>
      <c r="D57" s="9">
        <f t="shared" si="7"/>
        <v>4</v>
      </c>
      <c r="H57" s="1"/>
      <c r="J57" s="8" t="s">
        <v>7</v>
      </c>
      <c r="K57" s="3">
        <f>K52/$M$47</f>
        <v>-9.0916429757403452E-2</v>
      </c>
      <c r="L57" s="3">
        <f t="shared" ref="L57:M57" si="8">L52/$M$47</f>
        <v>0.36363662809936587</v>
      </c>
      <c r="M57" s="3">
        <f t="shared" si="8"/>
        <v>2.1818197685961955</v>
      </c>
      <c r="N57" s="9">
        <f>N52/$M$47</f>
        <v>4.3636395371923911</v>
      </c>
    </row>
    <row r="58" spans="1:14" x14ac:dyDescent="0.3">
      <c r="A58" s="8" t="s">
        <v>7</v>
      </c>
      <c r="B58" s="3">
        <f t="shared" si="7"/>
        <v>-1</v>
      </c>
      <c r="C58" s="3">
        <f t="shared" si="7"/>
        <v>0.61538461538461542</v>
      </c>
      <c r="D58" s="9">
        <f t="shared" si="7"/>
        <v>1</v>
      </c>
      <c r="H58" s="1"/>
      <c r="J58" s="8" t="s">
        <v>4</v>
      </c>
      <c r="K58" s="3">
        <f t="shared" ref="K58:N58" si="9">K53/$M$47</f>
        <v>9.0908657048477851E-2</v>
      </c>
      <c r="L58" s="3">
        <f t="shared" si="9"/>
        <v>0.13636212947573054</v>
      </c>
      <c r="M58" s="3">
        <f t="shared" si="9"/>
        <v>0.31817477685438317</v>
      </c>
      <c r="N58" s="9">
        <f t="shared" si="9"/>
        <v>5.636349553708766</v>
      </c>
    </row>
    <row r="59" spans="1:14" x14ac:dyDescent="0.3">
      <c r="A59" s="10" t="s">
        <v>11</v>
      </c>
      <c r="B59" s="11">
        <f t="shared" si="7"/>
        <v>12</v>
      </c>
      <c r="C59" s="11">
        <f t="shared" si="7"/>
        <v>-12.615384615384615</v>
      </c>
      <c r="D59" s="12">
        <f t="shared" si="7"/>
        <v>-8</v>
      </c>
      <c r="H59" s="1"/>
      <c r="J59" s="10" t="s">
        <v>11</v>
      </c>
      <c r="K59" s="11">
        <f t="shared" ref="K59:N59" si="10">K54/$M$47</f>
        <v>-0.86362535536389473</v>
      </c>
      <c r="L59" s="11">
        <f t="shared" si="10"/>
        <v>-0.71212160881571551</v>
      </c>
      <c r="M59" s="11">
        <f t="shared" si="10"/>
        <v>-3.2727296528942933</v>
      </c>
      <c r="N59" s="12">
        <f t="shared" si="10"/>
        <v>-52.545459305788583</v>
      </c>
    </row>
    <row r="60" spans="1:14" x14ac:dyDescent="0.3">
      <c r="H60" s="1"/>
    </row>
    <row r="61" spans="1:14" x14ac:dyDescent="0.3">
      <c r="B61" t="s">
        <v>41</v>
      </c>
      <c r="H61" s="1"/>
      <c r="K61" t="s">
        <v>38</v>
      </c>
    </row>
    <row r="62" spans="1:14" x14ac:dyDescent="0.3">
      <c r="B62" t="s">
        <v>22</v>
      </c>
      <c r="H62" s="1"/>
      <c r="J62" s="20" t="s">
        <v>39</v>
      </c>
      <c r="K62" s="20"/>
      <c r="L62" s="20"/>
    </row>
    <row r="63" spans="1:14" x14ac:dyDescent="0.3">
      <c r="H63" s="1"/>
      <c r="J63" s="2" t="s">
        <v>42</v>
      </c>
      <c r="K63" s="2"/>
      <c r="L63" s="2"/>
    </row>
    <row r="64" spans="1:14" x14ac:dyDescent="0.3">
      <c r="H64" s="1"/>
      <c r="J64" s="21" t="s">
        <v>40</v>
      </c>
      <c r="K64" s="20"/>
      <c r="L64" s="20"/>
    </row>
  </sheetData>
  <mergeCells count="2">
    <mergeCell ref="J62:L62"/>
    <mergeCell ref="J64:L6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2021-01-31T18:16:41Z</dcterms:modified>
</cp:coreProperties>
</file>