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iata de energie\Proiect_semestru\"/>
    </mc:Choice>
  </mc:AlternateContent>
  <xr:revisionPtr revIDLastSave="0" documentId="13_ncr:1_{F03482B8-E090-4D3A-8604-805752B1B86A}" xr6:coauthVersionLast="47" xr6:coauthVersionMax="47" xr10:uidLastSave="{00000000-0000-0000-0000-000000000000}"/>
  <bookViews>
    <workbookView xWindow="-108" yWindow="-108" windowWidth="23256" windowHeight="12576" xr2:uid="{85EB41A6-0E90-44E1-BD4D-10EC93D5BD2C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U9" i="1"/>
  <c r="S9" i="1"/>
  <c r="U8" i="1"/>
  <c r="S8" i="1"/>
  <c r="Q8" i="1"/>
  <c r="D104" i="1" l="1"/>
  <c r="E104" i="1"/>
  <c r="F104" i="1"/>
  <c r="G104" i="1"/>
  <c r="H104" i="1"/>
  <c r="H128" i="1" s="1"/>
  <c r="H130" i="1" s="1"/>
  <c r="I104" i="1"/>
  <c r="J104" i="1"/>
  <c r="K104" i="1"/>
  <c r="K128" i="1" s="1"/>
  <c r="K130" i="1" s="1"/>
  <c r="L104" i="1"/>
  <c r="M104" i="1"/>
  <c r="N104" i="1"/>
  <c r="D105" i="1"/>
  <c r="E105" i="1"/>
  <c r="E128" i="1" s="1"/>
  <c r="E130" i="1" s="1"/>
  <c r="F105" i="1"/>
  <c r="G105" i="1"/>
  <c r="G128" i="1" s="1"/>
  <c r="G130" i="1" s="1"/>
  <c r="H105" i="1"/>
  <c r="I105" i="1"/>
  <c r="J105" i="1"/>
  <c r="K105" i="1"/>
  <c r="L105" i="1"/>
  <c r="M105" i="1"/>
  <c r="M128" i="1" s="1"/>
  <c r="M130" i="1" s="1"/>
  <c r="N105" i="1"/>
  <c r="D106" i="1"/>
  <c r="O106" i="1" s="1"/>
  <c r="E106" i="1"/>
  <c r="F106" i="1"/>
  <c r="G106" i="1"/>
  <c r="H106" i="1"/>
  <c r="I106" i="1"/>
  <c r="J106" i="1"/>
  <c r="K106" i="1"/>
  <c r="L106" i="1"/>
  <c r="M106" i="1"/>
  <c r="N106" i="1"/>
  <c r="D107" i="1"/>
  <c r="E107" i="1"/>
  <c r="F107" i="1"/>
  <c r="G107" i="1"/>
  <c r="O107" i="1" s="1"/>
  <c r="H107" i="1"/>
  <c r="I107" i="1"/>
  <c r="J107" i="1"/>
  <c r="J128" i="1" s="1"/>
  <c r="J130" i="1" s="1"/>
  <c r="K107" i="1"/>
  <c r="L107" i="1"/>
  <c r="M107" i="1"/>
  <c r="N107" i="1"/>
  <c r="D108" i="1"/>
  <c r="E108" i="1"/>
  <c r="F108" i="1"/>
  <c r="F128" i="1" s="1"/>
  <c r="F130" i="1" s="1"/>
  <c r="G108" i="1"/>
  <c r="H108" i="1"/>
  <c r="I108" i="1"/>
  <c r="J108" i="1"/>
  <c r="K108" i="1"/>
  <c r="L108" i="1"/>
  <c r="M108" i="1"/>
  <c r="N108" i="1"/>
  <c r="N128" i="1" s="1"/>
  <c r="N130" i="1" s="1"/>
  <c r="D109" i="1"/>
  <c r="O109" i="1" s="1"/>
  <c r="E109" i="1"/>
  <c r="F109" i="1"/>
  <c r="G109" i="1"/>
  <c r="H109" i="1"/>
  <c r="I109" i="1"/>
  <c r="J109" i="1"/>
  <c r="K109" i="1"/>
  <c r="L109" i="1"/>
  <c r="L128" i="1" s="1"/>
  <c r="L130" i="1" s="1"/>
  <c r="M109" i="1"/>
  <c r="N109" i="1"/>
  <c r="D110" i="1"/>
  <c r="E110" i="1"/>
  <c r="F110" i="1"/>
  <c r="O110" i="1" s="1"/>
  <c r="G110" i="1"/>
  <c r="H110" i="1"/>
  <c r="I110" i="1"/>
  <c r="J110" i="1"/>
  <c r="K110" i="1"/>
  <c r="L110" i="1"/>
  <c r="M110" i="1"/>
  <c r="N110" i="1"/>
  <c r="D111" i="1"/>
  <c r="E111" i="1"/>
  <c r="F111" i="1"/>
  <c r="O111" i="1" s="1"/>
  <c r="G111" i="1"/>
  <c r="H111" i="1"/>
  <c r="I111" i="1"/>
  <c r="J111" i="1"/>
  <c r="K111" i="1"/>
  <c r="L111" i="1"/>
  <c r="M111" i="1"/>
  <c r="N111" i="1"/>
  <c r="D112" i="1"/>
  <c r="E112" i="1"/>
  <c r="F112" i="1"/>
  <c r="G112" i="1"/>
  <c r="H112" i="1"/>
  <c r="I112" i="1"/>
  <c r="J112" i="1"/>
  <c r="K112" i="1"/>
  <c r="L112" i="1"/>
  <c r="M112" i="1"/>
  <c r="N112" i="1"/>
  <c r="D113" i="1"/>
  <c r="E113" i="1"/>
  <c r="O113" i="1" s="1"/>
  <c r="F113" i="1"/>
  <c r="G113" i="1"/>
  <c r="H113" i="1"/>
  <c r="I113" i="1"/>
  <c r="J113" i="1"/>
  <c r="K113" i="1"/>
  <c r="L113" i="1"/>
  <c r="M113" i="1"/>
  <c r="N113" i="1"/>
  <c r="D114" i="1"/>
  <c r="O114" i="1" s="1"/>
  <c r="E114" i="1"/>
  <c r="F114" i="1"/>
  <c r="G114" i="1"/>
  <c r="H114" i="1"/>
  <c r="I114" i="1"/>
  <c r="J114" i="1"/>
  <c r="K114" i="1"/>
  <c r="L114" i="1"/>
  <c r="M114" i="1"/>
  <c r="N114" i="1"/>
  <c r="D115" i="1"/>
  <c r="E115" i="1"/>
  <c r="F115" i="1"/>
  <c r="G115" i="1"/>
  <c r="O115" i="1" s="1"/>
  <c r="H115" i="1"/>
  <c r="I115" i="1"/>
  <c r="J115" i="1"/>
  <c r="K115" i="1"/>
  <c r="L115" i="1"/>
  <c r="M115" i="1"/>
  <c r="N115" i="1"/>
  <c r="D116" i="1"/>
  <c r="O116" i="1" s="1"/>
  <c r="E116" i="1"/>
  <c r="F116" i="1"/>
  <c r="G116" i="1"/>
  <c r="H116" i="1"/>
  <c r="I116" i="1"/>
  <c r="J116" i="1"/>
  <c r="K116" i="1"/>
  <c r="L116" i="1"/>
  <c r="M116" i="1"/>
  <c r="N116" i="1"/>
  <c r="D117" i="1"/>
  <c r="E117" i="1"/>
  <c r="F117" i="1"/>
  <c r="G117" i="1"/>
  <c r="H117" i="1"/>
  <c r="I117" i="1"/>
  <c r="J117" i="1"/>
  <c r="K117" i="1"/>
  <c r="L117" i="1"/>
  <c r="M117" i="1"/>
  <c r="N117" i="1"/>
  <c r="D118" i="1"/>
  <c r="E118" i="1"/>
  <c r="F118" i="1"/>
  <c r="G118" i="1"/>
  <c r="H118" i="1"/>
  <c r="I118" i="1"/>
  <c r="O118" i="1" s="1"/>
  <c r="J118" i="1"/>
  <c r="K118" i="1"/>
  <c r="L118" i="1"/>
  <c r="M118" i="1"/>
  <c r="N118" i="1"/>
  <c r="D119" i="1"/>
  <c r="E119" i="1"/>
  <c r="O119" i="1" s="1"/>
  <c r="F119" i="1"/>
  <c r="G119" i="1"/>
  <c r="H119" i="1"/>
  <c r="I119" i="1"/>
  <c r="J119" i="1"/>
  <c r="K119" i="1"/>
  <c r="L119" i="1"/>
  <c r="M119" i="1"/>
  <c r="N119" i="1"/>
  <c r="D120" i="1"/>
  <c r="E120" i="1"/>
  <c r="F120" i="1"/>
  <c r="G120" i="1"/>
  <c r="H120" i="1"/>
  <c r="I120" i="1"/>
  <c r="J120" i="1"/>
  <c r="K120" i="1"/>
  <c r="L120" i="1"/>
  <c r="M120" i="1"/>
  <c r="N120" i="1"/>
  <c r="D121" i="1"/>
  <c r="E121" i="1"/>
  <c r="F121" i="1"/>
  <c r="G121" i="1"/>
  <c r="O121" i="1" s="1"/>
  <c r="H121" i="1"/>
  <c r="I121" i="1"/>
  <c r="J121" i="1"/>
  <c r="K121" i="1"/>
  <c r="L121" i="1"/>
  <c r="M121" i="1"/>
  <c r="N121" i="1"/>
  <c r="D122" i="1"/>
  <c r="O122" i="1" s="1"/>
  <c r="E122" i="1"/>
  <c r="F122" i="1"/>
  <c r="G122" i="1"/>
  <c r="H122" i="1"/>
  <c r="I122" i="1"/>
  <c r="J122" i="1"/>
  <c r="K122" i="1"/>
  <c r="L122" i="1"/>
  <c r="M122" i="1"/>
  <c r="N122" i="1"/>
  <c r="D123" i="1"/>
  <c r="E123" i="1"/>
  <c r="F123" i="1"/>
  <c r="G123" i="1"/>
  <c r="O123" i="1" s="1"/>
  <c r="H123" i="1"/>
  <c r="I123" i="1"/>
  <c r="J123" i="1"/>
  <c r="K123" i="1"/>
  <c r="L123" i="1"/>
  <c r="M123" i="1"/>
  <c r="N123" i="1"/>
  <c r="D124" i="1"/>
  <c r="O124" i="1" s="1"/>
  <c r="E124" i="1"/>
  <c r="F124" i="1"/>
  <c r="G124" i="1"/>
  <c r="H124" i="1"/>
  <c r="I124" i="1"/>
  <c r="J124" i="1"/>
  <c r="K124" i="1"/>
  <c r="L124" i="1"/>
  <c r="M124" i="1"/>
  <c r="N124" i="1"/>
  <c r="D125" i="1"/>
  <c r="O125" i="1" s="1"/>
  <c r="E125" i="1"/>
  <c r="F125" i="1"/>
  <c r="G125" i="1"/>
  <c r="H125" i="1"/>
  <c r="I125" i="1"/>
  <c r="J125" i="1"/>
  <c r="K125" i="1"/>
  <c r="L125" i="1"/>
  <c r="M125" i="1"/>
  <c r="N125" i="1"/>
  <c r="D126" i="1"/>
  <c r="E126" i="1"/>
  <c r="F126" i="1"/>
  <c r="G126" i="1"/>
  <c r="H126" i="1"/>
  <c r="I126" i="1"/>
  <c r="J126" i="1"/>
  <c r="K126" i="1"/>
  <c r="L126" i="1"/>
  <c r="M126" i="1"/>
  <c r="N126" i="1"/>
  <c r="D127" i="1"/>
  <c r="E127" i="1"/>
  <c r="F127" i="1"/>
  <c r="G127" i="1"/>
  <c r="H127" i="1"/>
  <c r="I127" i="1"/>
  <c r="J127" i="1"/>
  <c r="K127" i="1"/>
  <c r="L127" i="1"/>
  <c r="M127" i="1"/>
  <c r="N127" i="1"/>
  <c r="C105" i="1"/>
  <c r="C106" i="1"/>
  <c r="C107" i="1"/>
  <c r="C108" i="1"/>
  <c r="C109" i="1"/>
  <c r="C110" i="1"/>
  <c r="C111" i="1"/>
  <c r="C112" i="1"/>
  <c r="O112" i="1" s="1"/>
  <c r="C113" i="1"/>
  <c r="C114" i="1"/>
  <c r="C115" i="1"/>
  <c r="C116" i="1"/>
  <c r="C117" i="1"/>
  <c r="C118" i="1"/>
  <c r="C119" i="1"/>
  <c r="C120" i="1"/>
  <c r="O120" i="1" s="1"/>
  <c r="C121" i="1"/>
  <c r="C122" i="1"/>
  <c r="C123" i="1"/>
  <c r="C124" i="1"/>
  <c r="C125" i="1"/>
  <c r="C126" i="1"/>
  <c r="C127" i="1"/>
  <c r="O126" i="1"/>
  <c r="O117" i="1"/>
  <c r="O108" i="1"/>
  <c r="I128" i="1"/>
  <c r="I130" i="1" s="1"/>
  <c r="C104" i="1"/>
  <c r="S74" i="1"/>
  <c r="T74" i="1"/>
  <c r="U74" i="1"/>
  <c r="V74" i="1"/>
  <c r="W74" i="1"/>
  <c r="X74" i="1"/>
  <c r="Y74" i="1"/>
  <c r="Z74" i="1"/>
  <c r="AA74" i="1"/>
  <c r="AB74" i="1"/>
  <c r="AC74" i="1"/>
  <c r="S75" i="1"/>
  <c r="T75" i="1"/>
  <c r="U75" i="1"/>
  <c r="V75" i="1"/>
  <c r="W75" i="1"/>
  <c r="X75" i="1"/>
  <c r="Y75" i="1"/>
  <c r="Z75" i="1"/>
  <c r="AA75" i="1"/>
  <c r="AB75" i="1"/>
  <c r="AC75" i="1"/>
  <c r="S76" i="1"/>
  <c r="T76" i="1"/>
  <c r="U76" i="1"/>
  <c r="V76" i="1"/>
  <c r="W76" i="1"/>
  <c r="X76" i="1"/>
  <c r="Y76" i="1"/>
  <c r="Z76" i="1"/>
  <c r="AA76" i="1"/>
  <c r="AB76" i="1"/>
  <c r="AC76" i="1"/>
  <c r="S77" i="1"/>
  <c r="T77" i="1"/>
  <c r="U77" i="1"/>
  <c r="V77" i="1"/>
  <c r="W77" i="1"/>
  <c r="X77" i="1"/>
  <c r="Y77" i="1"/>
  <c r="Z77" i="1"/>
  <c r="AA77" i="1"/>
  <c r="AB77" i="1"/>
  <c r="AC77" i="1"/>
  <c r="S78" i="1"/>
  <c r="T78" i="1"/>
  <c r="U78" i="1"/>
  <c r="V78" i="1"/>
  <c r="W78" i="1"/>
  <c r="X78" i="1"/>
  <c r="Y78" i="1"/>
  <c r="Z78" i="1"/>
  <c r="AA78" i="1"/>
  <c r="AB78" i="1"/>
  <c r="AC78" i="1"/>
  <c r="S79" i="1"/>
  <c r="T79" i="1"/>
  <c r="U79" i="1"/>
  <c r="V79" i="1"/>
  <c r="W79" i="1"/>
  <c r="X79" i="1"/>
  <c r="Y79" i="1"/>
  <c r="Z79" i="1"/>
  <c r="AA79" i="1"/>
  <c r="AB79" i="1"/>
  <c r="AC79" i="1"/>
  <c r="S80" i="1"/>
  <c r="T80" i="1"/>
  <c r="U80" i="1"/>
  <c r="V80" i="1"/>
  <c r="W80" i="1"/>
  <c r="X80" i="1"/>
  <c r="Y80" i="1"/>
  <c r="Z80" i="1"/>
  <c r="AA80" i="1"/>
  <c r="AB80" i="1"/>
  <c r="AC80" i="1"/>
  <c r="S81" i="1"/>
  <c r="T81" i="1"/>
  <c r="U81" i="1"/>
  <c r="V81" i="1"/>
  <c r="W81" i="1"/>
  <c r="X81" i="1"/>
  <c r="Y81" i="1"/>
  <c r="Z81" i="1"/>
  <c r="AA81" i="1"/>
  <c r="AB81" i="1"/>
  <c r="AC81" i="1"/>
  <c r="S82" i="1"/>
  <c r="T82" i="1"/>
  <c r="U82" i="1"/>
  <c r="V82" i="1"/>
  <c r="W82" i="1"/>
  <c r="X82" i="1"/>
  <c r="Y82" i="1"/>
  <c r="Z82" i="1"/>
  <c r="AA82" i="1"/>
  <c r="AB82" i="1"/>
  <c r="AC82" i="1"/>
  <c r="S83" i="1"/>
  <c r="T83" i="1"/>
  <c r="U83" i="1"/>
  <c r="V83" i="1"/>
  <c r="W83" i="1"/>
  <c r="X83" i="1"/>
  <c r="Y83" i="1"/>
  <c r="Z83" i="1"/>
  <c r="AA83" i="1"/>
  <c r="AB83" i="1"/>
  <c r="AC83" i="1"/>
  <c r="S84" i="1"/>
  <c r="T84" i="1"/>
  <c r="U84" i="1"/>
  <c r="V84" i="1"/>
  <c r="W84" i="1"/>
  <c r="X84" i="1"/>
  <c r="Y84" i="1"/>
  <c r="Z84" i="1"/>
  <c r="AA84" i="1"/>
  <c r="AB84" i="1"/>
  <c r="AC84" i="1"/>
  <c r="S85" i="1"/>
  <c r="T85" i="1"/>
  <c r="U85" i="1"/>
  <c r="V85" i="1"/>
  <c r="W85" i="1"/>
  <c r="X85" i="1"/>
  <c r="Y85" i="1"/>
  <c r="Z85" i="1"/>
  <c r="AA85" i="1"/>
  <c r="AB85" i="1"/>
  <c r="AC85" i="1"/>
  <c r="S86" i="1"/>
  <c r="T86" i="1"/>
  <c r="U86" i="1"/>
  <c r="V86" i="1"/>
  <c r="W86" i="1"/>
  <c r="X86" i="1"/>
  <c r="Y86" i="1"/>
  <c r="Z86" i="1"/>
  <c r="AA86" i="1"/>
  <c r="AB86" i="1"/>
  <c r="AC86" i="1"/>
  <c r="S87" i="1"/>
  <c r="T87" i="1"/>
  <c r="U87" i="1"/>
  <c r="V87" i="1"/>
  <c r="W87" i="1"/>
  <c r="X87" i="1"/>
  <c r="Y87" i="1"/>
  <c r="Z87" i="1"/>
  <c r="AA87" i="1"/>
  <c r="AB87" i="1"/>
  <c r="AC87" i="1"/>
  <c r="S88" i="1"/>
  <c r="T88" i="1"/>
  <c r="U88" i="1"/>
  <c r="V88" i="1"/>
  <c r="W88" i="1"/>
  <c r="X88" i="1"/>
  <c r="Y88" i="1"/>
  <c r="Z88" i="1"/>
  <c r="AA88" i="1"/>
  <c r="AB88" i="1"/>
  <c r="AC88" i="1"/>
  <c r="S89" i="1"/>
  <c r="T89" i="1"/>
  <c r="U89" i="1"/>
  <c r="V89" i="1"/>
  <c r="W89" i="1"/>
  <c r="X89" i="1"/>
  <c r="Y89" i="1"/>
  <c r="Z89" i="1"/>
  <c r="AA89" i="1"/>
  <c r="AB89" i="1"/>
  <c r="AC89" i="1"/>
  <c r="S90" i="1"/>
  <c r="T90" i="1"/>
  <c r="U90" i="1"/>
  <c r="V90" i="1"/>
  <c r="W90" i="1"/>
  <c r="X90" i="1"/>
  <c r="Y90" i="1"/>
  <c r="Z90" i="1"/>
  <c r="AA90" i="1"/>
  <c r="AB90" i="1"/>
  <c r="AC90" i="1"/>
  <c r="S91" i="1"/>
  <c r="T91" i="1"/>
  <c r="U91" i="1"/>
  <c r="V91" i="1"/>
  <c r="W91" i="1"/>
  <c r="X91" i="1"/>
  <c r="Y91" i="1"/>
  <c r="Z91" i="1"/>
  <c r="AA91" i="1"/>
  <c r="AB91" i="1"/>
  <c r="AC91" i="1"/>
  <c r="S92" i="1"/>
  <c r="T92" i="1"/>
  <c r="U92" i="1"/>
  <c r="V92" i="1"/>
  <c r="W92" i="1"/>
  <c r="X92" i="1"/>
  <c r="Y92" i="1"/>
  <c r="Z92" i="1"/>
  <c r="AA92" i="1"/>
  <c r="AB92" i="1"/>
  <c r="AC92" i="1"/>
  <c r="S93" i="1"/>
  <c r="T93" i="1"/>
  <c r="U93" i="1"/>
  <c r="V93" i="1"/>
  <c r="W93" i="1"/>
  <c r="X93" i="1"/>
  <c r="Y93" i="1"/>
  <c r="Z93" i="1"/>
  <c r="AA93" i="1"/>
  <c r="AB93" i="1"/>
  <c r="AC93" i="1"/>
  <c r="S94" i="1"/>
  <c r="T94" i="1"/>
  <c r="U94" i="1"/>
  <c r="V94" i="1"/>
  <c r="W94" i="1"/>
  <c r="X94" i="1"/>
  <c r="Y94" i="1"/>
  <c r="Z94" i="1"/>
  <c r="AA94" i="1"/>
  <c r="AB94" i="1"/>
  <c r="AC94" i="1"/>
  <c r="S95" i="1"/>
  <c r="T95" i="1"/>
  <c r="U95" i="1"/>
  <c r="V95" i="1"/>
  <c r="W95" i="1"/>
  <c r="X95" i="1"/>
  <c r="Y95" i="1"/>
  <c r="Z95" i="1"/>
  <c r="AA95" i="1"/>
  <c r="AB95" i="1"/>
  <c r="AC95" i="1"/>
  <c r="S96" i="1"/>
  <c r="T96" i="1"/>
  <c r="U96" i="1"/>
  <c r="V96" i="1"/>
  <c r="W96" i="1"/>
  <c r="X96" i="1"/>
  <c r="Y96" i="1"/>
  <c r="Z96" i="1"/>
  <c r="AA96" i="1"/>
  <c r="AB96" i="1"/>
  <c r="AC96" i="1"/>
  <c r="S97" i="1"/>
  <c r="T97" i="1"/>
  <c r="U97" i="1"/>
  <c r="V97" i="1"/>
  <c r="W97" i="1"/>
  <c r="X97" i="1"/>
  <c r="Y97" i="1"/>
  <c r="Z97" i="1"/>
  <c r="AA97" i="1"/>
  <c r="AB97" i="1"/>
  <c r="AC97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74" i="1"/>
  <c r="D44" i="1"/>
  <c r="E44" i="1"/>
  <c r="F44" i="1"/>
  <c r="G44" i="1"/>
  <c r="H44" i="1"/>
  <c r="I44" i="1"/>
  <c r="J44" i="1"/>
  <c r="K44" i="1"/>
  <c r="K74" i="1" s="1"/>
  <c r="L44" i="1"/>
  <c r="M44" i="1"/>
  <c r="N44" i="1"/>
  <c r="D45" i="1"/>
  <c r="E45" i="1"/>
  <c r="F45" i="1"/>
  <c r="G45" i="1"/>
  <c r="H45" i="1"/>
  <c r="H75" i="1" s="1"/>
  <c r="I45" i="1"/>
  <c r="J45" i="1"/>
  <c r="K45" i="1"/>
  <c r="L45" i="1"/>
  <c r="M45" i="1"/>
  <c r="N45" i="1"/>
  <c r="D46" i="1"/>
  <c r="E46" i="1"/>
  <c r="E76" i="1" s="1"/>
  <c r="F46" i="1"/>
  <c r="G46" i="1"/>
  <c r="H46" i="1"/>
  <c r="I46" i="1"/>
  <c r="J46" i="1"/>
  <c r="K46" i="1"/>
  <c r="L46" i="1"/>
  <c r="M46" i="1"/>
  <c r="M76" i="1" s="1"/>
  <c r="N46" i="1"/>
  <c r="D47" i="1"/>
  <c r="E47" i="1"/>
  <c r="F47" i="1"/>
  <c r="G47" i="1"/>
  <c r="H47" i="1"/>
  <c r="I47" i="1"/>
  <c r="J47" i="1"/>
  <c r="J77" i="1" s="1"/>
  <c r="K47" i="1"/>
  <c r="L47" i="1"/>
  <c r="M47" i="1"/>
  <c r="N47" i="1"/>
  <c r="D48" i="1"/>
  <c r="E48" i="1"/>
  <c r="F48" i="1"/>
  <c r="G48" i="1"/>
  <c r="G78" i="1" s="1"/>
  <c r="H48" i="1"/>
  <c r="I48" i="1"/>
  <c r="J48" i="1"/>
  <c r="K48" i="1"/>
  <c r="L48" i="1"/>
  <c r="M48" i="1"/>
  <c r="N48" i="1"/>
  <c r="D49" i="1"/>
  <c r="D79" i="1" s="1"/>
  <c r="E49" i="1"/>
  <c r="F49" i="1"/>
  <c r="G49" i="1"/>
  <c r="H49" i="1"/>
  <c r="I49" i="1"/>
  <c r="J49" i="1"/>
  <c r="K49" i="1"/>
  <c r="L49" i="1"/>
  <c r="L79" i="1" s="1"/>
  <c r="M49" i="1"/>
  <c r="N49" i="1"/>
  <c r="D50" i="1"/>
  <c r="E50" i="1"/>
  <c r="F50" i="1"/>
  <c r="G50" i="1"/>
  <c r="H50" i="1"/>
  <c r="I50" i="1"/>
  <c r="I80" i="1" s="1"/>
  <c r="J50" i="1"/>
  <c r="K50" i="1"/>
  <c r="L50" i="1"/>
  <c r="M50" i="1"/>
  <c r="N50" i="1"/>
  <c r="D51" i="1"/>
  <c r="E51" i="1"/>
  <c r="F51" i="1"/>
  <c r="F81" i="1" s="1"/>
  <c r="G51" i="1"/>
  <c r="H51" i="1"/>
  <c r="I51" i="1"/>
  <c r="J51" i="1"/>
  <c r="K51" i="1"/>
  <c r="L51" i="1"/>
  <c r="M51" i="1"/>
  <c r="N51" i="1"/>
  <c r="N81" i="1" s="1"/>
  <c r="D52" i="1"/>
  <c r="E52" i="1"/>
  <c r="F52" i="1"/>
  <c r="G52" i="1"/>
  <c r="H52" i="1"/>
  <c r="I52" i="1"/>
  <c r="J52" i="1"/>
  <c r="K52" i="1"/>
  <c r="K82" i="1" s="1"/>
  <c r="L52" i="1"/>
  <c r="M52" i="1"/>
  <c r="N52" i="1"/>
  <c r="D53" i="1"/>
  <c r="E53" i="1"/>
  <c r="F53" i="1"/>
  <c r="G53" i="1"/>
  <c r="H53" i="1"/>
  <c r="H83" i="1" s="1"/>
  <c r="I53" i="1"/>
  <c r="J53" i="1"/>
  <c r="K53" i="1"/>
  <c r="L53" i="1"/>
  <c r="M53" i="1"/>
  <c r="N53" i="1"/>
  <c r="D54" i="1"/>
  <c r="E54" i="1"/>
  <c r="E84" i="1" s="1"/>
  <c r="F54" i="1"/>
  <c r="G54" i="1"/>
  <c r="H54" i="1"/>
  <c r="I54" i="1"/>
  <c r="J54" i="1"/>
  <c r="K54" i="1"/>
  <c r="L54" i="1"/>
  <c r="M54" i="1"/>
  <c r="M84" i="1" s="1"/>
  <c r="N54" i="1"/>
  <c r="D55" i="1"/>
  <c r="E55" i="1"/>
  <c r="F55" i="1"/>
  <c r="G55" i="1"/>
  <c r="H55" i="1"/>
  <c r="I55" i="1"/>
  <c r="J55" i="1"/>
  <c r="J85" i="1" s="1"/>
  <c r="K55" i="1"/>
  <c r="L55" i="1"/>
  <c r="M55" i="1"/>
  <c r="N55" i="1"/>
  <c r="D56" i="1"/>
  <c r="E56" i="1"/>
  <c r="F56" i="1"/>
  <c r="G56" i="1"/>
  <c r="G86" i="1" s="1"/>
  <c r="H56" i="1"/>
  <c r="I56" i="1"/>
  <c r="J56" i="1"/>
  <c r="K56" i="1"/>
  <c r="L56" i="1"/>
  <c r="M56" i="1"/>
  <c r="N56" i="1"/>
  <c r="D57" i="1"/>
  <c r="D87" i="1" s="1"/>
  <c r="E57" i="1"/>
  <c r="F57" i="1"/>
  <c r="G57" i="1"/>
  <c r="H57" i="1"/>
  <c r="I57" i="1"/>
  <c r="J57" i="1"/>
  <c r="K57" i="1"/>
  <c r="L57" i="1"/>
  <c r="L87" i="1" s="1"/>
  <c r="M57" i="1"/>
  <c r="N57" i="1"/>
  <c r="D58" i="1"/>
  <c r="E58" i="1"/>
  <c r="F58" i="1"/>
  <c r="G58" i="1"/>
  <c r="H58" i="1"/>
  <c r="I58" i="1"/>
  <c r="I88" i="1" s="1"/>
  <c r="J58" i="1"/>
  <c r="K58" i="1"/>
  <c r="L58" i="1"/>
  <c r="M58" i="1"/>
  <c r="N58" i="1"/>
  <c r="D59" i="1"/>
  <c r="E59" i="1"/>
  <c r="F59" i="1"/>
  <c r="F89" i="1" s="1"/>
  <c r="G59" i="1"/>
  <c r="H59" i="1"/>
  <c r="I59" i="1"/>
  <c r="J59" i="1"/>
  <c r="K59" i="1"/>
  <c r="L59" i="1"/>
  <c r="M59" i="1"/>
  <c r="N59" i="1"/>
  <c r="N89" i="1" s="1"/>
  <c r="D60" i="1"/>
  <c r="E60" i="1"/>
  <c r="F60" i="1"/>
  <c r="G60" i="1"/>
  <c r="H60" i="1"/>
  <c r="I60" i="1"/>
  <c r="J60" i="1"/>
  <c r="K60" i="1"/>
  <c r="K90" i="1" s="1"/>
  <c r="L60" i="1"/>
  <c r="M60" i="1"/>
  <c r="N60" i="1"/>
  <c r="D61" i="1"/>
  <c r="E61" i="1"/>
  <c r="F61" i="1"/>
  <c r="G61" i="1"/>
  <c r="H61" i="1"/>
  <c r="H91" i="1" s="1"/>
  <c r="I61" i="1"/>
  <c r="J61" i="1"/>
  <c r="K61" i="1"/>
  <c r="L61" i="1"/>
  <c r="M61" i="1"/>
  <c r="N61" i="1"/>
  <c r="D62" i="1"/>
  <c r="E62" i="1"/>
  <c r="E92" i="1" s="1"/>
  <c r="F62" i="1"/>
  <c r="G62" i="1"/>
  <c r="H62" i="1"/>
  <c r="I62" i="1"/>
  <c r="J62" i="1"/>
  <c r="K62" i="1"/>
  <c r="L62" i="1"/>
  <c r="M62" i="1"/>
  <c r="M92" i="1" s="1"/>
  <c r="N62" i="1"/>
  <c r="D63" i="1"/>
  <c r="E63" i="1"/>
  <c r="F63" i="1"/>
  <c r="G63" i="1"/>
  <c r="H63" i="1"/>
  <c r="I63" i="1"/>
  <c r="J63" i="1"/>
  <c r="J93" i="1" s="1"/>
  <c r="K63" i="1"/>
  <c r="L63" i="1"/>
  <c r="M63" i="1"/>
  <c r="N63" i="1"/>
  <c r="D64" i="1"/>
  <c r="E64" i="1"/>
  <c r="F64" i="1"/>
  <c r="G64" i="1"/>
  <c r="G94" i="1" s="1"/>
  <c r="H64" i="1"/>
  <c r="I64" i="1"/>
  <c r="J64" i="1"/>
  <c r="K64" i="1"/>
  <c r="L64" i="1"/>
  <c r="M64" i="1"/>
  <c r="N64" i="1"/>
  <c r="D65" i="1"/>
  <c r="D95" i="1" s="1"/>
  <c r="E65" i="1"/>
  <c r="F65" i="1"/>
  <c r="G65" i="1"/>
  <c r="H65" i="1"/>
  <c r="I65" i="1"/>
  <c r="J65" i="1"/>
  <c r="K65" i="1"/>
  <c r="L65" i="1"/>
  <c r="L95" i="1" s="1"/>
  <c r="M65" i="1"/>
  <c r="N65" i="1"/>
  <c r="D66" i="1"/>
  <c r="E66" i="1"/>
  <c r="F66" i="1"/>
  <c r="G66" i="1"/>
  <c r="H66" i="1"/>
  <c r="I66" i="1"/>
  <c r="I96" i="1" s="1"/>
  <c r="J66" i="1"/>
  <c r="K66" i="1"/>
  <c r="L66" i="1"/>
  <c r="M66" i="1"/>
  <c r="N66" i="1"/>
  <c r="D67" i="1"/>
  <c r="E67" i="1"/>
  <c r="F67" i="1"/>
  <c r="F97" i="1" s="1"/>
  <c r="G67" i="1"/>
  <c r="H67" i="1"/>
  <c r="I67" i="1"/>
  <c r="J67" i="1"/>
  <c r="K67" i="1"/>
  <c r="L67" i="1"/>
  <c r="M67" i="1"/>
  <c r="N67" i="1"/>
  <c r="N97" i="1" s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44" i="1"/>
  <c r="C74" i="1" s="1"/>
  <c r="D74" i="1"/>
  <c r="E74" i="1"/>
  <c r="F74" i="1"/>
  <c r="G74" i="1"/>
  <c r="H74" i="1"/>
  <c r="I74" i="1"/>
  <c r="J74" i="1"/>
  <c r="L74" i="1"/>
  <c r="M74" i="1"/>
  <c r="N74" i="1"/>
  <c r="D75" i="1"/>
  <c r="E75" i="1"/>
  <c r="F75" i="1"/>
  <c r="G75" i="1"/>
  <c r="I75" i="1"/>
  <c r="J75" i="1"/>
  <c r="K75" i="1"/>
  <c r="L75" i="1"/>
  <c r="M75" i="1"/>
  <c r="N75" i="1"/>
  <c r="D76" i="1"/>
  <c r="F76" i="1"/>
  <c r="G76" i="1"/>
  <c r="H76" i="1"/>
  <c r="I76" i="1"/>
  <c r="J76" i="1"/>
  <c r="K76" i="1"/>
  <c r="L76" i="1"/>
  <c r="N76" i="1"/>
  <c r="D77" i="1"/>
  <c r="E77" i="1"/>
  <c r="F77" i="1"/>
  <c r="G77" i="1"/>
  <c r="H77" i="1"/>
  <c r="I77" i="1"/>
  <c r="K77" i="1"/>
  <c r="L77" i="1"/>
  <c r="M77" i="1"/>
  <c r="N77" i="1"/>
  <c r="D78" i="1"/>
  <c r="E78" i="1"/>
  <c r="F78" i="1"/>
  <c r="H78" i="1"/>
  <c r="I78" i="1"/>
  <c r="J78" i="1"/>
  <c r="K78" i="1"/>
  <c r="L78" i="1"/>
  <c r="M78" i="1"/>
  <c r="N78" i="1"/>
  <c r="E79" i="1"/>
  <c r="F79" i="1"/>
  <c r="G79" i="1"/>
  <c r="H79" i="1"/>
  <c r="I79" i="1"/>
  <c r="J79" i="1"/>
  <c r="K79" i="1"/>
  <c r="M79" i="1"/>
  <c r="N79" i="1"/>
  <c r="D80" i="1"/>
  <c r="E80" i="1"/>
  <c r="F80" i="1"/>
  <c r="G80" i="1"/>
  <c r="H80" i="1"/>
  <c r="J80" i="1"/>
  <c r="K80" i="1"/>
  <c r="L80" i="1"/>
  <c r="M80" i="1"/>
  <c r="N80" i="1"/>
  <c r="D81" i="1"/>
  <c r="E81" i="1"/>
  <c r="G81" i="1"/>
  <c r="H81" i="1"/>
  <c r="I81" i="1"/>
  <c r="J81" i="1"/>
  <c r="K81" i="1"/>
  <c r="L81" i="1"/>
  <c r="M81" i="1"/>
  <c r="D82" i="1"/>
  <c r="E82" i="1"/>
  <c r="F82" i="1"/>
  <c r="G82" i="1"/>
  <c r="H82" i="1"/>
  <c r="I82" i="1"/>
  <c r="J82" i="1"/>
  <c r="L82" i="1"/>
  <c r="M82" i="1"/>
  <c r="N82" i="1"/>
  <c r="D83" i="1"/>
  <c r="E83" i="1"/>
  <c r="F83" i="1"/>
  <c r="G83" i="1"/>
  <c r="I83" i="1"/>
  <c r="J83" i="1"/>
  <c r="K83" i="1"/>
  <c r="L83" i="1"/>
  <c r="M83" i="1"/>
  <c r="N83" i="1"/>
  <c r="D84" i="1"/>
  <c r="F84" i="1"/>
  <c r="G84" i="1"/>
  <c r="H84" i="1"/>
  <c r="I84" i="1"/>
  <c r="J84" i="1"/>
  <c r="K84" i="1"/>
  <c r="L84" i="1"/>
  <c r="N84" i="1"/>
  <c r="D85" i="1"/>
  <c r="E85" i="1"/>
  <c r="F85" i="1"/>
  <c r="G85" i="1"/>
  <c r="H85" i="1"/>
  <c r="I85" i="1"/>
  <c r="K85" i="1"/>
  <c r="L85" i="1"/>
  <c r="M85" i="1"/>
  <c r="N85" i="1"/>
  <c r="D86" i="1"/>
  <c r="E86" i="1"/>
  <c r="F86" i="1"/>
  <c r="H86" i="1"/>
  <c r="I86" i="1"/>
  <c r="J86" i="1"/>
  <c r="K86" i="1"/>
  <c r="L86" i="1"/>
  <c r="M86" i="1"/>
  <c r="N86" i="1"/>
  <c r="E87" i="1"/>
  <c r="F87" i="1"/>
  <c r="G87" i="1"/>
  <c r="H87" i="1"/>
  <c r="I87" i="1"/>
  <c r="J87" i="1"/>
  <c r="K87" i="1"/>
  <c r="M87" i="1"/>
  <c r="N87" i="1"/>
  <c r="D88" i="1"/>
  <c r="E88" i="1"/>
  <c r="F88" i="1"/>
  <c r="G88" i="1"/>
  <c r="H88" i="1"/>
  <c r="J88" i="1"/>
  <c r="K88" i="1"/>
  <c r="L88" i="1"/>
  <c r="M88" i="1"/>
  <c r="N88" i="1"/>
  <c r="D89" i="1"/>
  <c r="E89" i="1"/>
  <c r="G89" i="1"/>
  <c r="H89" i="1"/>
  <c r="I89" i="1"/>
  <c r="J89" i="1"/>
  <c r="K89" i="1"/>
  <c r="L89" i="1"/>
  <c r="M89" i="1"/>
  <c r="D90" i="1"/>
  <c r="E90" i="1"/>
  <c r="F90" i="1"/>
  <c r="G90" i="1"/>
  <c r="H90" i="1"/>
  <c r="I90" i="1"/>
  <c r="J90" i="1"/>
  <c r="L90" i="1"/>
  <c r="M90" i="1"/>
  <c r="N90" i="1"/>
  <c r="D91" i="1"/>
  <c r="E91" i="1"/>
  <c r="F91" i="1"/>
  <c r="G91" i="1"/>
  <c r="I91" i="1"/>
  <c r="J91" i="1"/>
  <c r="K91" i="1"/>
  <c r="L91" i="1"/>
  <c r="M91" i="1"/>
  <c r="N91" i="1"/>
  <c r="D92" i="1"/>
  <c r="F92" i="1"/>
  <c r="G92" i="1"/>
  <c r="H92" i="1"/>
  <c r="I92" i="1"/>
  <c r="J92" i="1"/>
  <c r="K92" i="1"/>
  <c r="L92" i="1"/>
  <c r="N92" i="1"/>
  <c r="D93" i="1"/>
  <c r="E93" i="1"/>
  <c r="F93" i="1"/>
  <c r="G93" i="1"/>
  <c r="H93" i="1"/>
  <c r="I93" i="1"/>
  <c r="K93" i="1"/>
  <c r="L93" i="1"/>
  <c r="M93" i="1"/>
  <c r="N93" i="1"/>
  <c r="D94" i="1"/>
  <c r="E94" i="1"/>
  <c r="F94" i="1"/>
  <c r="H94" i="1"/>
  <c r="I94" i="1"/>
  <c r="J94" i="1"/>
  <c r="K94" i="1"/>
  <c r="L94" i="1"/>
  <c r="M94" i="1"/>
  <c r="N94" i="1"/>
  <c r="E95" i="1"/>
  <c r="F95" i="1"/>
  <c r="G95" i="1"/>
  <c r="H95" i="1"/>
  <c r="I95" i="1"/>
  <c r="J95" i="1"/>
  <c r="K95" i="1"/>
  <c r="M95" i="1"/>
  <c r="N95" i="1"/>
  <c r="D96" i="1"/>
  <c r="E96" i="1"/>
  <c r="F96" i="1"/>
  <c r="G96" i="1"/>
  <c r="H96" i="1"/>
  <c r="J96" i="1"/>
  <c r="K96" i="1"/>
  <c r="L96" i="1"/>
  <c r="M96" i="1"/>
  <c r="N96" i="1"/>
  <c r="D97" i="1"/>
  <c r="E97" i="1"/>
  <c r="G97" i="1"/>
  <c r="H97" i="1"/>
  <c r="I97" i="1"/>
  <c r="J97" i="1"/>
  <c r="K97" i="1"/>
  <c r="L97" i="1"/>
  <c r="M97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O127" i="1" l="1"/>
  <c r="D128" i="1"/>
  <c r="D130" i="1" s="1"/>
  <c r="O130" i="1" s="1"/>
  <c r="O105" i="1"/>
  <c r="C128" i="1"/>
  <c r="C130" i="1" s="1"/>
  <c r="O104" i="1"/>
  <c r="O89" i="1"/>
  <c r="AD89" i="1"/>
  <c r="O87" i="1"/>
  <c r="I98" i="1"/>
  <c r="I100" i="1" s="1"/>
  <c r="O79" i="1"/>
  <c r="O78" i="1"/>
  <c r="V98" i="1"/>
  <c r="V100" i="1" s="1"/>
  <c r="H98" i="1"/>
  <c r="H100" i="1" s="1"/>
  <c r="K98" i="1"/>
  <c r="K100" i="1" s="1"/>
  <c r="Z98" i="1"/>
  <c r="Z100" i="1" s="1"/>
  <c r="AB98" i="1"/>
  <c r="AB100" i="1" s="1"/>
  <c r="S98" i="1"/>
  <c r="S100" i="1" s="1"/>
  <c r="T98" i="1"/>
  <c r="T100" i="1" s="1"/>
  <c r="AA98" i="1"/>
  <c r="AA100" i="1" s="1"/>
  <c r="AC98" i="1"/>
  <c r="AC100" i="1" s="1"/>
  <c r="O97" i="1"/>
  <c r="O84" i="1"/>
  <c r="AD90" i="1"/>
  <c r="AD82" i="1"/>
  <c r="O93" i="1"/>
  <c r="O81" i="1"/>
  <c r="AD96" i="1"/>
  <c r="O76" i="1"/>
  <c r="AD95" i="1"/>
  <c r="AD87" i="1"/>
  <c r="AD79" i="1"/>
  <c r="AD88" i="1"/>
  <c r="AD77" i="1"/>
  <c r="W98" i="1"/>
  <c r="W100" i="1" s="1"/>
  <c r="AD85" i="1"/>
  <c r="O94" i="1"/>
  <c r="O88" i="1"/>
  <c r="N98" i="1"/>
  <c r="N100" i="1" s="1"/>
  <c r="F98" i="1"/>
  <c r="F100" i="1" s="1"/>
  <c r="X98" i="1"/>
  <c r="X100" i="1" s="1"/>
  <c r="AD80" i="1"/>
  <c r="AD93" i="1"/>
  <c r="L98" i="1"/>
  <c r="L100" i="1" s="1"/>
  <c r="G98" i="1"/>
  <c r="G100" i="1" s="1"/>
  <c r="M98" i="1"/>
  <c r="M100" i="1" s="1"/>
  <c r="E98" i="1"/>
  <c r="E100" i="1" s="1"/>
  <c r="Y98" i="1"/>
  <c r="Y100" i="1" s="1"/>
  <c r="AD81" i="1"/>
  <c r="AD86" i="1"/>
  <c r="AD94" i="1"/>
  <c r="O86" i="1"/>
  <c r="O85" i="1"/>
  <c r="O77" i="1"/>
  <c r="AD78" i="1"/>
  <c r="O90" i="1"/>
  <c r="AD97" i="1"/>
  <c r="AD92" i="1"/>
  <c r="AD91" i="1"/>
  <c r="AD84" i="1"/>
  <c r="AD83" i="1"/>
  <c r="AD76" i="1"/>
  <c r="R98" i="1"/>
  <c r="R100" i="1" s="1"/>
  <c r="AD75" i="1"/>
  <c r="AD74" i="1"/>
  <c r="J98" i="1"/>
  <c r="J100" i="1" s="1"/>
  <c r="D98" i="1"/>
  <c r="D100" i="1" s="1"/>
  <c r="O95" i="1"/>
  <c r="O92" i="1"/>
  <c r="O83" i="1"/>
  <c r="O80" i="1"/>
  <c r="C98" i="1"/>
  <c r="C100" i="1" s="1"/>
  <c r="O91" i="1"/>
  <c r="O75" i="1"/>
  <c r="O96" i="1"/>
  <c r="O82" i="1"/>
  <c r="O74" i="1"/>
  <c r="AC68" i="1"/>
  <c r="AC70" i="1" s="1"/>
  <c r="AB68" i="1"/>
  <c r="AB70" i="1" s="1"/>
  <c r="AA68" i="1"/>
  <c r="AA70" i="1" s="1"/>
  <c r="Z68" i="1"/>
  <c r="Z70" i="1" s="1"/>
  <c r="Y68" i="1"/>
  <c r="Y70" i="1" s="1"/>
  <c r="X68" i="1"/>
  <c r="X70" i="1" s="1"/>
  <c r="W68" i="1"/>
  <c r="W70" i="1" s="1"/>
  <c r="V68" i="1"/>
  <c r="V70" i="1" s="1"/>
  <c r="U68" i="1"/>
  <c r="U70" i="1" s="1"/>
  <c r="T68" i="1"/>
  <c r="T70" i="1" s="1"/>
  <c r="S68" i="1"/>
  <c r="S70" i="1" s="1"/>
  <c r="R68" i="1"/>
  <c r="R70" i="1" s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N68" i="1"/>
  <c r="N70" i="1" s="1"/>
  <c r="L68" i="1"/>
  <c r="L70" i="1" s="1"/>
  <c r="S15" i="1"/>
  <c r="T15" i="1"/>
  <c r="U15" i="1"/>
  <c r="V15" i="1"/>
  <c r="W15" i="1"/>
  <c r="X15" i="1"/>
  <c r="X39" i="1" s="1"/>
  <c r="X41" i="1" s="1"/>
  <c r="Y15" i="1"/>
  <c r="Z15" i="1"/>
  <c r="AA15" i="1"/>
  <c r="AB15" i="1"/>
  <c r="AC15" i="1"/>
  <c r="S16" i="1"/>
  <c r="T16" i="1"/>
  <c r="U16" i="1"/>
  <c r="U39" i="1" s="1"/>
  <c r="U41" i="1" s="1"/>
  <c r="V16" i="1"/>
  <c r="W16" i="1"/>
  <c r="X16" i="1"/>
  <c r="Y16" i="1"/>
  <c r="Z16" i="1"/>
  <c r="AA16" i="1"/>
  <c r="AB16" i="1"/>
  <c r="AC16" i="1"/>
  <c r="AC39" i="1" s="1"/>
  <c r="AC41" i="1" s="1"/>
  <c r="S17" i="1"/>
  <c r="T17" i="1"/>
  <c r="U17" i="1"/>
  <c r="V17" i="1"/>
  <c r="W17" i="1"/>
  <c r="X17" i="1"/>
  <c r="Y17" i="1"/>
  <c r="Z17" i="1"/>
  <c r="AD17" i="1" s="1"/>
  <c r="AA17" i="1"/>
  <c r="AB17" i="1"/>
  <c r="AC17" i="1"/>
  <c r="S18" i="1"/>
  <c r="T18" i="1"/>
  <c r="U18" i="1"/>
  <c r="V18" i="1"/>
  <c r="W18" i="1"/>
  <c r="AD18" i="1" s="1"/>
  <c r="X18" i="1"/>
  <c r="Y18" i="1"/>
  <c r="Z18" i="1"/>
  <c r="AA18" i="1"/>
  <c r="AB18" i="1"/>
  <c r="AC18" i="1"/>
  <c r="S19" i="1"/>
  <c r="T19" i="1"/>
  <c r="T39" i="1" s="1"/>
  <c r="T41" i="1" s="1"/>
  <c r="U19" i="1"/>
  <c r="V19" i="1"/>
  <c r="W19" i="1"/>
  <c r="X19" i="1"/>
  <c r="Y19" i="1"/>
  <c r="Z19" i="1"/>
  <c r="AA19" i="1"/>
  <c r="AB19" i="1"/>
  <c r="AB39" i="1" s="1"/>
  <c r="AB41" i="1" s="1"/>
  <c r="AC19" i="1"/>
  <c r="S20" i="1"/>
  <c r="T20" i="1"/>
  <c r="U20" i="1"/>
  <c r="V20" i="1"/>
  <c r="W20" i="1"/>
  <c r="X20" i="1"/>
  <c r="Y20" i="1"/>
  <c r="Z20" i="1"/>
  <c r="AA20" i="1"/>
  <c r="AB20" i="1"/>
  <c r="AC20" i="1"/>
  <c r="S21" i="1"/>
  <c r="T21" i="1"/>
  <c r="U21" i="1"/>
  <c r="V21" i="1"/>
  <c r="V39" i="1" s="1"/>
  <c r="V41" i="1" s="1"/>
  <c r="W21" i="1"/>
  <c r="X21" i="1"/>
  <c r="Y21" i="1"/>
  <c r="Z21" i="1"/>
  <c r="AA21" i="1"/>
  <c r="AB21" i="1"/>
  <c r="AC21" i="1"/>
  <c r="S22" i="1"/>
  <c r="S39" i="1" s="1"/>
  <c r="S41" i="1" s="1"/>
  <c r="T22" i="1"/>
  <c r="U22" i="1"/>
  <c r="V22" i="1"/>
  <c r="W22" i="1"/>
  <c r="X22" i="1"/>
  <c r="Y22" i="1"/>
  <c r="Z22" i="1"/>
  <c r="AA22" i="1"/>
  <c r="AA39" i="1" s="1"/>
  <c r="AA41" i="1" s="1"/>
  <c r="AB22" i="1"/>
  <c r="AC22" i="1"/>
  <c r="S23" i="1"/>
  <c r="T23" i="1"/>
  <c r="U23" i="1"/>
  <c r="V23" i="1"/>
  <c r="W23" i="1"/>
  <c r="X23" i="1"/>
  <c r="Y23" i="1"/>
  <c r="Z23" i="1"/>
  <c r="AA23" i="1"/>
  <c r="AB23" i="1"/>
  <c r="AC23" i="1"/>
  <c r="S24" i="1"/>
  <c r="T24" i="1"/>
  <c r="U24" i="1"/>
  <c r="AD24" i="1" s="1"/>
  <c r="V24" i="1"/>
  <c r="W24" i="1"/>
  <c r="X24" i="1"/>
  <c r="Y24" i="1"/>
  <c r="Z24" i="1"/>
  <c r="AA24" i="1"/>
  <c r="AB24" i="1"/>
  <c r="AC24" i="1"/>
  <c r="S25" i="1"/>
  <c r="T25" i="1"/>
  <c r="U25" i="1"/>
  <c r="V25" i="1"/>
  <c r="W25" i="1"/>
  <c r="X25" i="1"/>
  <c r="Y25" i="1"/>
  <c r="Z25" i="1"/>
  <c r="AD25" i="1" s="1"/>
  <c r="AA25" i="1"/>
  <c r="AB25" i="1"/>
  <c r="AC25" i="1"/>
  <c r="S26" i="1"/>
  <c r="T26" i="1"/>
  <c r="U26" i="1"/>
  <c r="V26" i="1"/>
  <c r="W26" i="1"/>
  <c r="AD26" i="1" s="1"/>
  <c r="X26" i="1"/>
  <c r="Y26" i="1"/>
  <c r="Z26" i="1"/>
  <c r="AA26" i="1"/>
  <c r="AB26" i="1"/>
  <c r="AC26" i="1"/>
  <c r="S27" i="1"/>
  <c r="T27" i="1"/>
  <c r="AD27" i="1" s="1"/>
  <c r="U27" i="1"/>
  <c r="V27" i="1"/>
  <c r="W27" i="1"/>
  <c r="X27" i="1"/>
  <c r="Y27" i="1"/>
  <c r="Z27" i="1"/>
  <c r="AA27" i="1"/>
  <c r="AB27" i="1"/>
  <c r="AC27" i="1"/>
  <c r="S28" i="1"/>
  <c r="T28" i="1"/>
  <c r="U28" i="1"/>
  <c r="V28" i="1"/>
  <c r="W28" i="1"/>
  <c r="X28" i="1"/>
  <c r="Y28" i="1"/>
  <c r="AD28" i="1" s="1"/>
  <c r="Z28" i="1"/>
  <c r="AA28" i="1"/>
  <c r="AB28" i="1"/>
  <c r="AC28" i="1"/>
  <c r="S29" i="1"/>
  <c r="T29" i="1"/>
  <c r="U29" i="1"/>
  <c r="V29" i="1"/>
  <c r="AD29" i="1" s="1"/>
  <c r="W29" i="1"/>
  <c r="X29" i="1"/>
  <c r="Y29" i="1"/>
  <c r="Z29" i="1"/>
  <c r="AA29" i="1"/>
  <c r="AB29" i="1"/>
  <c r="AC29" i="1"/>
  <c r="S30" i="1"/>
  <c r="T30" i="1"/>
  <c r="U30" i="1"/>
  <c r="V30" i="1"/>
  <c r="W30" i="1"/>
  <c r="X30" i="1"/>
  <c r="Y30" i="1"/>
  <c r="Z30" i="1"/>
  <c r="AA30" i="1"/>
  <c r="AB30" i="1"/>
  <c r="AC30" i="1"/>
  <c r="S31" i="1"/>
  <c r="T31" i="1"/>
  <c r="U31" i="1"/>
  <c r="V31" i="1"/>
  <c r="W31" i="1"/>
  <c r="X31" i="1"/>
  <c r="Y31" i="1"/>
  <c r="Z31" i="1"/>
  <c r="AA31" i="1"/>
  <c r="AB31" i="1"/>
  <c r="AC31" i="1"/>
  <c r="S32" i="1"/>
  <c r="T32" i="1"/>
  <c r="U32" i="1"/>
  <c r="V32" i="1"/>
  <c r="W32" i="1"/>
  <c r="X32" i="1"/>
  <c r="Y32" i="1"/>
  <c r="Z32" i="1"/>
  <c r="AA32" i="1"/>
  <c r="AB32" i="1"/>
  <c r="AC32" i="1"/>
  <c r="S33" i="1"/>
  <c r="T33" i="1"/>
  <c r="U33" i="1"/>
  <c r="V33" i="1"/>
  <c r="W33" i="1"/>
  <c r="X33" i="1"/>
  <c r="Y33" i="1"/>
  <c r="Z33" i="1"/>
  <c r="AA33" i="1"/>
  <c r="AB33" i="1"/>
  <c r="AC33" i="1"/>
  <c r="S34" i="1"/>
  <c r="T34" i="1"/>
  <c r="U34" i="1"/>
  <c r="V34" i="1"/>
  <c r="W34" i="1"/>
  <c r="AD34" i="1" s="1"/>
  <c r="X34" i="1"/>
  <c r="Y34" i="1"/>
  <c r="Z34" i="1"/>
  <c r="AA34" i="1"/>
  <c r="AB34" i="1"/>
  <c r="AC34" i="1"/>
  <c r="S35" i="1"/>
  <c r="T35" i="1"/>
  <c r="AD35" i="1" s="1"/>
  <c r="U35" i="1"/>
  <c r="V35" i="1"/>
  <c r="W35" i="1"/>
  <c r="X35" i="1"/>
  <c r="Y35" i="1"/>
  <c r="Z35" i="1"/>
  <c r="AA35" i="1"/>
  <c r="AB35" i="1"/>
  <c r="AC35" i="1"/>
  <c r="S36" i="1"/>
  <c r="T36" i="1"/>
  <c r="U36" i="1"/>
  <c r="V36" i="1"/>
  <c r="W36" i="1"/>
  <c r="X36" i="1"/>
  <c r="Y36" i="1"/>
  <c r="AD36" i="1" s="1"/>
  <c r="Z36" i="1"/>
  <c r="AA36" i="1"/>
  <c r="AB36" i="1"/>
  <c r="AC36" i="1"/>
  <c r="S37" i="1"/>
  <c r="T37" i="1"/>
  <c r="U37" i="1"/>
  <c r="V37" i="1"/>
  <c r="AD37" i="1" s="1"/>
  <c r="W37" i="1"/>
  <c r="X37" i="1"/>
  <c r="Y37" i="1"/>
  <c r="Z37" i="1"/>
  <c r="AA37" i="1"/>
  <c r="AB37" i="1"/>
  <c r="AC37" i="1"/>
  <c r="S38" i="1"/>
  <c r="T38" i="1"/>
  <c r="U38" i="1"/>
  <c r="V38" i="1"/>
  <c r="W38" i="1"/>
  <c r="X38" i="1"/>
  <c r="Y38" i="1"/>
  <c r="Z38" i="1"/>
  <c r="AA38" i="1"/>
  <c r="AB38" i="1"/>
  <c r="AC38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1" i="1" s="1"/>
  <c r="R15" i="1"/>
  <c r="AD33" i="1"/>
  <c r="AD20" i="1"/>
  <c r="Y39" i="1"/>
  <c r="Y41" i="1" s="1"/>
  <c r="E41" i="1"/>
  <c r="N39" i="1"/>
  <c r="N41" i="1" s="1"/>
  <c r="M39" i="1"/>
  <c r="M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D39" i="1"/>
  <c r="D41" i="1" s="1"/>
  <c r="C39" i="1"/>
  <c r="C41" i="1" s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E9" i="1"/>
  <c r="G7" i="1"/>
  <c r="U98" i="1" l="1"/>
  <c r="U100" i="1" s="1"/>
  <c r="AD100" i="1"/>
  <c r="O100" i="1"/>
  <c r="M68" i="1"/>
  <c r="M70" i="1" s="1"/>
  <c r="J68" i="1"/>
  <c r="J70" i="1" s="1"/>
  <c r="G68" i="1"/>
  <c r="G70" i="1" s="1"/>
  <c r="F68" i="1"/>
  <c r="F70" i="1" s="1"/>
  <c r="E68" i="1"/>
  <c r="E70" i="1" s="1"/>
  <c r="D68" i="1"/>
  <c r="D70" i="1" s="1"/>
  <c r="AD70" i="1"/>
  <c r="O48" i="1"/>
  <c r="O45" i="1"/>
  <c r="O47" i="1"/>
  <c r="O49" i="1"/>
  <c r="O50" i="1"/>
  <c r="O51" i="1"/>
  <c r="O53" i="1"/>
  <c r="O55" i="1"/>
  <c r="O57" i="1"/>
  <c r="O58" i="1"/>
  <c r="O59" i="1"/>
  <c r="O61" i="1"/>
  <c r="O63" i="1"/>
  <c r="O66" i="1"/>
  <c r="O67" i="1"/>
  <c r="O56" i="1"/>
  <c r="H68" i="1"/>
  <c r="H70" i="1" s="1"/>
  <c r="O65" i="1"/>
  <c r="I68" i="1"/>
  <c r="I70" i="1" s="1"/>
  <c r="O44" i="1"/>
  <c r="K68" i="1"/>
  <c r="K70" i="1" s="1"/>
  <c r="O46" i="1"/>
  <c r="O52" i="1"/>
  <c r="O54" i="1"/>
  <c r="O60" i="1"/>
  <c r="O62" i="1"/>
  <c r="O64" i="1"/>
  <c r="C68" i="1"/>
  <c r="C70" i="1" s="1"/>
  <c r="W39" i="1"/>
  <c r="W41" i="1" s="1"/>
  <c r="AD41" i="1" s="1"/>
  <c r="AD31" i="1"/>
  <c r="AD23" i="1"/>
  <c r="AD19" i="1"/>
  <c r="AD38" i="1"/>
  <c r="AD30" i="1"/>
  <c r="AD22" i="1"/>
  <c r="Z39" i="1"/>
  <c r="Z41" i="1" s="1"/>
  <c r="AD21" i="1"/>
  <c r="AD32" i="1"/>
  <c r="AD16" i="1"/>
  <c r="AD15" i="1"/>
  <c r="O41" i="1"/>
  <c r="O70" i="1" l="1"/>
  <c r="D11" i="1"/>
</calcChain>
</file>

<file path=xl/sharedStrings.xml><?xml version="1.0" encoding="utf-8"?>
<sst xmlns="http://schemas.openxmlformats.org/spreadsheetml/2006/main" count="134" uniqueCount="48">
  <si>
    <t>Pret achiz [RON/kWh]</t>
  </si>
  <si>
    <t>Pret vanzare  [RON/kWh]</t>
  </si>
  <si>
    <t>Putere instalata [kWp]</t>
  </si>
  <si>
    <t>Cost per kWp [EUR/kWp]</t>
  </si>
  <si>
    <t>Curs valutar [RON/EUR]</t>
  </si>
  <si>
    <t>Cost investiție [RON]</t>
  </si>
  <si>
    <t>Durata recuperare investiție [ani]</t>
  </si>
  <si>
    <t>Procent injecție în rețea [%]</t>
  </si>
  <si>
    <t>Consum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</si>
  <si>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</si>
  <si>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</si>
  <si>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</si>
  <si>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</si>
  <si>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</si>
  <si>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</si>
  <si>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</si>
  <si>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</si>
  <si>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</si>
  <si>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</si>
  <si>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</si>
  <si>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</si>
  <si>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Total</t>
  </si>
  <si>
    <t>Total ZI</t>
  </si>
  <si>
    <t>Zile per luna</t>
  </si>
  <si>
    <t>Productie totala</t>
  </si>
  <si>
    <t>Productie 1kWp</t>
  </si>
  <si>
    <t>ianuarie</t>
  </si>
  <si>
    <t>februarie</t>
  </si>
  <si>
    <t>martie</t>
  </si>
  <si>
    <t>aprilie</t>
  </si>
  <si>
    <t>mai</t>
  </si>
  <si>
    <t>iunie</t>
  </si>
  <si>
    <t>iulie</t>
  </si>
  <si>
    <t xml:space="preserve">august </t>
  </si>
  <si>
    <t>septembrie</t>
  </si>
  <si>
    <t>octombrie</t>
  </si>
  <si>
    <t>noiembrie</t>
  </si>
  <si>
    <t>decembrie</t>
  </si>
  <si>
    <t>zile per luna</t>
  </si>
  <si>
    <t>Lunar</t>
  </si>
  <si>
    <t>Diferenta</t>
  </si>
  <si>
    <t>Temp ambientala</t>
  </si>
  <si>
    <t>Temp celula</t>
  </si>
  <si>
    <t>DT</t>
  </si>
  <si>
    <t>radiatia</t>
  </si>
  <si>
    <t>Pmax</t>
  </si>
  <si>
    <t xml:space="preserve">Invertor 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</si>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</sst>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8"/>
      <name val="Calibri"/>
      <family val="2"/>
      <scheme val="minor"/>
    </font>
    <font>
      <sz val="10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8B2A-4C80-4621-B739-C1181079E328}">
  <dimension ref="B5:AD130"/>
  <sheetViews>
    <sheetView tabSelected="1" topLeftCell="E1" zoomScaleNormal="100" workbookViewId="0">
      <selection activeCell="F12" sqref="F12"/>
    </sheetView>
  </sheetViews>
  <sheetFormatPr defaultRowHeight="14.4" x14ac:dyDescent="0.3"/>
  <cols>
    <col min="1" max="1" width="7.44140625" customWidth="1"/>
    <col min="2" max="2" width="29.5546875" customWidth="1"/>
    <col min="5" max="5" width="13.109375" customWidth="1"/>
    <col min="15" max="15" width="16.109375" customWidth="1"/>
    <col min="16" max="16" width="16.21875" customWidth="1"/>
    <col min="17" max="17" width="14" customWidth="1"/>
  </cols>
  <sheetData>
    <row r="5" spans="2:30" x14ac:dyDescent="0.3">
      <c r="B5" s="1" t="s">
        <v>0</v>
      </c>
      <c r="C5" s="2">
        <v>1.05</v>
      </c>
      <c r="D5" s="2"/>
      <c r="E5" s="2"/>
      <c r="F5" s="2"/>
      <c r="G5" s="2"/>
      <c r="I5" t="s">
        <v>46</v>
      </c>
      <c r="J5" t="s">
        <v>47</v>
      </c>
    </row>
    <row r="6" spans="2:30" x14ac:dyDescent="0.3">
      <c r="B6" s="1" t="s">
        <v>1</v>
      </c>
      <c r="C6" s="2">
        <v>0.48</v>
      </c>
      <c r="D6" s="2"/>
      <c r="E6" s="2" t="s">
        <v>44</v>
      </c>
      <c r="F6" s="2"/>
      <c r="G6" s="2"/>
      <c r="I6">
        <v>3297</v>
      </c>
      <c r="J6">
        <v>3262</v>
      </c>
    </row>
    <row r="7" spans="2:30" x14ac:dyDescent="0.3">
      <c r="B7" s="1" t="s">
        <v>2</v>
      </c>
      <c r="C7" s="2">
        <v>6</v>
      </c>
      <c r="D7" s="2"/>
      <c r="E7" s="2">
        <v>1000</v>
      </c>
      <c r="F7" s="2">
        <v>3</v>
      </c>
      <c r="G7" s="2">
        <f>E7/F7</f>
        <v>333.33333333333331</v>
      </c>
      <c r="O7" t="s">
        <v>41</v>
      </c>
      <c r="P7" t="s">
        <v>42</v>
      </c>
      <c r="Q7" t="s">
        <v>43</v>
      </c>
      <c r="S7" t="s">
        <v>45</v>
      </c>
    </row>
    <row r="8" spans="2:30" x14ac:dyDescent="0.3">
      <c r="B8" s="1" t="s">
        <v>3</v>
      </c>
      <c r="C8" s="2">
        <v>167</v>
      </c>
      <c r="D8" s="2"/>
      <c r="E8" s="2">
        <v>6</v>
      </c>
      <c r="F8" s="2"/>
      <c r="G8" s="2"/>
      <c r="N8" s="2">
        <v>0.99</v>
      </c>
      <c r="O8" s="1">
        <v>25</v>
      </c>
      <c r="P8" s="1">
        <v>43</v>
      </c>
      <c r="Q8" s="1">
        <f>P8-O8</f>
        <v>18</v>
      </c>
      <c r="R8" s="10">
        <v>3.0000000000000001E-3</v>
      </c>
      <c r="S8" s="10">
        <f>R8*Q8</f>
        <v>5.3999999999999999E-2</v>
      </c>
      <c r="T8" s="10">
        <v>0.99</v>
      </c>
      <c r="U8" s="10">
        <f>T8-S8</f>
        <v>0.93599999999999994</v>
      </c>
    </row>
    <row r="9" spans="2:30" x14ac:dyDescent="0.3">
      <c r="B9" s="1" t="s">
        <v>4</v>
      </c>
      <c r="C9" s="2">
        <v>4.97</v>
      </c>
      <c r="D9" s="2"/>
      <c r="E9" s="2">
        <f>E7/E8</f>
        <v>166.66666666666666</v>
      </c>
      <c r="F9" s="2"/>
      <c r="G9" s="2"/>
      <c r="S9" s="10">
        <f>R8*Q8</f>
        <v>5.3999999999999999E-2</v>
      </c>
      <c r="T9" s="10">
        <v>0.874</v>
      </c>
      <c r="U9" s="10">
        <f>T9-S9</f>
        <v>0.82</v>
      </c>
    </row>
    <row r="10" spans="2:30" x14ac:dyDescent="0.3">
      <c r="B10" s="3" t="s">
        <v>5</v>
      </c>
      <c r="C10" s="3">
        <f>C7*C8*C9+I6+J6</f>
        <v>11538.939999999999</v>
      </c>
      <c r="D10" s="2"/>
      <c r="E10" s="2"/>
      <c r="F10" s="2"/>
      <c r="G10" s="2"/>
    </row>
    <row r="11" spans="2:30" x14ac:dyDescent="0.3">
      <c r="B11" s="4" t="s">
        <v>6</v>
      </c>
      <c r="C11" s="5">
        <f>C10/(AD41-AD101+$C$3*O131*C12)</f>
        <v>1.941173180245823</v>
      </c>
      <c r="D11" s="2">
        <f>C10/(AD41-AD101)</f>
        <v>1.941173180245823</v>
      </c>
      <c r="E11" s="2"/>
      <c r="F11" s="2"/>
      <c r="G11" s="2"/>
    </row>
    <row r="12" spans="2:30" x14ac:dyDescent="0.3">
      <c r="B12" s="1" t="s">
        <v>7</v>
      </c>
      <c r="C12" s="6">
        <v>0.6</v>
      </c>
      <c r="D12" s="2"/>
      <c r="E12" s="2"/>
      <c r="F12" s="2"/>
      <c r="G12" s="2"/>
    </row>
    <row r="14" spans="2:30" x14ac:dyDescent="0.3">
      <c r="B14" s="1" t="s">
        <v>8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  <c r="I14" s="1" t="s">
        <v>15</v>
      </c>
      <c r="J14" s="1" t="s">
        <v>16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21</v>
      </c>
      <c r="Q14" s="1" t="s">
        <v>8</v>
      </c>
      <c r="R14" s="1" t="s">
        <v>9</v>
      </c>
      <c r="S14" s="1" t="s">
        <v>10</v>
      </c>
      <c r="T14" s="1" t="s">
        <v>11</v>
      </c>
      <c r="U14" s="1" t="s">
        <v>12</v>
      </c>
      <c r="V14" s="1" t="s">
        <v>13</v>
      </c>
      <c r="W14" s="1" t="s">
        <v>14</v>
      </c>
      <c r="X14" s="1" t="s">
        <v>15</v>
      </c>
      <c r="Y14" s="1" t="s">
        <v>16</v>
      </c>
      <c r="Z14" s="1" t="s">
        <v>17</v>
      </c>
      <c r="AA14" s="1" t="s">
        <v>18</v>
      </c>
      <c r="AB14" s="1" t="s">
        <v>19</v>
      </c>
      <c r="AC14" s="1" t="s">
        <v>20</v>
      </c>
      <c r="AD14" s="1" t="s">
        <v>21</v>
      </c>
    </row>
    <row r="15" spans="2:30" x14ac:dyDescent="0.3">
      <c r="B15" s="1">
        <v>1</v>
      </c>
      <c r="C15" s="2">
        <v>0.15</v>
      </c>
      <c r="D15" s="2">
        <v>0.15</v>
      </c>
      <c r="E15" s="2">
        <v>0.15</v>
      </c>
      <c r="F15" s="2">
        <v>0.1</v>
      </c>
      <c r="G15" s="2">
        <v>0.1</v>
      </c>
      <c r="H15" s="2">
        <v>0.1</v>
      </c>
      <c r="I15" s="2">
        <v>0.1</v>
      </c>
      <c r="J15" s="2">
        <v>0.1</v>
      </c>
      <c r="K15" s="2">
        <v>0.15</v>
      </c>
      <c r="L15" s="2">
        <v>0.15</v>
      </c>
      <c r="M15" s="2">
        <v>0.15</v>
      </c>
      <c r="N15" s="2">
        <v>0.15</v>
      </c>
      <c r="O15" s="7">
        <f>AVERAGE(C15:N15)</f>
        <v>0.12916666666666662</v>
      </c>
      <c r="Q15" s="1">
        <v>1</v>
      </c>
      <c r="R15" s="8">
        <f>C15*$C$5</f>
        <v>0.1575</v>
      </c>
      <c r="S15" s="8">
        <f t="shared" ref="S15:AC30" si="0">D15*$C$5</f>
        <v>0.1575</v>
      </c>
      <c r="T15" s="8">
        <f t="shared" si="0"/>
        <v>0.1575</v>
      </c>
      <c r="U15" s="8">
        <f t="shared" si="0"/>
        <v>0.10500000000000001</v>
      </c>
      <c r="V15" s="8">
        <f t="shared" si="0"/>
        <v>0.10500000000000001</v>
      </c>
      <c r="W15" s="8">
        <f t="shared" si="0"/>
        <v>0.10500000000000001</v>
      </c>
      <c r="X15" s="8">
        <f t="shared" si="0"/>
        <v>0.10500000000000001</v>
      </c>
      <c r="Y15" s="8">
        <f t="shared" si="0"/>
        <v>0.10500000000000001</v>
      </c>
      <c r="Z15" s="8">
        <f t="shared" si="0"/>
        <v>0.1575</v>
      </c>
      <c r="AA15" s="8">
        <f t="shared" si="0"/>
        <v>0.1575</v>
      </c>
      <c r="AB15" s="8">
        <f t="shared" si="0"/>
        <v>0.1575</v>
      </c>
      <c r="AC15" s="8">
        <f t="shared" si="0"/>
        <v>0.1575</v>
      </c>
      <c r="AD15" s="7">
        <f>AVERAGE(R15:AC15)</f>
        <v>0.135625</v>
      </c>
    </row>
    <row r="16" spans="2:30" x14ac:dyDescent="0.3">
      <c r="B16" s="1">
        <v>2</v>
      </c>
      <c r="C16" s="2">
        <v>0.15</v>
      </c>
      <c r="D16" s="2">
        <v>0.15</v>
      </c>
      <c r="E16" s="2">
        <v>0.15</v>
      </c>
      <c r="F16" s="2">
        <v>0.1</v>
      </c>
      <c r="G16" s="2">
        <v>0.1</v>
      </c>
      <c r="H16" s="2">
        <v>0.1</v>
      </c>
      <c r="I16" s="2">
        <v>0.1</v>
      </c>
      <c r="J16" s="2">
        <v>0.1</v>
      </c>
      <c r="K16" s="2">
        <v>0.15000000000000002</v>
      </c>
      <c r="L16" s="2">
        <v>0.15</v>
      </c>
      <c r="M16" s="2">
        <v>0.15</v>
      </c>
      <c r="N16" s="2">
        <v>0.15</v>
      </c>
      <c r="O16" s="7">
        <f t="shared" ref="O16:O38" si="1">AVERAGE(C16:N16)</f>
        <v>0.12916666666666662</v>
      </c>
      <c r="Q16" s="1">
        <v>2</v>
      </c>
      <c r="R16" s="8">
        <f t="shared" ref="R16:R38" si="2">C16*$C$5</f>
        <v>0.1575</v>
      </c>
      <c r="S16" s="8">
        <f t="shared" si="0"/>
        <v>0.1575</v>
      </c>
      <c r="T16" s="8">
        <f t="shared" si="0"/>
        <v>0.1575</v>
      </c>
      <c r="U16" s="8">
        <f t="shared" si="0"/>
        <v>0.10500000000000001</v>
      </c>
      <c r="V16" s="8">
        <f t="shared" si="0"/>
        <v>0.10500000000000001</v>
      </c>
      <c r="W16" s="8">
        <f t="shared" si="0"/>
        <v>0.10500000000000001</v>
      </c>
      <c r="X16" s="8">
        <f t="shared" si="0"/>
        <v>0.10500000000000001</v>
      </c>
      <c r="Y16" s="8">
        <f t="shared" si="0"/>
        <v>0.10500000000000001</v>
      </c>
      <c r="Z16" s="8">
        <f t="shared" si="0"/>
        <v>0.15750000000000003</v>
      </c>
      <c r="AA16" s="8">
        <f t="shared" si="0"/>
        <v>0.1575</v>
      </c>
      <c r="AB16" s="8">
        <f t="shared" si="0"/>
        <v>0.1575</v>
      </c>
      <c r="AC16" s="8">
        <f t="shared" si="0"/>
        <v>0.1575</v>
      </c>
      <c r="AD16" s="7">
        <f t="shared" ref="AD16:AD38" si="3">AVERAGE(R16:AC16)</f>
        <v>0.135625</v>
      </c>
    </row>
    <row r="17" spans="2:30" x14ac:dyDescent="0.3">
      <c r="B17" s="1">
        <v>3</v>
      </c>
      <c r="C17" s="2">
        <v>0.15</v>
      </c>
      <c r="D17" s="2">
        <v>0.15</v>
      </c>
      <c r="E17" s="2">
        <v>0.15</v>
      </c>
      <c r="F17" s="2">
        <v>0.1</v>
      </c>
      <c r="G17" s="2">
        <v>0.1</v>
      </c>
      <c r="H17" s="2">
        <v>0.1</v>
      </c>
      <c r="I17" s="2">
        <v>0.1</v>
      </c>
      <c r="J17" s="2">
        <v>0.1</v>
      </c>
      <c r="K17" s="2">
        <v>0.15000000000000002</v>
      </c>
      <c r="L17" s="2">
        <v>0.15</v>
      </c>
      <c r="M17" s="2">
        <v>0.15</v>
      </c>
      <c r="N17" s="2">
        <v>0.15</v>
      </c>
      <c r="O17" s="7">
        <f t="shared" si="1"/>
        <v>0.12916666666666662</v>
      </c>
      <c r="Q17" s="1">
        <v>3</v>
      </c>
      <c r="R17" s="8">
        <f t="shared" si="2"/>
        <v>0.1575</v>
      </c>
      <c r="S17" s="8">
        <f t="shared" si="0"/>
        <v>0.1575</v>
      </c>
      <c r="T17" s="8">
        <f t="shared" si="0"/>
        <v>0.1575</v>
      </c>
      <c r="U17" s="8">
        <f t="shared" si="0"/>
        <v>0.10500000000000001</v>
      </c>
      <c r="V17" s="8">
        <f t="shared" si="0"/>
        <v>0.10500000000000001</v>
      </c>
      <c r="W17" s="8">
        <f t="shared" si="0"/>
        <v>0.10500000000000001</v>
      </c>
      <c r="X17" s="8">
        <f t="shared" si="0"/>
        <v>0.10500000000000001</v>
      </c>
      <c r="Y17" s="8">
        <f t="shared" si="0"/>
        <v>0.10500000000000001</v>
      </c>
      <c r="Z17" s="8">
        <f t="shared" si="0"/>
        <v>0.15750000000000003</v>
      </c>
      <c r="AA17" s="8">
        <f t="shared" si="0"/>
        <v>0.1575</v>
      </c>
      <c r="AB17" s="8">
        <f t="shared" si="0"/>
        <v>0.1575</v>
      </c>
      <c r="AC17" s="8">
        <f t="shared" si="0"/>
        <v>0.1575</v>
      </c>
      <c r="AD17" s="7">
        <f t="shared" si="3"/>
        <v>0.135625</v>
      </c>
    </row>
    <row r="18" spans="2:30" x14ac:dyDescent="0.3">
      <c r="B18" s="1">
        <v>4</v>
      </c>
      <c r="C18" s="2">
        <v>0.15</v>
      </c>
      <c r="D18" s="2">
        <v>0.15</v>
      </c>
      <c r="E18" s="2">
        <v>0.15</v>
      </c>
      <c r="F18" s="2">
        <v>0.1</v>
      </c>
      <c r="G18" s="2">
        <v>0.1</v>
      </c>
      <c r="H18" s="2">
        <v>0.1</v>
      </c>
      <c r="I18" s="2">
        <v>0.1</v>
      </c>
      <c r="J18" s="2">
        <v>0.1</v>
      </c>
      <c r="K18" s="2">
        <v>0.15000000000000002</v>
      </c>
      <c r="L18" s="2">
        <v>0.15</v>
      </c>
      <c r="M18" s="2">
        <v>0.15</v>
      </c>
      <c r="N18" s="2">
        <v>0.15</v>
      </c>
      <c r="O18" s="7">
        <f t="shared" si="1"/>
        <v>0.12916666666666662</v>
      </c>
      <c r="Q18" s="1">
        <v>4</v>
      </c>
      <c r="R18" s="8">
        <f t="shared" si="2"/>
        <v>0.1575</v>
      </c>
      <c r="S18" s="8">
        <f t="shared" si="0"/>
        <v>0.1575</v>
      </c>
      <c r="T18" s="8">
        <f t="shared" si="0"/>
        <v>0.1575</v>
      </c>
      <c r="U18" s="8">
        <f t="shared" si="0"/>
        <v>0.10500000000000001</v>
      </c>
      <c r="V18" s="8">
        <f t="shared" si="0"/>
        <v>0.10500000000000001</v>
      </c>
      <c r="W18" s="8">
        <f t="shared" si="0"/>
        <v>0.10500000000000001</v>
      </c>
      <c r="X18" s="8">
        <f t="shared" si="0"/>
        <v>0.10500000000000001</v>
      </c>
      <c r="Y18" s="8">
        <f t="shared" si="0"/>
        <v>0.10500000000000001</v>
      </c>
      <c r="Z18" s="8">
        <f t="shared" si="0"/>
        <v>0.15750000000000003</v>
      </c>
      <c r="AA18" s="8">
        <f t="shared" si="0"/>
        <v>0.1575</v>
      </c>
      <c r="AB18" s="8">
        <f t="shared" si="0"/>
        <v>0.1575</v>
      </c>
      <c r="AC18" s="8">
        <f t="shared" si="0"/>
        <v>0.1575</v>
      </c>
      <c r="AD18" s="7">
        <f t="shared" si="3"/>
        <v>0.135625</v>
      </c>
    </row>
    <row r="19" spans="2:30" x14ac:dyDescent="0.3">
      <c r="B19" s="1">
        <v>5</v>
      </c>
      <c r="C19" s="2">
        <v>0.15</v>
      </c>
      <c r="D19" s="2">
        <v>0.15</v>
      </c>
      <c r="E19" s="2">
        <v>0.15</v>
      </c>
      <c r="F19" s="2">
        <v>0.1</v>
      </c>
      <c r="G19" s="2">
        <v>0.1</v>
      </c>
      <c r="H19" s="2">
        <v>0.1</v>
      </c>
      <c r="I19" s="2">
        <v>0.1</v>
      </c>
      <c r="J19" s="2">
        <v>0.1</v>
      </c>
      <c r="K19" s="2">
        <v>0.15000000000000002</v>
      </c>
      <c r="L19" s="2">
        <v>0.15</v>
      </c>
      <c r="M19" s="2">
        <v>0.15</v>
      </c>
      <c r="N19" s="2">
        <v>0.15</v>
      </c>
      <c r="O19" s="7">
        <f t="shared" si="1"/>
        <v>0.12916666666666662</v>
      </c>
      <c r="Q19" s="1">
        <v>5</v>
      </c>
      <c r="R19" s="8">
        <f t="shared" si="2"/>
        <v>0.1575</v>
      </c>
      <c r="S19" s="8">
        <f t="shared" si="0"/>
        <v>0.1575</v>
      </c>
      <c r="T19" s="8">
        <f t="shared" si="0"/>
        <v>0.1575</v>
      </c>
      <c r="U19" s="8">
        <f t="shared" si="0"/>
        <v>0.10500000000000001</v>
      </c>
      <c r="V19" s="8">
        <f t="shared" si="0"/>
        <v>0.10500000000000001</v>
      </c>
      <c r="W19" s="8">
        <f t="shared" si="0"/>
        <v>0.10500000000000001</v>
      </c>
      <c r="X19" s="8">
        <f t="shared" si="0"/>
        <v>0.10500000000000001</v>
      </c>
      <c r="Y19" s="8">
        <f t="shared" si="0"/>
        <v>0.10500000000000001</v>
      </c>
      <c r="Z19" s="8">
        <f t="shared" si="0"/>
        <v>0.15750000000000003</v>
      </c>
      <c r="AA19" s="8">
        <f t="shared" si="0"/>
        <v>0.1575</v>
      </c>
      <c r="AB19" s="8">
        <f t="shared" si="0"/>
        <v>0.1575</v>
      </c>
      <c r="AC19" s="8">
        <f t="shared" si="0"/>
        <v>0.1575</v>
      </c>
      <c r="AD19" s="7">
        <f t="shared" si="3"/>
        <v>0.135625</v>
      </c>
    </row>
    <row r="20" spans="2:30" x14ac:dyDescent="0.3">
      <c r="B20" s="1">
        <v>6</v>
      </c>
      <c r="C20" s="2">
        <v>0.7</v>
      </c>
      <c r="D20" s="2">
        <v>0.7</v>
      </c>
      <c r="E20" s="2">
        <v>0.7</v>
      </c>
      <c r="F20" s="2">
        <v>0.75</v>
      </c>
      <c r="G20" s="2">
        <v>0.75</v>
      </c>
      <c r="H20" s="2">
        <v>0.85</v>
      </c>
      <c r="I20" s="2">
        <v>0.85</v>
      </c>
      <c r="J20" s="2">
        <v>0.85</v>
      </c>
      <c r="K20" s="2">
        <v>1.0499999999999998</v>
      </c>
      <c r="L20" s="2">
        <v>0.7</v>
      </c>
      <c r="M20" s="2">
        <v>0.7</v>
      </c>
      <c r="N20" s="2">
        <v>0.7</v>
      </c>
      <c r="O20" s="7">
        <f t="shared" si="1"/>
        <v>0.7749999999999998</v>
      </c>
      <c r="Q20" s="1">
        <v>6</v>
      </c>
      <c r="R20" s="8">
        <f t="shared" si="2"/>
        <v>0.73499999999999999</v>
      </c>
      <c r="S20" s="8">
        <f t="shared" si="0"/>
        <v>0.73499999999999999</v>
      </c>
      <c r="T20" s="8">
        <f t="shared" si="0"/>
        <v>0.73499999999999999</v>
      </c>
      <c r="U20" s="8">
        <f t="shared" si="0"/>
        <v>0.78750000000000009</v>
      </c>
      <c r="V20" s="8">
        <f t="shared" si="0"/>
        <v>0.78750000000000009</v>
      </c>
      <c r="W20" s="8">
        <f t="shared" si="0"/>
        <v>0.89249999999999996</v>
      </c>
      <c r="X20" s="8">
        <f t="shared" si="0"/>
        <v>0.89249999999999996</v>
      </c>
      <c r="Y20" s="8">
        <f t="shared" si="0"/>
        <v>0.89249999999999996</v>
      </c>
      <c r="Z20" s="8">
        <f t="shared" si="0"/>
        <v>1.1024999999999998</v>
      </c>
      <c r="AA20" s="8">
        <f t="shared" si="0"/>
        <v>0.73499999999999999</v>
      </c>
      <c r="AB20" s="8">
        <f t="shared" si="0"/>
        <v>0.73499999999999999</v>
      </c>
      <c r="AC20" s="8">
        <f t="shared" si="0"/>
        <v>0.73499999999999999</v>
      </c>
      <c r="AD20" s="7">
        <f t="shared" si="3"/>
        <v>0.81374999999999986</v>
      </c>
    </row>
    <row r="21" spans="2:30" x14ac:dyDescent="0.3">
      <c r="B21" s="1">
        <v>7</v>
      </c>
      <c r="C21" s="2">
        <v>1.2</v>
      </c>
      <c r="D21" s="2">
        <v>1.2</v>
      </c>
      <c r="E21" s="2">
        <v>1.2</v>
      </c>
      <c r="F21" s="2">
        <v>1.4</v>
      </c>
      <c r="G21" s="2">
        <v>1.4</v>
      </c>
      <c r="H21" s="2">
        <v>1.6</v>
      </c>
      <c r="I21" s="2">
        <v>1.6</v>
      </c>
      <c r="J21" s="2">
        <v>1.6</v>
      </c>
      <c r="K21" s="2">
        <v>1.5</v>
      </c>
      <c r="L21" s="2">
        <v>1.2</v>
      </c>
      <c r="M21" s="2">
        <v>1.2</v>
      </c>
      <c r="N21" s="2">
        <v>1.2</v>
      </c>
      <c r="O21" s="7">
        <f t="shared" si="1"/>
        <v>1.3583333333333332</v>
      </c>
      <c r="Q21" s="1">
        <v>7</v>
      </c>
      <c r="R21" s="8">
        <f t="shared" si="2"/>
        <v>1.26</v>
      </c>
      <c r="S21" s="8">
        <f t="shared" si="0"/>
        <v>1.26</v>
      </c>
      <c r="T21" s="8">
        <f t="shared" si="0"/>
        <v>1.26</v>
      </c>
      <c r="U21" s="8">
        <f t="shared" si="0"/>
        <v>1.47</v>
      </c>
      <c r="V21" s="8">
        <f t="shared" si="0"/>
        <v>1.47</v>
      </c>
      <c r="W21" s="8">
        <f t="shared" si="0"/>
        <v>1.6800000000000002</v>
      </c>
      <c r="X21" s="8">
        <f t="shared" si="0"/>
        <v>1.6800000000000002</v>
      </c>
      <c r="Y21" s="8">
        <f t="shared" si="0"/>
        <v>1.6800000000000002</v>
      </c>
      <c r="Z21" s="8">
        <f t="shared" si="0"/>
        <v>1.5750000000000002</v>
      </c>
      <c r="AA21" s="8">
        <f t="shared" si="0"/>
        <v>1.26</v>
      </c>
      <c r="AB21" s="8">
        <f t="shared" si="0"/>
        <v>1.26</v>
      </c>
      <c r="AC21" s="8">
        <f t="shared" si="0"/>
        <v>1.26</v>
      </c>
      <c r="AD21" s="7">
        <f t="shared" si="3"/>
        <v>1.4262500000000002</v>
      </c>
    </row>
    <row r="22" spans="2:30" x14ac:dyDescent="0.3">
      <c r="B22" s="1">
        <v>8</v>
      </c>
      <c r="C22" s="2">
        <v>1.2</v>
      </c>
      <c r="D22" s="2">
        <v>1.2</v>
      </c>
      <c r="E22" s="2">
        <v>1.2</v>
      </c>
      <c r="F22" s="2">
        <v>1.4</v>
      </c>
      <c r="G22" s="2">
        <v>1.4</v>
      </c>
      <c r="H22" s="2">
        <v>1.6</v>
      </c>
      <c r="I22" s="2">
        <v>1.6</v>
      </c>
      <c r="J22" s="2">
        <v>1.6</v>
      </c>
      <c r="K22" s="2">
        <v>1.5</v>
      </c>
      <c r="L22" s="2">
        <v>1.2</v>
      </c>
      <c r="M22" s="2">
        <v>1.2</v>
      </c>
      <c r="N22" s="2">
        <v>1.2</v>
      </c>
      <c r="O22" s="7">
        <f t="shared" si="1"/>
        <v>1.3583333333333332</v>
      </c>
      <c r="Q22" s="1">
        <v>8</v>
      </c>
      <c r="R22" s="8">
        <f t="shared" si="2"/>
        <v>1.26</v>
      </c>
      <c r="S22" s="8">
        <f t="shared" si="0"/>
        <v>1.26</v>
      </c>
      <c r="T22" s="8">
        <f t="shared" si="0"/>
        <v>1.26</v>
      </c>
      <c r="U22" s="8">
        <f t="shared" si="0"/>
        <v>1.47</v>
      </c>
      <c r="V22" s="8">
        <f t="shared" si="0"/>
        <v>1.47</v>
      </c>
      <c r="W22" s="8">
        <f t="shared" si="0"/>
        <v>1.6800000000000002</v>
      </c>
      <c r="X22" s="8">
        <f t="shared" si="0"/>
        <v>1.6800000000000002</v>
      </c>
      <c r="Y22" s="8">
        <f t="shared" si="0"/>
        <v>1.6800000000000002</v>
      </c>
      <c r="Z22" s="8">
        <f t="shared" si="0"/>
        <v>1.5750000000000002</v>
      </c>
      <c r="AA22" s="8">
        <f t="shared" si="0"/>
        <v>1.26</v>
      </c>
      <c r="AB22" s="8">
        <f t="shared" si="0"/>
        <v>1.26</v>
      </c>
      <c r="AC22" s="8">
        <f t="shared" si="0"/>
        <v>1.26</v>
      </c>
      <c r="AD22" s="7">
        <f t="shared" si="3"/>
        <v>1.4262500000000002</v>
      </c>
    </row>
    <row r="23" spans="2:30" x14ac:dyDescent="0.3">
      <c r="B23" s="1">
        <v>9</v>
      </c>
      <c r="C23" s="2">
        <v>0.7</v>
      </c>
      <c r="D23" s="2">
        <v>0.7</v>
      </c>
      <c r="E23" s="2">
        <v>0.7</v>
      </c>
      <c r="F23" s="2">
        <v>0.6</v>
      </c>
      <c r="G23" s="2">
        <v>0.6</v>
      </c>
      <c r="H23" s="2">
        <v>0.7</v>
      </c>
      <c r="I23" s="2">
        <v>0.7</v>
      </c>
      <c r="J23" s="2">
        <v>0.7</v>
      </c>
      <c r="K23" s="2">
        <v>0.8</v>
      </c>
      <c r="L23" s="2">
        <v>0.7</v>
      </c>
      <c r="M23" s="2">
        <v>0.7</v>
      </c>
      <c r="N23" s="2">
        <v>0.7</v>
      </c>
      <c r="O23" s="7">
        <f t="shared" si="1"/>
        <v>0.69166666666666676</v>
      </c>
      <c r="Q23" s="1">
        <v>9</v>
      </c>
      <c r="R23" s="8">
        <f t="shared" si="2"/>
        <v>0.73499999999999999</v>
      </c>
      <c r="S23" s="8">
        <f t="shared" si="0"/>
        <v>0.73499999999999999</v>
      </c>
      <c r="T23" s="8">
        <f t="shared" si="0"/>
        <v>0.73499999999999999</v>
      </c>
      <c r="U23" s="8">
        <f t="shared" si="0"/>
        <v>0.63</v>
      </c>
      <c r="V23" s="8">
        <f t="shared" si="0"/>
        <v>0.63</v>
      </c>
      <c r="W23" s="8">
        <f t="shared" si="0"/>
        <v>0.73499999999999999</v>
      </c>
      <c r="X23" s="8">
        <f t="shared" si="0"/>
        <v>0.73499999999999999</v>
      </c>
      <c r="Y23" s="8">
        <f t="shared" si="0"/>
        <v>0.73499999999999999</v>
      </c>
      <c r="Z23" s="8">
        <f t="shared" si="0"/>
        <v>0.84000000000000008</v>
      </c>
      <c r="AA23" s="8">
        <f t="shared" si="0"/>
        <v>0.73499999999999999</v>
      </c>
      <c r="AB23" s="8">
        <f t="shared" si="0"/>
        <v>0.73499999999999999</v>
      </c>
      <c r="AC23" s="8">
        <f t="shared" si="0"/>
        <v>0.73499999999999999</v>
      </c>
      <c r="AD23" s="7">
        <f t="shared" si="3"/>
        <v>0.72625000000000017</v>
      </c>
    </row>
    <row r="24" spans="2:30" x14ac:dyDescent="0.3">
      <c r="B24" s="1">
        <v>10</v>
      </c>
      <c r="C24" s="2">
        <v>0.7</v>
      </c>
      <c r="D24" s="2">
        <v>0.7</v>
      </c>
      <c r="E24" s="2">
        <v>0.7</v>
      </c>
      <c r="F24" s="2">
        <v>0.6</v>
      </c>
      <c r="G24" s="2">
        <v>0.6</v>
      </c>
      <c r="H24" s="2">
        <v>0.7</v>
      </c>
      <c r="I24" s="2">
        <v>0.7</v>
      </c>
      <c r="J24" s="2">
        <v>0.7</v>
      </c>
      <c r="K24" s="2">
        <v>0.8</v>
      </c>
      <c r="L24" s="2">
        <v>0.7</v>
      </c>
      <c r="M24" s="2">
        <v>0.7</v>
      </c>
      <c r="N24" s="2">
        <v>0.7</v>
      </c>
      <c r="O24" s="7">
        <f t="shared" si="1"/>
        <v>0.69166666666666676</v>
      </c>
      <c r="Q24" s="1">
        <v>10</v>
      </c>
      <c r="R24" s="8">
        <f t="shared" si="2"/>
        <v>0.73499999999999999</v>
      </c>
      <c r="S24" s="8">
        <f t="shared" si="0"/>
        <v>0.73499999999999999</v>
      </c>
      <c r="T24" s="8">
        <f t="shared" si="0"/>
        <v>0.73499999999999999</v>
      </c>
      <c r="U24" s="8">
        <f t="shared" si="0"/>
        <v>0.63</v>
      </c>
      <c r="V24" s="8">
        <f t="shared" si="0"/>
        <v>0.63</v>
      </c>
      <c r="W24" s="8">
        <f t="shared" si="0"/>
        <v>0.73499999999999999</v>
      </c>
      <c r="X24" s="8">
        <f t="shared" si="0"/>
        <v>0.73499999999999999</v>
      </c>
      <c r="Y24" s="8">
        <f t="shared" si="0"/>
        <v>0.73499999999999999</v>
      </c>
      <c r="Z24" s="8">
        <f t="shared" si="0"/>
        <v>0.84000000000000008</v>
      </c>
      <c r="AA24" s="8">
        <f t="shared" si="0"/>
        <v>0.73499999999999999</v>
      </c>
      <c r="AB24" s="8">
        <f t="shared" si="0"/>
        <v>0.73499999999999999</v>
      </c>
      <c r="AC24" s="8">
        <f t="shared" si="0"/>
        <v>0.73499999999999999</v>
      </c>
      <c r="AD24" s="7">
        <f t="shared" si="3"/>
        <v>0.72625000000000017</v>
      </c>
    </row>
    <row r="25" spans="2:30" x14ac:dyDescent="0.3">
      <c r="B25" s="1">
        <v>11</v>
      </c>
      <c r="C25" s="2">
        <v>0.3</v>
      </c>
      <c r="D25" s="2">
        <v>0.3</v>
      </c>
      <c r="E25" s="2">
        <v>0.3</v>
      </c>
      <c r="F25" s="2">
        <v>0.3</v>
      </c>
      <c r="G25" s="2">
        <v>0.3</v>
      </c>
      <c r="H25" s="2">
        <v>0.4</v>
      </c>
      <c r="I25" s="2">
        <v>0.4</v>
      </c>
      <c r="J25" s="2">
        <v>0.4</v>
      </c>
      <c r="K25" s="2">
        <v>0.35</v>
      </c>
      <c r="L25" s="2">
        <v>0.3</v>
      </c>
      <c r="M25" s="2">
        <v>0.3</v>
      </c>
      <c r="N25" s="2">
        <v>0.3</v>
      </c>
      <c r="O25" s="7">
        <f t="shared" si="1"/>
        <v>0.32916666666666661</v>
      </c>
      <c r="Q25" s="1">
        <v>11</v>
      </c>
      <c r="R25" s="8">
        <f t="shared" si="2"/>
        <v>0.315</v>
      </c>
      <c r="S25" s="8">
        <f t="shared" si="0"/>
        <v>0.315</v>
      </c>
      <c r="T25" s="8">
        <f t="shared" si="0"/>
        <v>0.315</v>
      </c>
      <c r="U25" s="8">
        <f t="shared" si="0"/>
        <v>0.315</v>
      </c>
      <c r="V25" s="8">
        <f t="shared" si="0"/>
        <v>0.315</v>
      </c>
      <c r="W25" s="8">
        <f t="shared" si="0"/>
        <v>0.42000000000000004</v>
      </c>
      <c r="X25" s="8">
        <f t="shared" si="0"/>
        <v>0.42000000000000004</v>
      </c>
      <c r="Y25" s="8">
        <f t="shared" si="0"/>
        <v>0.42000000000000004</v>
      </c>
      <c r="Z25" s="8">
        <f t="shared" si="0"/>
        <v>0.36749999999999999</v>
      </c>
      <c r="AA25" s="8">
        <f t="shared" si="0"/>
        <v>0.315</v>
      </c>
      <c r="AB25" s="8">
        <f t="shared" si="0"/>
        <v>0.315</v>
      </c>
      <c r="AC25" s="8">
        <f t="shared" si="0"/>
        <v>0.315</v>
      </c>
      <c r="AD25" s="7">
        <f t="shared" si="3"/>
        <v>0.34562500000000002</v>
      </c>
    </row>
    <row r="26" spans="2:30" x14ac:dyDescent="0.3">
      <c r="B26" s="1">
        <v>12</v>
      </c>
      <c r="C26" s="2">
        <v>0.3</v>
      </c>
      <c r="D26" s="2">
        <v>0.3</v>
      </c>
      <c r="E26" s="2">
        <v>0.3</v>
      </c>
      <c r="F26" s="2">
        <v>0.3</v>
      </c>
      <c r="G26" s="2">
        <v>0.3</v>
      </c>
      <c r="H26" s="2">
        <v>0.4</v>
      </c>
      <c r="I26" s="2">
        <v>0.4</v>
      </c>
      <c r="J26" s="2">
        <v>0.4</v>
      </c>
      <c r="K26" s="2">
        <v>0.35</v>
      </c>
      <c r="L26" s="2">
        <v>0.3</v>
      </c>
      <c r="M26" s="2">
        <v>0.3</v>
      </c>
      <c r="N26" s="2">
        <v>0.3</v>
      </c>
      <c r="O26" s="7">
        <f t="shared" si="1"/>
        <v>0.32916666666666661</v>
      </c>
      <c r="Q26" s="1">
        <v>12</v>
      </c>
      <c r="R26" s="8">
        <f t="shared" si="2"/>
        <v>0.315</v>
      </c>
      <c r="S26" s="8">
        <f t="shared" si="0"/>
        <v>0.315</v>
      </c>
      <c r="T26" s="8">
        <f t="shared" si="0"/>
        <v>0.315</v>
      </c>
      <c r="U26" s="8">
        <f t="shared" si="0"/>
        <v>0.315</v>
      </c>
      <c r="V26" s="8">
        <f t="shared" si="0"/>
        <v>0.315</v>
      </c>
      <c r="W26" s="8">
        <f t="shared" si="0"/>
        <v>0.42000000000000004</v>
      </c>
      <c r="X26" s="8">
        <f t="shared" si="0"/>
        <v>0.42000000000000004</v>
      </c>
      <c r="Y26" s="8">
        <f t="shared" si="0"/>
        <v>0.42000000000000004</v>
      </c>
      <c r="Z26" s="8">
        <f t="shared" si="0"/>
        <v>0.36749999999999999</v>
      </c>
      <c r="AA26" s="8">
        <f t="shared" si="0"/>
        <v>0.315</v>
      </c>
      <c r="AB26" s="8">
        <f t="shared" si="0"/>
        <v>0.315</v>
      </c>
      <c r="AC26" s="8">
        <f t="shared" si="0"/>
        <v>0.315</v>
      </c>
      <c r="AD26" s="7">
        <f t="shared" si="3"/>
        <v>0.34562500000000002</v>
      </c>
    </row>
    <row r="27" spans="2:30" x14ac:dyDescent="0.3">
      <c r="B27" s="1">
        <v>13</v>
      </c>
      <c r="C27" s="2">
        <v>0.35</v>
      </c>
      <c r="D27" s="2">
        <v>0.35</v>
      </c>
      <c r="E27" s="2">
        <v>0.35</v>
      </c>
      <c r="F27" s="2">
        <v>0.35</v>
      </c>
      <c r="G27" s="2">
        <v>0.35</v>
      </c>
      <c r="H27" s="2">
        <v>0.35</v>
      </c>
      <c r="I27" s="2">
        <v>0.35</v>
      </c>
      <c r="J27" s="2">
        <v>0.35</v>
      </c>
      <c r="K27" s="2">
        <v>0.25</v>
      </c>
      <c r="L27" s="2">
        <v>0.35</v>
      </c>
      <c r="M27" s="2">
        <v>0.35</v>
      </c>
      <c r="N27" s="2">
        <v>0.35</v>
      </c>
      <c r="O27" s="7">
        <f t="shared" si="1"/>
        <v>0.34166666666666673</v>
      </c>
      <c r="Q27" s="1">
        <v>13</v>
      </c>
      <c r="R27" s="8">
        <f t="shared" si="2"/>
        <v>0.36749999999999999</v>
      </c>
      <c r="S27" s="8">
        <f t="shared" si="0"/>
        <v>0.36749999999999999</v>
      </c>
      <c r="T27" s="8">
        <f t="shared" si="0"/>
        <v>0.36749999999999999</v>
      </c>
      <c r="U27" s="8">
        <f t="shared" si="0"/>
        <v>0.36749999999999999</v>
      </c>
      <c r="V27" s="8">
        <f t="shared" si="0"/>
        <v>0.36749999999999999</v>
      </c>
      <c r="W27" s="8">
        <f t="shared" si="0"/>
        <v>0.36749999999999999</v>
      </c>
      <c r="X27" s="8">
        <f t="shared" si="0"/>
        <v>0.36749999999999999</v>
      </c>
      <c r="Y27" s="8">
        <f t="shared" si="0"/>
        <v>0.36749999999999999</v>
      </c>
      <c r="Z27" s="8">
        <f t="shared" si="0"/>
        <v>0.26250000000000001</v>
      </c>
      <c r="AA27" s="8">
        <f t="shared" si="0"/>
        <v>0.36749999999999999</v>
      </c>
      <c r="AB27" s="8">
        <f t="shared" si="0"/>
        <v>0.36749999999999999</v>
      </c>
      <c r="AC27" s="8">
        <f t="shared" si="0"/>
        <v>0.36749999999999999</v>
      </c>
      <c r="AD27" s="7">
        <f t="shared" si="3"/>
        <v>0.35875000000000007</v>
      </c>
    </row>
    <row r="28" spans="2:30" x14ac:dyDescent="0.3">
      <c r="B28" s="1">
        <v>14</v>
      </c>
      <c r="C28" s="2">
        <v>0.35</v>
      </c>
      <c r="D28" s="2">
        <v>0.35</v>
      </c>
      <c r="E28" s="2">
        <v>0.35</v>
      </c>
      <c r="F28" s="2">
        <v>0.35</v>
      </c>
      <c r="G28" s="2">
        <v>0.35</v>
      </c>
      <c r="H28" s="2">
        <v>0.35</v>
      </c>
      <c r="I28" s="2">
        <v>0.35</v>
      </c>
      <c r="J28" s="2">
        <v>0.35</v>
      </c>
      <c r="K28" s="2">
        <v>0.25</v>
      </c>
      <c r="L28" s="2">
        <v>0.35</v>
      </c>
      <c r="M28" s="2">
        <v>0.35</v>
      </c>
      <c r="N28" s="2">
        <v>0.35</v>
      </c>
      <c r="O28" s="7">
        <f t="shared" si="1"/>
        <v>0.34166666666666673</v>
      </c>
      <c r="Q28" s="1">
        <v>14</v>
      </c>
      <c r="R28" s="8">
        <f t="shared" si="2"/>
        <v>0.36749999999999999</v>
      </c>
      <c r="S28" s="8">
        <f t="shared" si="0"/>
        <v>0.36749999999999999</v>
      </c>
      <c r="T28" s="8">
        <f t="shared" si="0"/>
        <v>0.36749999999999999</v>
      </c>
      <c r="U28" s="8">
        <f t="shared" si="0"/>
        <v>0.36749999999999999</v>
      </c>
      <c r="V28" s="8">
        <f t="shared" si="0"/>
        <v>0.36749999999999999</v>
      </c>
      <c r="W28" s="8">
        <f t="shared" si="0"/>
        <v>0.36749999999999999</v>
      </c>
      <c r="X28" s="8">
        <f t="shared" si="0"/>
        <v>0.36749999999999999</v>
      </c>
      <c r="Y28" s="8">
        <f t="shared" si="0"/>
        <v>0.36749999999999999</v>
      </c>
      <c r="Z28" s="8">
        <f t="shared" si="0"/>
        <v>0.26250000000000001</v>
      </c>
      <c r="AA28" s="8">
        <f t="shared" si="0"/>
        <v>0.36749999999999999</v>
      </c>
      <c r="AB28" s="8">
        <f t="shared" si="0"/>
        <v>0.36749999999999999</v>
      </c>
      <c r="AC28" s="8">
        <f t="shared" si="0"/>
        <v>0.36749999999999999</v>
      </c>
      <c r="AD28" s="7">
        <f t="shared" si="3"/>
        <v>0.35875000000000007</v>
      </c>
    </row>
    <row r="29" spans="2:30" x14ac:dyDescent="0.3">
      <c r="B29" s="1">
        <v>15</v>
      </c>
      <c r="C29" s="2">
        <v>0.35</v>
      </c>
      <c r="D29" s="2">
        <v>0.35</v>
      </c>
      <c r="E29" s="2">
        <v>0.35</v>
      </c>
      <c r="F29" s="2">
        <v>0.35</v>
      </c>
      <c r="G29" s="2">
        <v>0.35</v>
      </c>
      <c r="H29" s="2">
        <v>0.35</v>
      </c>
      <c r="I29" s="2">
        <v>0.35</v>
      </c>
      <c r="J29" s="2">
        <v>0.35</v>
      </c>
      <c r="K29" s="2">
        <v>0.25</v>
      </c>
      <c r="L29" s="2">
        <v>0.35</v>
      </c>
      <c r="M29" s="2">
        <v>0.35</v>
      </c>
      <c r="N29" s="2">
        <v>0.35</v>
      </c>
      <c r="O29" s="7">
        <f t="shared" si="1"/>
        <v>0.34166666666666673</v>
      </c>
      <c r="Q29" s="1">
        <v>15</v>
      </c>
      <c r="R29" s="8">
        <f t="shared" si="2"/>
        <v>0.36749999999999999</v>
      </c>
      <c r="S29" s="8">
        <f t="shared" si="0"/>
        <v>0.36749999999999999</v>
      </c>
      <c r="T29" s="8">
        <f t="shared" si="0"/>
        <v>0.36749999999999999</v>
      </c>
      <c r="U29" s="8">
        <f t="shared" si="0"/>
        <v>0.36749999999999999</v>
      </c>
      <c r="V29" s="8">
        <f t="shared" si="0"/>
        <v>0.36749999999999999</v>
      </c>
      <c r="W29" s="8">
        <f t="shared" si="0"/>
        <v>0.36749999999999999</v>
      </c>
      <c r="X29" s="8">
        <f t="shared" si="0"/>
        <v>0.36749999999999999</v>
      </c>
      <c r="Y29" s="8">
        <f t="shared" si="0"/>
        <v>0.36749999999999999</v>
      </c>
      <c r="Z29" s="8">
        <f t="shared" si="0"/>
        <v>0.26250000000000001</v>
      </c>
      <c r="AA29" s="8">
        <f t="shared" si="0"/>
        <v>0.36749999999999999</v>
      </c>
      <c r="AB29" s="8">
        <f t="shared" si="0"/>
        <v>0.36749999999999999</v>
      </c>
      <c r="AC29" s="8">
        <f t="shared" si="0"/>
        <v>0.36749999999999999</v>
      </c>
      <c r="AD29" s="7">
        <f t="shared" si="3"/>
        <v>0.35875000000000007</v>
      </c>
    </row>
    <row r="30" spans="2:30" x14ac:dyDescent="0.3">
      <c r="B30" s="1">
        <v>16</v>
      </c>
      <c r="C30" s="2">
        <v>0.4</v>
      </c>
      <c r="D30" s="2">
        <v>0.4</v>
      </c>
      <c r="E30" s="2">
        <v>0.4</v>
      </c>
      <c r="F30" s="2">
        <v>0.35</v>
      </c>
      <c r="G30" s="2">
        <v>0.35</v>
      </c>
      <c r="H30" s="2">
        <v>0.35</v>
      </c>
      <c r="I30" s="2">
        <v>0.35</v>
      </c>
      <c r="J30" s="2">
        <v>0.35</v>
      </c>
      <c r="K30" s="2">
        <v>0.35</v>
      </c>
      <c r="L30" s="2">
        <v>0.4</v>
      </c>
      <c r="M30" s="2">
        <v>0.4</v>
      </c>
      <c r="N30" s="2">
        <v>0.4</v>
      </c>
      <c r="O30" s="7">
        <f t="shared" si="1"/>
        <v>0.37500000000000006</v>
      </c>
      <c r="Q30" s="1">
        <v>16</v>
      </c>
      <c r="R30" s="8">
        <f t="shared" si="2"/>
        <v>0.42000000000000004</v>
      </c>
      <c r="S30" s="8">
        <f t="shared" si="0"/>
        <v>0.42000000000000004</v>
      </c>
      <c r="T30" s="8">
        <f t="shared" si="0"/>
        <v>0.42000000000000004</v>
      </c>
      <c r="U30" s="8">
        <f t="shared" si="0"/>
        <v>0.36749999999999999</v>
      </c>
      <c r="V30" s="8">
        <f t="shared" si="0"/>
        <v>0.36749999999999999</v>
      </c>
      <c r="W30" s="8">
        <f t="shared" si="0"/>
        <v>0.36749999999999999</v>
      </c>
      <c r="X30" s="8">
        <f t="shared" si="0"/>
        <v>0.36749999999999999</v>
      </c>
      <c r="Y30" s="8">
        <f t="shared" si="0"/>
        <v>0.36749999999999999</v>
      </c>
      <c r="Z30" s="8">
        <f t="shared" si="0"/>
        <v>0.36749999999999999</v>
      </c>
      <c r="AA30" s="8">
        <f t="shared" si="0"/>
        <v>0.42000000000000004</v>
      </c>
      <c r="AB30" s="8">
        <f t="shared" si="0"/>
        <v>0.42000000000000004</v>
      </c>
      <c r="AC30" s="8">
        <f t="shared" si="0"/>
        <v>0.42000000000000004</v>
      </c>
      <c r="AD30" s="7">
        <f t="shared" si="3"/>
        <v>0.39375000000000004</v>
      </c>
    </row>
    <row r="31" spans="2:30" x14ac:dyDescent="0.3">
      <c r="B31" s="1">
        <v>17</v>
      </c>
      <c r="C31" s="2">
        <v>0.8</v>
      </c>
      <c r="D31" s="2">
        <v>0.8</v>
      </c>
      <c r="E31" s="2">
        <v>0.8</v>
      </c>
      <c r="F31" s="2">
        <v>0.8</v>
      </c>
      <c r="G31" s="2">
        <v>0.8</v>
      </c>
      <c r="H31" s="2">
        <v>0.9</v>
      </c>
      <c r="I31" s="2">
        <v>0.9</v>
      </c>
      <c r="J31" s="2">
        <v>0.9</v>
      </c>
      <c r="K31" s="2">
        <v>1.1000000000000001</v>
      </c>
      <c r="L31" s="2">
        <v>0.8</v>
      </c>
      <c r="M31" s="2">
        <v>0.8</v>
      </c>
      <c r="N31" s="2">
        <v>0.8</v>
      </c>
      <c r="O31" s="7">
        <f t="shared" si="1"/>
        <v>0.8500000000000002</v>
      </c>
      <c r="Q31" s="1">
        <v>17</v>
      </c>
      <c r="R31" s="8">
        <f t="shared" si="2"/>
        <v>0.84000000000000008</v>
      </c>
      <c r="S31" s="8">
        <f t="shared" ref="S31:S38" si="4">D31*$C$5</f>
        <v>0.84000000000000008</v>
      </c>
      <c r="T31" s="8">
        <f t="shared" ref="T31:T38" si="5">E31*$C$5</f>
        <v>0.84000000000000008</v>
      </c>
      <c r="U31" s="8">
        <f t="shared" ref="U31:U38" si="6">F31*$C$5</f>
        <v>0.84000000000000008</v>
      </c>
      <c r="V31" s="8">
        <f t="shared" ref="V31:V38" si="7">G31*$C$5</f>
        <v>0.84000000000000008</v>
      </c>
      <c r="W31" s="8">
        <f t="shared" ref="W31:W38" si="8">H31*$C$5</f>
        <v>0.94500000000000006</v>
      </c>
      <c r="X31" s="8">
        <f t="shared" ref="X31:X38" si="9">I31*$C$5</f>
        <v>0.94500000000000006</v>
      </c>
      <c r="Y31" s="8">
        <f t="shared" ref="Y31:Y38" si="10">J31*$C$5</f>
        <v>0.94500000000000006</v>
      </c>
      <c r="Z31" s="8">
        <f t="shared" ref="Z31:Z38" si="11">K31*$C$5</f>
        <v>1.1550000000000002</v>
      </c>
      <c r="AA31" s="8">
        <f t="shared" ref="AA31:AA38" si="12">L31*$C$5</f>
        <v>0.84000000000000008</v>
      </c>
      <c r="AB31" s="8">
        <f t="shared" ref="AB31:AB38" si="13">M31*$C$5</f>
        <v>0.84000000000000008</v>
      </c>
      <c r="AC31" s="8">
        <f t="shared" ref="AC31:AC38" si="14">N31*$C$5</f>
        <v>0.84000000000000008</v>
      </c>
      <c r="AD31" s="7">
        <f t="shared" si="3"/>
        <v>0.89250000000000007</v>
      </c>
    </row>
    <row r="32" spans="2:30" x14ac:dyDescent="0.3">
      <c r="B32" s="1">
        <v>18</v>
      </c>
      <c r="C32" s="2">
        <v>1.3</v>
      </c>
      <c r="D32" s="2">
        <v>1.3</v>
      </c>
      <c r="E32" s="2">
        <v>1.3</v>
      </c>
      <c r="F32" s="2">
        <v>1.2</v>
      </c>
      <c r="G32" s="2">
        <v>1.2</v>
      </c>
      <c r="H32" s="2">
        <v>1.25</v>
      </c>
      <c r="I32" s="2">
        <v>1.25</v>
      </c>
      <c r="J32" s="2">
        <v>1.25</v>
      </c>
      <c r="K32" s="2">
        <v>1.6</v>
      </c>
      <c r="L32" s="2">
        <v>1.3</v>
      </c>
      <c r="M32" s="2">
        <v>1.3</v>
      </c>
      <c r="N32" s="2">
        <v>1.3</v>
      </c>
      <c r="O32" s="7">
        <f t="shared" si="1"/>
        <v>1.2958333333333336</v>
      </c>
      <c r="Q32" s="1">
        <v>18</v>
      </c>
      <c r="R32" s="8">
        <f t="shared" si="2"/>
        <v>1.3650000000000002</v>
      </c>
      <c r="S32" s="8">
        <f t="shared" si="4"/>
        <v>1.3650000000000002</v>
      </c>
      <c r="T32" s="8">
        <f t="shared" si="5"/>
        <v>1.3650000000000002</v>
      </c>
      <c r="U32" s="8">
        <f t="shared" si="6"/>
        <v>1.26</v>
      </c>
      <c r="V32" s="8">
        <f t="shared" si="7"/>
        <v>1.26</v>
      </c>
      <c r="W32" s="8">
        <f t="shared" si="8"/>
        <v>1.3125</v>
      </c>
      <c r="X32" s="8">
        <f t="shared" si="9"/>
        <v>1.3125</v>
      </c>
      <c r="Y32" s="8">
        <f t="shared" si="10"/>
        <v>1.3125</v>
      </c>
      <c r="Z32" s="8">
        <f t="shared" si="11"/>
        <v>1.6800000000000002</v>
      </c>
      <c r="AA32" s="8">
        <f t="shared" si="12"/>
        <v>1.3650000000000002</v>
      </c>
      <c r="AB32" s="8">
        <f t="shared" si="13"/>
        <v>1.3650000000000002</v>
      </c>
      <c r="AC32" s="8">
        <f t="shared" si="14"/>
        <v>1.3650000000000002</v>
      </c>
      <c r="AD32" s="7">
        <f t="shared" si="3"/>
        <v>1.360625</v>
      </c>
    </row>
    <row r="33" spans="2:30" x14ac:dyDescent="0.3">
      <c r="B33" s="1">
        <v>19</v>
      </c>
      <c r="C33" s="2">
        <v>1.3</v>
      </c>
      <c r="D33" s="2">
        <v>1.3</v>
      </c>
      <c r="E33" s="2">
        <v>1.3</v>
      </c>
      <c r="F33" s="2">
        <v>1.2</v>
      </c>
      <c r="G33" s="2">
        <v>1.2</v>
      </c>
      <c r="H33" s="2">
        <v>1.3</v>
      </c>
      <c r="I33" s="2">
        <v>1.3</v>
      </c>
      <c r="J33" s="2">
        <v>1.3</v>
      </c>
      <c r="K33" s="2">
        <v>1.6</v>
      </c>
      <c r="L33" s="2">
        <v>1.3</v>
      </c>
      <c r="M33" s="2">
        <v>1.3</v>
      </c>
      <c r="N33" s="2">
        <v>1.3</v>
      </c>
      <c r="O33" s="7">
        <f t="shared" si="1"/>
        <v>1.3083333333333336</v>
      </c>
      <c r="Q33" s="1">
        <v>19</v>
      </c>
      <c r="R33" s="8">
        <f t="shared" si="2"/>
        <v>1.3650000000000002</v>
      </c>
      <c r="S33" s="8">
        <f t="shared" si="4"/>
        <v>1.3650000000000002</v>
      </c>
      <c r="T33" s="8">
        <f t="shared" si="5"/>
        <v>1.3650000000000002</v>
      </c>
      <c r="U33" s="8">
        <f t="shared" si="6"/>
        <v>1.26</v>
      </c>
      <c r="V33" s="8">
        <f t="shared" si="7"/>
        <v>1.26</v>
      </c>
      <c r="W33" s="8">
        <f t="shared" si="8"/>
        <v>1.3650000000000002</v>
      </c>
      <c r="X33" s="8">
        <f t="shared" si="9"/>
        <v>1.3650000000000002</v>
      </c>
      <c r="Y33" s="8">
        <f t="shared" si="10"/>
        <v>1.3650000000000002</v>
      </c>
      <c r="Z33" s="8">
        <f t="shared" si="11"/>
        <v>1.6800000000000002</v>
      </c>
      <c r="AA33" s="8">
        <f t="shared" si="12"/>
        <v>1.3650000000000002</v>
      </c>
      <c r="AB33" s="8">
        <f t="shared" si="13"/>
        <v>1.3650000000000002</v>
      </c>
      <c r="AC33" s="8">
        <f t="shared" si="14"/>
        <v>1.3650000000000002</v>
      </c>
      <c r="AD33" s="7">
        <f t="shared" si="3"/>
        <v>1.37375</v>
      </c>
    </row>
    <row r="34" spans="2:30" x14ac:dyDescent="0.3">
      <c r="B34" s="1">
        <v>20</v>
      </c>
      <c r="C34" s="2">
        <v>1.9</v>
      </c>
      <c r="D34" s="2">
        <v>1.9</v>
      </c>
      <c r="E34" s="2">
        <v>1.9</v>
      </c>
      <c r="F34" s="2">
        <v>1.7</v>
      </c>
      <c r="G34" s="2">
        <v>1.7</v>
      </c>
      <c r="H34" s="2">
        <v>1.8</v>
      </c>
      <c r="I34" s="2">
        <v>1.8</v>
      </c>
      <c r="J34" s="2">
        <v>1.8</v>
      </c>
      <c r="K34" s="2">
        <v>1.7</v>
      </c>
      <c r="L34" s="2">
        <v>1.9</v>
      </c>
      <c r="M34" s="2">
        <v>1.9</v>
      </c>
      <c r="N34" s="2">
        <v>1.9</v>
      </c>
      <c r="O34" s="7">
        <f t="shared" si="1"/>
        <v>1.825</v>
      </c>
      <c r="Q34" s="1">
        <v>20</v>
      </c>
      <c r="R34" s="8">
        <f t="shared" si="2"/>
        <v>1.9949999999999999</v>
      </c>
      <c r="S34" s="8">
        <f t="shared" si="4"/>
        <v>1.9949999999999999</v>
      </c>
      <c r="T34" s="8">
        <f t="shared" si="5"/>
        <v>1.9949999999999999</v>
      </c>
      <c r="U34" s="8">
        <f t="shared" si="6"/>
        <v>1.7849999999999999</v>
      </c>
      <c r="V34" s="8">
        <f t="shared" si="7"/>
        <v>1.7849999999999999</v>
      </c>
      <c r="W34" s="8">
        <f t="shared" si="8"/>
        <v>1.8900000000000001</v>
      </c>
      <c r="X34" s="8">
        <f t="shared" si="9"/>
        <v>1.8900000000000001</v>
      </c>
      <c r="Y34" s="8">
        <f t="shared" si="10"/>
        <v>1.8900000000000001</v>
      </c>
      <c r="Z34" s="8">
        <f t="shared" si="11"/>
        <v>1.7849999999999999</v>
      </c>
      <c r="AA34" s="8">
        <f t="shared" si="12"/>
        <v>1.9949999999999999</v>
      </c>
      <c r="AB34" s="8">
        <f t="shared" si="13"/>
        <v>1.9949999999999999</v>
      </c>
      <c r="AC34" s="8">
        <f t="shared" si="14"/>
        <v>1.9949999999999999</v>
      </c>
      <c r="AD34" s="7">
        <f t="shared" si="3"/>
        <v>1.9162500000000005</v>
      </c>
    </row>
    <row r="35" spans="2:30" x14ac:dyDescent="0.3">
      <c r="B35" s="1">
        <v>21</v>
      </c>
      <c r="C35" s="2">
        <v>1.9</v>
      </c>
      <c r="D35" s="2">
        <v>1.9</v>
      </c>
      <c r="E35" s="2">
        <v>1.9</v>
      </c>
      <c r="F35" s="2">
        <v>1.7</v>
      </c>
      <c r="G35" s="2">
        <v>1.7</v>
      </c>
      <c r="H35" s="2">
        <v>1.8</v>
      </c>
      <c r="I35" s="2">
        <v>1.8</v>
      </c>
      <c r="J35" s="2">
        <v>1.8</v>
      </c>
      <c r="K35" s="2">
        <v>1.7</v>
      </c>
      <c r="L35" s="2">
        <v>1.9</v>
      </c>
      <c r="M35" s="2">
        <v>1.9</v>
      </c>
      <c r="N35" s="2">
        <v>1.9</v>
      </c>
      <c r="O35" s="7">
        <f t="shared" si="1"/>
        <v>1.825</v>
      </c>
      <c r="Q35" s="1">
        <v>21</v>
      </c>
      <c r="R35" s="8">
        <f t="shared" si="2"/>
        <v>1.9949999999999999</v>
      </c>
      <c r="S35" s="8">
        <f t="shared" si="4"/>
        <v>1.9949999999999999</v>
      </c>
      <c r="T35" s="8">
        <f t="shared" si="5"/>
        <v>1.9949999999999999</v>
      </c>
      <c r="U35" s="8">
        <f t="shared" si="6"/>
        <v>1.7849999999999999</v>
      </c>
      <c r="V35" s="8">
        <f t="shared" si="7"/>
        <v>1.7849999999999999</v>
      </c>
      <c r="W35" s="8">
        <f t="shared" si="8"/>
        <v>1.8900000000000001</v>
      </c>
      <c r="X35" s="8">
        <f t="shared" si="9"/>
        <v>1.8900000000000001</v>
      </c>
      <c r="Y35" s="8">
        <f t="shared" si="10"/>
        <v>1.8900000000000001</v>
      </c>
      <c r="Z35" s="8">
        <f t="shared" si="11"/>
        <v>1.7849999999999999</v>
      </c>
      <c r="AA35" s="8">
        <f t="shared" si="12"/>
        <v>1.9949999999999999</v>
      </c>
      <c r="AB35" s="8">
        <f t="shared" si="13"/>
        <v>1.9949999999999999</v>
      </c>
      <c r="AC35" s="8">
        <f t="shared" si="14"/>
        <v>1.9949999999999999</v>
      </c>
      <c r="AD35" s="7">
        <f t="shared" si="3"/>
        <v>1.9162500000000005</v>
      </c>
    </row>
    <row r="36" spans="2:30" x14ac:dyDescent="0.3">
      <c r="B36" s="1">
        <v>22</v>
      </c>
      <c r="C36" s="2">
        <v>0.25</v>
      </c>
      <c r="D36" s="2">
        <v>0.25</v>
      </c>
      <c r="E36" s="2">
        <v>0.25</v>
      </c>
      <c r="F36" s="2">
        <v>0.25</v>
      </c>
      <c r="G36" s="2">
        <v>0.25</v>
      </c>
      <c r="H36" s="2">
        <v>0.35</v>
      </c>
      <c r="I36" s="2">
        <v>0.35</v>
      </c>
      <c r="J36" s="2">
        <v>0.2</v>
      </c>
      <c r="K36" s="2">
        <v>0.25</v>
      </c>
      <c r="L36" s="2">
        <v>0.25</v>
      </c>
      <c r="M36" s="2">
        <v>0.25</v>
      </c>
      <c r="N36" s="2">
        <v>0.25</v>
      </c>
      <c r="O36" s="7">
        <f t="shared" si="1"/>
        <v>0.26250000000000001</v>
      </c>
      <c r="Q36" s="1">
        <v>22</v>
      </c>
      <c r="R36" s="8">
        <f t="shared" si="2"/>
        <v>0.26250000000000001</v>
      </c>
      <c r="S36" s="8">
        <f t="shared" si="4"/>
        <v>0.26250000000000001</v>
      </c>
      <c r="T36" s="8">
        <f t="shared" si="5"/>
        <v>0.26250000000000001</v>
      </c>
      <c r="U36" s="8">
        <f t="shared" si="6"/>
        <v>0.26250000000000001</v>
      </c>
      <c r="V36" s="8">
        <f t="shared" si="7"/>
        <v>0.26250000000000001</v>
      </c>
      <c r="W36" s="8">
        <f t="shared" si="8"/>
        <v>0.36749999999999999</v>
      </c>
      <c r="X36" s="8">
        <f t="shared" si="9"/>
        <v>0.36749999999999999</v>
      </c>
      <c r="Y36" s="8">
        <f t="shared" si="10"/>
        <v>0.21000000000000002</v>
      </c>
      <c r="Z36" s="8">
        <f t="shared" si="11"/>
        <v>0.26250000000000001</v>
      </c>
      <c r="AA36" s="8">
        <f t="shared" si="12"/>
        <v>0.26250000000000001</v>
      </c>
      <c r="AB36" s="8">
        <f t="shared" si="13"/>
        <v>0.26250000000000001</v>
      </c>
      <c r="AC36" s="8">
        <f t="shared" si="14"/>
        <v>0.26250000000000001</v>
      </c>
      <c r="AD36" s="7">
        <f t="shared" si="3"/>
        <v>0.27562500000000006</v>
      </c>
    </row>
    <row r="37" spans="2:30" x14ac:dyDescent="0.3">
      <c r="B37" s="1">
        <v>23</v>
      </c>
      <c r="C37" s="2">
        <v>0.25</v>
      </c>
      <c r="D37" s="2">
        <v>0.25</v>
      </c>
      <c r="E37" s="2">
        <v>0.25</v>
      </c>
      <c r="F37" s="2">
        <v>0.25</v>
      </c>
      <c r="G37" s="2">
        <v>0.25</v>
      </c>
      <c r="H37" s="2">
        <v>0.35</v>
      </c>
      <c r="I37" s="2">
        <v>0.35</v>
      </c>
      <c r="J37" s="2">
        <v>0.2</v>
      </c>
      <c r="K37" s="2">
        <v>0.25</v>
      </c>
      <c r="L37" s="2">
        <v>0.25</v>
      </c>
      <c r="M37" s="2">
        <v>0.25</v>
      </c>
      <c r="N37" s="2">
        <v>0.25</v>
      </c>
      <c r="O37" s="7">
        <f t="shared" si="1"/>
        <v>0.26250000000000001</v>
      </c>
      <c r="Q37" s="1">
        <v>23</v>
      </c>
      <c r="R37" s="8">
        <f t="shared" si="2"/>
        <v>0.26250000000000001</v>
      </c>
      <c r="S37" s="8">
        <f t="shared" si="4"/>
        <v>0.26250000000000001</v>
      </c>
      <c r="T37" s="8">
        <f t="shared" si="5"/>
        <v>0.26250000000000001</v>
      </c>
      <c r="U37" s="8">
        <f t="shared" si="6"/>
        <v>0.26250000000000001</v>
      </c>
      <c r="V37" s="8">
        <f t="shared" si="7"/>
        <v>0.26250000000000001</v>
      </c>
      <c r="W37" s="8">
        <f t="shared" si="8"/>
        <v>0.36749999999999999</v>
      </c>
      <c r="X37" s="8">
        <f t="shared" si="9"/>
        <v>0.36749999999999999</v>
      </c>
      <c r="Y37" s="8">
        <f t="shared" si="10"/>
        <v>0.21000000000000002</v>
      </c>
      <c r="Z37" s="8">
        <f t="shared" si="11"/>
        <v>0.26250000000000001</v>
      </c>
      <c r="AA37" s="8">
        <f t="shared" si="12"/>
        <v>0.26250000000000001</v>
      </c>
      <c r="AB37" s="8">
        <f t="shared" si="13"/>
        <v>0.26250000000000001</v>
      </c>
      <c r="AC37" s="8">
        <f t="shared" si="14"/>
        <v>0.26250000000000001</v>
      </c>
      <c r="AD37" s="7">
        <f t="shared" si="3"/>
        <v>0.27562500000000006</v>
      </c>
    </row>
    <row r="38" spans="2:30" x14ac:dyDescent="0.3">
      <c r="B38" s="1">
        <v>24</v>
      </c>
      <c r="C38" s="2">
        <v>0.25</v>
      </c>
      <c r="D38" s="2">
        <v>0.25</v>
      </c>
      <c r="E38" s="2">
        <v>0.25</v>
      </c>
      <c r="F38" s="2">
        <v>0.25</v>
      </c>
      <c r="G38" s="2">
        <v>0.25</v>
      </c>
      <c r="H38" s="2">
        <v>0.35</v>
      </c>
      <c r="I38" s="2">
        <v>0.35</v>
      </c>
      <c r="J38" s="2">
        <v>0.2</v>
      </c>
      <c r="K38" s="2">
        <v>0.25</v>
      </c>
      <c r="L38" s="2">
        <v>0.25</v>
      </c>
      <c r="M38" s="2">
        <v>0.25</v>
      </c>
      <c r="N38" s="2">
        <v>0.25</v>
      </c>
      <c r="O38" s="7">
        <f t="shared" si="1"/>
        <v>0.26250000000000001</v>
      </c>
      <c r="Q38" s="1">
        <v>24</v>
      </c>
      <c r="R38" s="8">
        <f t="shared" si="2"/>
        <v>0.26250000000000001</v>
      </c>
      <c r="S38" s="8">
        <f t="shared" si="4"/>
        <v>0.26250000000000001</v>
      </c>
      <c r="T38" s="8">
        <f t="shared" si="5"/>
        <v>0.26250000000000001</v>
      </c>
      <c r="U38" s="8">
        <f t="shared" si="6"/>
        <v>0.26250000000000001</v>
      </c>
      <c r="V38" s="8">
        <f t="shared" si="7"/>
        <v>0.26250000000000001</v>
      </c>
      <c r="W38" s="8">
        <f t="shared" si="8"/>
        <v>0.36749999999999999</v>
      </c>
      <c r="X38" s="8">
        <f t="shared" si="9"/>
        <v>0.36749999999999999</v>
      </c>
      <c r="Y38" s="8">
        <f t="shared" si="10"/>
        <v>0.21000000000000002</v>
      </c>
      <c r="Z38" s="8">
        <f t="shared" si="11"/>
        <v>0.26250000000000001</v>
      </c>
      <c r="AA38" s="8">
        <f t="shared" si="12"/>
        <v>0.26250000000000001</v>
      </c>
      <c r="AB38" s="8">
        <f t="shared" si="13"/>
        <v>0.26250000000000001</v>
      </c>
      <c r="AC38" s="8">
        <f t="shared" si="14"/>
        <v>0.26250000000000001</v>
      </c>
      <c r="AD38" s="7">
        <f t="shared" si="3"/>
        <v>0.27562500000000006</v>
      </c>
    </row>
    <row r="39" spans="2:30" x14ac:dyDescent="0.3">
      <c r="B39" s="1" t="s">
        <v>22</v>
      </c>
      <c r="C39" s="1">
        <f>SUM(C15:C38)</f>
        <v>15.250000000000002</v>
      </c>
      <c r="D39" s="1">
        <f>SUM(D15:D38)</f>
        <v>15.250000000000002</v>
      </c>
      <c r="E39" s="1">
        <f>SUM(E15:E38)</f>
        <v>15.250000000000002</v>
      </c>
      <c r="F39" s="1">
        <f t="shared" ref="F39:N39" si="15">SUM(F15:F38)</f>
        <v>14.599999999999994</v>
      </c>
      <c r="G39" s="1">
        <f t="shared" si="15"/>
        <v>14.599999999999994</v>
      </c>
      <c r="H39" s="1">
        <f t="shared" si="15"/>
        <v>16.250000000000004</v>
      </c>
      <c r="I39" s="1">
        <f t="shared" si="15"/>
        <v>16.250000000000004</v>
      </c>
      <c r="J39" s="1">
        <f t="shared" si="15"/>
        <v>15.8</v>
      </c>
      <c r="K39" s="1">
        <f t="shared" si="15"/>
        <v>16.649999999999999</v>
      </c>
      <c r="L39" s="1">
        <f t="shared" si="15"/>
        <v>15.250000000000002</v>
      </c>
      <c r="M39" s="1">
        <f t="shared" si="15"/>
        <v>15.250000000000002</v>
      </c>
      <c r="N39" s="1">
        <f t="shared" si="15"/>
        <v>15.250000000000002</v>
      </c>
      <c r="O39" s="1"/>
      <c r="Q39" s="1" t="s">
        <v>22</v>
      </c>
      <c r="R39" s="1">
        <f>SUM(R15:R38)</f>
        <v>16.012499999999999</v>
      </c>
      <c r="S39" s="1">
        <f>SUM(S15:S38)</f>
        <v>16.012499999999999</v>
      </c>
      <c r="T39" s="1">
        <f>SUM(T15:T38)</f>
        <v>16.012499999999999</v>
      </c>
      <c r="U39" s="1">
        <f t="shared" ref="U39:AC39" si="16">SUM(U15:U38)</f>
        <v>15.329999999999997</v>
      </c>
      <c r="V39" s="1">
        <f t="shared" si="16"/>
        <v>15.329999999999997</v>
      </c>
      <c r="W39" s="1">
        <f t="shared" si="16"/>
        <v>17.0625</v>
      </c>
      <c r="X39" s="1">
        <f t="shared" si="16"/>
        <v>17.0625</v>
      </c>
      <c r="Y39" s="1">
        <f t="shared" si="16"/>
        <v>16.590000000000003</v>
      </c>
      <c r="Z39" s="1">
        <f t="shared" si="16"/>
        <v>17.482499999999998</v>
      </c>
      <c r="AA39" s="1">
        <f t="shared" si="16"/>
        <v>16.012499999999999</v>
      </c>
      <c r="AB39" s="1">
        <f t="shared" si="16"/>
        <v>16.012499999999999</v>
      </c>
      <c r="AC39" s="1">
        <f t="shared" si="16"/>
        <v>16.012499999999999</v>
      </c>
      <c r="AD39" s="1"/>
    </row>
    <row r="40" spans="2:30" x14ac:dyDescent="0.3">
      <c r="B40" s="1" t="s">
        <v>23</v>
      </c>
      <c r="C40" s="2">
        <v>31</v>
      </c>
      <c r="D40" s="2">
        <v>28</v>
      </c>
      <c r="E40" s="2">
        <v>31</v>
      </c>
      <c r="F40" s="2">
        <v>31</v>
      </c>
      <c r="G40" s="2">
        <v>31</v>
      </c>
      <c r="H40" s="2">
        <v>30</v>
      </c>
      <c r="I40" s="2">
        <v>31</v>
      </c>
      <c r="J40" s="2">
        <v>31</v>
      </c>
      <c r="K40" s="2">
        <v>30</v>
      </c>
      <c r="L40" s="2">
        <v>31</v>
      </c>
      <c r="M40" s="2">
        <v>30</v>
      </c>
      <c r="N40" s="2">
        <v>31</v>
      </c>
      <c r="O40" s="1"/>
      <c r="Q40" s="1" t="s">
        <v>23</v>
      </c>
      <c r="R40" s="2">
        <v>31</v>
      </c>
      <c r="S40" s="2">
        <v>28</v>
      </c>
      <c r="T40" s="2">
        <v>31</v>
      </c>
      <c r="U40" s="2">
        <v>31</v>
      </c>
      <c r="V40" s="2">
        <v>31</v>
      </c>
      <c r="W40" s="2">
        <v>30</v>
      </c>
      <c r="X40" s="2">
        <v>31</v>
      </c>
      <c r="Y40" s="2">
        <v>31</v>
      </c>
      <c r="Z40" s="2">
        <v>30</v>
      </c>
      <c r="AA40" s="2">
        <v>31</v>
      </c>
      <c r="AB40" s="2">
        <v>30</v>
      </c>
      <c r="AC40" s="2">
        <v>31</v>
      </c>
      <c r="AD40" s="1"/>
    </row>
    <row r="41" spans="2:30" x14ac:dyDescent="0.3">
      <c r="B41" s="1" t="s">
        <v>21</v>
      </c>
      <c r="C41" s="1">
        <f t="shared" ref="C41:N41" si="17">C39*C40</f>
        <v>472.75000000000006</v>
      </c>
      <c r="D41" s="1">
        <f t="shared" si="17"/>
        <v>427.00000000000006</v>
      </c>
      <c r="E41" s="1">
        <f t="shared" si="17"/>
        <v>472.75000000000006</v>
      </c>
      <c r="F41" s="1">
        <f t="shared" si="17"/>
        <v>452.5999999999998</v>
      </c>
      <c r="G41" s="1">
        <f t="shared" si="17"/>
        <v>452.5999999999998</v>
      </c>
      <c r="H41" s="1">
        <f t="shared" si="17"/>
        <v>487.50000000000011</v>
      </c>
      <c r="I41" s="1">
        <f t="shared" si="17"/>
        <v>503.75000000000011</v>
      </c>
      <c r="J41" s="1">
        <f t="shared" si="17"/>
        <v>489.8</v>
      </c>
      <c r="K41" s="1">
        <f t="shared" si="17"/>
        <v>499.49999999999994</v>
      </c>
      <c r="L41" s="1">
        <f t="shared" si="17"/>
        <v>472.75000000000006</v>
      </c>
      <c r="M41" s="1">
        <f t="shared" si="17"/>
        <v>457.50000000000006</v>
      </c>
      <c r="N41" s="1">
        <f t="shared" si="17"/>
        <v>472.75000000000006</v>
      </c>
      <c r="O41" s="1">
        <f>SUM(C41:N41)</f>
        <v>5661.25</v>
      </c>
      <c r="Q41" s="1" t="s">
        <v>21</v>
      </c>
      <c r="R41" s="1">
        <f t="shared" ref="R41:AC41" si="18">R39*R40</f>
        <v>496.38749999999999</v>
      </c>
      <c r="S41" s="1">
        <f t="shared" si="18"/>
        <v>448.34999999999997</v>
      </c>
      <c r="T41" s="1">
        <f t="shared" si="18"/>
        <v>496.38749999999999</v>
      </c>
      <c r="U41" s="1">
        <f t="shared" si="18"/>
        <v>475.2299999999999</v>
      </c>
      <c r="V41" s="1">
        <f t="shared" si="18"/>
        <v>475.2299999999999</v>
      </c>
      <c r="W41" s="1">
        <f t="shared" si="18"/>
        <v>511.875</v>
      </c>
      <c r="X41" s="1">
        <f t="shared" si="18"/>
        <v>528.9375</v>
      </c>
      <c r="Y41" s="1">
        <f t="shared" si="18"/>
        <v>514.29000000000008</v>
      </c>
      <c r="Z41" s="1">
        <f t="shared" si="18"/>
        <v>524.47499999999991</v>
      </c>
      <c r="AA41" s="1">
        <f t="shared" si="18"/>
        <v>496.38749999999999</v>
      </c>
      <c r="AB41" s="1">
        <f t="shared" si="18"/>
        <v>480.375</v>
      </c>
      <c r="AC41" s="1">
        <f t="shared" si="18"/>
        <v>496.38749999999999</v>
      </c>
      <c r="AD41" s="1">
        <f>SUM(R41:AC41)</f>
        <v>5944.3125</v>
      </c>
    </row>
    <row r="43" spans="2:30" x14ac:dyDescent="0.3">
      <c r="B43" s="1" t="s">
        <v>24</v>
      </c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  <c r="I43" s="1" t="s">
        <v>15</v>
      </c>
      <c r="J43" s="1" t="s">
        <v>16</v>
      </c>
      <c r="K43" s="1" t="s">
        <v>17</v>
      </c>
      <c r="L43" s="1" t="s">
        <v>18</v>
      </c>
      <c r="M43" s="1" t="s">
        <v>19</v>
      </c>
      <c r="N43" s="1" t="s">
        <v>20</v>
      </c>
      <c r="O43" s="1" t="s">
        <v>21</v>
      </c>
      <c r="Q43" s="1" t="s">
        <v>25</v>
      </c>
      <c r="R43" s="1" t="s">
        <v>26</v>
      </c>
      <c r="S43" s="1" t="s">
        <v>27</v>
      </c>
      <c r="T43" s="1" t="s">
        <v>28</v>
      </c>
      <c r="U43" s="1" t="s">
        <v>29</v>
      </c>
      <c r="V43" s="1" t="s">
        <v>30</v>
      </c>
      <c r="W43" s="1" t="s">
        <v>31</v>
      </c>
      <c r="X43" s="1" t="s">
        <v>32</v>
      </c>
      <c r="Y43" s="1" t="s">
        <v>33</v>
      </c>
      <c r="Z43" s="1" t="s">
        <v>34</v>
      </c>
      <c r="AA43" s="1" t="s">
        <v>35</v>
      </c>
      <c r="AB43" s="1" t="s">
        <v>36</v>
      </c>
      <c r="AC43" s="1" t="s">
        <v>37</v>
      </c>
      <c r="AD43" s="1" t="s">
        <v>21</v>
      </c>
    </row>
    <row r="44" spans="2:30" x14ac:dyDescent="0.3">
      <c r="B44" s="1">
        <v>1</v>
      </c>
      <c r="C44" s="9">
        <f>$C$7*R44</f>
        <v>0</v>
      </c>
      <c r="D44" s="9">
        <f t="shared" ref="D44:N59" si="19">$C$7*S44</f>
        <v>0</v>
      </c>
      <c r="E44" s="9">
        <f t="shared" si="19"/>
        <v>0</v>
      </c>
      <c r="F44" s="9">
        <f t="shared" si="19"/>
        <v>0</v>
      </c>
      <c r="G44" s="9">
        <f t="shared" si="19"/>
        <v>0</v>
      </c>
      <c r="H44" s="9">
        <f t="shared" si="19"/>
        <v>0</v>
      </c>
      <c r="I44" s="9">
        <f t="shared" si="19"/>
        <v>0</v>
      </c>
      <c r="J44" s="9">
        <f t="shared" si="19"/>
        <v>0</v>
      </c>
      <c r="K44" s="9">
        <f t="shared" si="19"/>
        <v>0</v>
      </c>
      <c r="L44" s="9">
        <f t="shared" si="19"/>
        <v>0</v>
      </c>
      <c r="M44" s="9">
        <f t="shared" si="19"/>
        <v>0</v>
      </c>
      <c r="N44" s="9">
        <f t="shared" si="19"/>
        <v>0</v>
      </c>
      <c r="O44" s="7">
        <f>AVERAGE(C44:N44)</f>
        <v>0</v>
      </c>
      <c r="Q44" s="2">
        <v>1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7">
        <f t="shared" ref="AD44:AD67" si="20">AVERAGE(R44:AC44)</f>
        <v>0</v>
      </c>
    </row>
    <row r="45" spans="2:30" x14ac:dyDescent="0.3">
      <c r="B45" s="1">
        <v>2</v>
      </c>
      <c r="C45" s="9">
        <f t="shared" ref="C45:C67" si="21">$C$7*R45</f>
        <v>0</v>
      </c>
      <c r="D45" s="9">
        <f t="shared" si="19"/>
        <v>0</v>
      </c>
      <c r="E45" s="9">
        <f t="shared" si="19"/>
        <v>0</v>
      </c>
      <c r="F45" s="9">
        <f t="shared" si="19"/>
        <v>0</v>
      </c>
      <c r="G45" s="9">
        <f t="shared" si="19"/>
        <v>0</v>
      </c>
      <c r="H45" s="9">
        <f t="shared" si="19"/>
        <v>0</v>
      </c>
      <c r="I45" s="9">
        <f t="shared" si="19"/>
        <v>0</v>
      </c>
      <c r="J45" s="9">
        <f t="shared" si="19"/>
        <v>0</v>
      </c>
      <c r="K45" s="9">
        <f t="shared" si="19"/>
        <v>0</v>
      </c>
      <c r="L45" s="9">
        <f t="shared" si="19"/>
        <v>0</v>
      </c>
      <c r="M45" s="9">
        <f t="shared" si="19"/>
        <v>0</v>
      </c>
      <c r="N45" s="9">
        <f t="shared" si="19"/>
        <v>0</v>
      </c>
      <c r="O45" s="7">
        <f t="shared" ref="O45:O67" si="22">AVERAGE(C45:N45)</f>
        <v>0</v>
      </c>
      <c r="Q45" s="2">
        <v>2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7">
        <f t="shared" si="20"/>
        <v>0</v>
      </c>
    </row>
    <row r="46" spans="2:30" x14ac:dyDescent="0.3">
      <c r="B46" s="1">
        <v>3</v>
      </c>
      <c r="C46" s="9">
        <f t="shared" si="21"/>
        <v>0</v>
      </c>
      <c r="D46" s="9">
        <f t="shared" si="19"/>
        <v>0</v>
      </c>
      <c r="E46" s="9">
        <f t="shared" si="19"/>
        <v>0</v>
      </c>
      <c r="F46" s="9">
        <f t="shared" si="19"/>
        <v>0</v>
      </c>
      <c r="G46" s="9">
        <f t="shared" si="19"/>
        <v>0</v>
      </c>
      <c r="H46" s="9">
        <f t="shared" si="19"/>
        <v>0</v>
      </c>
      <c r="I46" s="9">
        <f t="shared" si="19"/>
        <v>0</v>
      </c>
      <c r="J46" s="9">
        <f t="shared" si="19"/>
        <v>0</v>
      </c>
      <c r="K46" s="9">
        <f t="shared" si="19"/>
        <v>0</v>
      </c>
      <c r="L46" s="9">
        <f t="shared" si="19"/>
        <v>0</v>
      </c>
      <c r="M46" s="9">
        <f t="shared" si="19"/>
        <v>0</v>
      </c>
      <c r="N46" s="9">
        <f t="shared" si="19"/>
        <v>0</v>
      </c>
      <c r="O46" s="7">
        <f t="shared" si="22"/>
        <v>0</v>
      </c>
      <c r="Q46" s="2">
        <v>3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7">
        <f t="shared" si="20"/>
        <v>0</v>
      </c>
    </row>
    <row r="47" spans="2:30" x14ac:dyDescent="0.3">
      <c r="B47" s="1">
        <v>4</v>
      </c>
      <c r="C47" s="9">
        <f t="shared" si="21"/>
        <v>0</v>
      </c>
      <c r="D47" s="9">
        <f t="shared" si="19"/>
        <v>0</v>
      </c>
      <c r="E47" s="9">
        <f t="shared" si="19"/>
        <v>0</v>
      </c>
      <c r="F47" s="9">
        <f t="shared" si="19"/>
        <v>0</v>
      </c>
      <c r="G47" s="9">
        <f t="shared" si="19"/>
        <v>0</v>
      </c>
      <c r="H47" s="9">
        <f t="shared" si="19"/>
        <v>0</v>
      </c>
      <c r="I47" s="9">
        <f t="shared" si="19"/>
        <v>0</v>
      </c>
      <c r="J47" s="9">
        <f t="shared" si="19"/>
        <v>0</v>
      </c>
      <c r="K47" s="9">
        <f t="shared" si="19"/>
        <v>0</v>
      </c>
      <c r="L47" s="9">
        <f t="shared" si="19"/>
        <v>0</v>
      </c>
      <c r="M47" s="9">
        <f t="shared" si="19"/>
        <v>0</v>
      </c>
      <c r="N47" s="9">
        <f t="shared" si="19"/>
        <v>0</v>
      </c>
      <c r="O47" s="7">
        <f t="shared" si="22"/>
        <v>0</v>
      </c>
      <c r="Q47" s="2">
        <v>4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7">
        <f t="shared" si="20"/>
        <v>0</v>
      </c>
    </row>
    <row r="48" spans="2:30" x14ac:dyDescent="0.3">
      <c r="B48" s="1">
        <v>5</v>
      </c>
      <c r="C48" s="9">
        <f t="shared" si="21"/>
        <v>0</v>
      </c>
      <c r="D48" s="9">
        <f t="shared" si="19"/>
        <v>0</v>
      </c>
      <c r="E48" s="9">
        <f t="shared" si="19"/>
        <v>0</v>
      </c>
      <c r="F48" s="9">
        <f t="shared" si="19"/>
        <v>0</v>
      </c>
      <c r="G48" s="9">
        <f t="shared" si="19"/>
        <v>0</v>
      </c>
      <c r="H48" s="9">
        <f t="shared" si="19"/>
        <v>0</v>
      </c>
      <c r="I48" s="9">
        <f t="shared" si="19"/>
        <v>0</v>
      </c>
      <c r="J48" s="9">
        <f t="shared" si="19"/>
        <v>0</v>
      </c>
      <c r="K48" s="9">
        <f t="shared" si="19"/>
        <v>0</v>
      </c>
      <c r="L48" s="9">
        <f t="shared" si="19"/>
        <v>0</v>
      </c>
      <c r="M48" s="9">
        <f t="shared" si="19"/>
        <v>0</v>
      </c>
      <c r="N48" s="9">
        <f t="shared" si="19"/>
        <v>0</v>
      </c>
      <c r="O48" s="7">
        <f t="shared" si="22"/>
        <v>0</v>
      </c>
      <c r="Q48" s="2">
        <v>5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7">
        <f t="shared" si="20"/>
        <v>0</v>
      </c>
    </row>
    <row r="49" spans="2:30" x14ac:dyDescent="0.3">
      <c r="B49" s="1">
        <v>6</v>
      </c>
      <c r="C49" s="9">
        <f t="shared" si="21"/>
        <v>0</v>
      </c>
      <c r="D49" s="9">
        <f t="shared" si="19"/>
        <v>0</v>
      </c>
      <c r="E49" s="9">
        <f t="shared" si="19"/>
        <v>0</v>
      </c>
      <c r="F49" s="9">
        <f t="shared" si="19"/>
        <v>0</v>
      </c>
      <c r="G49" s="9">
        <f t="shared" si="19"/>
        <v>1.7408343868520856E-2</v>
      </c>
      <c r="H49" s="9">
        <f t="shared" si="19"/>
        <v>8.5613999999999996E-2</v>
      </c>
      <c r="I49" s="9">
        <f t="shared" si="19"/>
        <v>2.2764588813455274E-2</v>
      </c>
      <c r="J49" s="9">
        <f t="shared" si="19"/>
        <v>0</v>
      </c>
      <c r="K49" s="9">
        <f t="shared" si="19"/>
        <v>0</v>
      </c>
      <c r="L49" s="9">
        <f t="shared" si="19"/>
        <v>0</v>
      </c>
      <c r="M49" s="9">
        <f t="shared" si="19"/>
        <v>0</v>
      </c>
      <c r="N49" s="9">
        <f t="shared" si="19"/>
        <v>0</v>
      </c>
      <c r="O49" s="7">
        <f t="shared" si="22"/>
        <v>1.0482244390164678E-2</v>
      </c>
      <c r="Q49" s="2">
        <v>6</v>
      </c>
      <c r="R49" s="8">
        <v>0</v>
      </c>
      <c r="S49" s="8">
        <v>0</v>
      </c>
      <c r="T49" s="8">
        <v>0</v>
      </c>
      <c r="U49" s="8">
        <v>0</v>
      </c>
      <c r="V49" s="8">
        <v>2.9013906447534761E-3</v>
      </c>
      <c r="W49" s="8">
        <v>1.4269E-2</v>
      </c>
      <c r="X49" s="8">
        <v>3.7940981355758792E-3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7">
        <f t="shared" si="20"/>
        <v>1.7470407316941131E-3</v>
      </c>
    </row>
    <row r="50" spans="2:30" x14ac:dyDescent="0.3">
      <c r="B50" s="1">
        <v>7</v>
      </c>
      <c r="C50" s="9">
        <f t="shared" si="21"/>
        <v>0</v>
      </c>
      <c r="D50" s="9">
        <f t="shared" si="19"/>
        <v>0</v>
      </c>
      <c r="E50" s="9">
        <f t="shared" si="19"/>
        <v>0</v>
      </c>
      <c r="F50" s="9">
        <f t="shared" si="19"/>
        <v>0.23764799999999997</v>
      </c>
      <c r="G50" s="9">
        <f t="shared" si="19"/>
        <v>0.51326399999999994</v>
      </c>
      <c r="H50" s="9">
        <f t="shared" si="19"/>
        <v>0.61083599999999993</v>
      </c>
      <c r="I50" s="9">
        <f t="shared" si="19"/>
        <v>0.52059</v>
      </c>
      <c r="J50" s="9">
        <f t="shared" si="19"/>
        <v>0.33227399999999996</v>
      </c>
      <c r="K50" s="9">
        <f t="shared" si="19"/>
        <v>7.4279999999999999E-2</v>
      </c>
      <c r="L50" s="9">
        <f t="shared" si="19"/>
        <v>0</v>
      </c>
      <c r="M50" s="9">
        <f t="shared" si="19"/>
        <v>0</v>
      </c>
      <c r="N50" s="9">
        <f t="shared" si="19"/>
        <v>0</v>
      </c>
      <c r="O50" s="7">
        <f t="shared" si="22"/>
        <v>0.19074099999999997</v>
      </c>
      <c r="Q50" s="2">
        <v>7</v>
      </c>
      <c r="R50" s="8">
        <v>0</v>
      </c>
      <c r="S50" s="8">
        <v>0</v>
      </c>
      <c r="T50" s="8">
        <v>0</v>
      </c>
      <c r="U50" s="8">
        <v>3.9607999999999997E-2</v>
      </c>
      <c r="V50" s="8">
        <v>8.5543999999999995E-2</v>
      </c>
      <c r="W50" s="8">
        <v>0.10180599999999999</v>
      </c>
      <c r="X50" s="8">
        <v>8.6764999999999995E-2</v>
      </c>
      <c r="Y50" s="8">
        <v>5.5378999999999998E-2</v>
      </c>
      <c r="Z50" s="8">
        <v>1.238E-2</v>
      </c>
      <c r="AA50" s="8">
        <v>0</v>
      </c>
      <c r="AB50" s="8">
        <v>0</v>
      </c>
      <c r="AC50" s="8">
        <v>0</v>
      </c>
      <c r="AD50" s="7">
        <f t="shared" si="20"/>
        <v>3.1790166666666668E-2</v>
      </c>
    </row>
    <row r="51" spans="2:30" x14ac:dyDescent="0.3">
      <c r="B51" s="1">
        <v>8</v>
      </c>
      <c r="C51" s="9">
        <f t="shared" si="21"/>
        <v>0</v>
      </c>
      <c r="D51" s="9">
        <f t="shared" si="19"/>
        <v>0</v>
      </c>
      <c r="E51" s="9">
        <f t="shared" si="19"/>
        <v>0.36457799999999996</v>
      </c>
      <c r="F51" s="9">
        <f t="shared" si="19"/>
        <v>0.96124199999999993</v>
      </c>
      <c r="G51" s="9">
        <f t="shared" si="19"/>
        <v>1.245312</v>
      </c>
      <c r="H51" s="9">
        <f t="shared" si="19"/>
        <v>1.3472580000000001</v>
      </c>
      <c r="I51" s="9">
        <f t="shared" si="19"/>
        <v>1.3451219999999999</v>
      </c>
      <c r="J51" s="9">
        <f t="shared" si="19"/>
        <v>1.1747459999999998</v>
      </c>
      <c r="K51" s="9">
        <f t="shared" si="19"/>
        <v>0.90148799999999996</v>
      </c>
      <c r="L51" s="9">
        <f t="shared" si="19"/>
        <v>0.45084000000000002</v>
      </c>
      <c r="M51" s="9">
        <f t="shared" si="19"/>
        <v>0</v>
      </c>
      <c r="N51" s="9">
        <f t="shared" si="19"/>
        <v>0</v>
      </c>
      <c r="O51" s="7">
        <f t="shared" si="22"/>
        <v>0.64921549999999995</v>
      </c>
      <c r="Q51" s="2">
        <v>8</v>
      </c>
      <c r="R51" s="8">
        <v>0</v>
      </c>
      <c r="S51" s="8">
        <v>0</v>
      </c>
      <c r="T51" s="8">
        <v>6.0762999999999998E-2</v>
      </c>
      <c r="U51" s="8">
        <v>0.16020699999999999</v>
      </c>
      <c r="V51" s="8">
        <v>0.20755199999999999</v>
      </c>
      <c r="W51" s="8">
        <v>0.22454299999999999</v>
      </c>
      <c r="X51" s="8">
        <v>0.224187</v>
      </c>
      <c r="Y51" s="8">
        <v>0.19579099999999999</v>
      </c>
      <c r="Z51" s="8">
        <v>0.15024799999999999</v>
      </c>
      <c r="AA51" s="8">
        <v>7.5139999999999998E-2</v>
      </c>
      <c r="AB51" s="8">
        <v>0</v>
      </c>
      <c r="AC51" s="8">
        <v>0</v>
      </c>
      <c r="AD51" s="7">
        <f t="shared" si="20"/>
        <v>0.10820258333333332</v>
      </c>
    </row>
    <row r="52" spans="2:30" x14ac:dyDescent="0.3">
      <c r="B52" s="1">
        <v>9</v>
      </c>
      <c r="C52" s="9">
        <f t="shared" si="21"/>
        <v>0.13106999999999999</v>
      </c>
      <c r="D52" s="9">
        <f t="shared" si="19"/>
        <v>0.56835600000000008</v>
      </c>
      <c r="E52" s="9">
        <f t="shared" si="19"/>
        <v>1.1587499999999999</v>
      </c>
      <c r="F52" s="9">
        <f t="shared" si="19"/>
        <v>1.8245999999999998</v>
      </c>
      <c r="G52" s="9">
        <f t="shared" si="19"/>
        <v>2.0885099999999999</v>
      </c>
      <c r="H52" s="9">
        <f t="shared" si="19"/>
        <v>2.1852299999999998</v>
      </c>
      <c r="I52" s="9">
        <f t="shared" si="19"/>
        <v>2.2640699999999998</v>
      </c>
      <c r="J52" s="9">
        <f t="shared" si="19"/>
        <v>2.1721019999999998</v>
      </c>
      <c r="K52" s="9">
        <f t="shared" si="19"/>
        <v>1.8831180000000001</v>
      </c>
      <c r="L52" s="9">
        <f t="shared" si="19"/>
        <v>1.372962</v>
      </c>
      <c r="M52" s="9">
        <f t="shared" si="19"/>
        <v>0.72713459999999996</v>
      </c>
      <c r="N52" s="9">
        <f t="shared" si="19"/>
        <v>0.166548</v>
      </c>
      <c r="O52" s="7">
        <f t="shared" si="22"/>
        <v>1.3785375499999999</v>
      </c>
      <c r="Q52" s="2">
        <v>9</v>
      </c>
      <c r="R52" s="8">
        <v>2.1845E-2</v>
      </c>
      <c r="S52" s="8">
        <v>9.4726000000000005E-2</v>
      </c>
      <c r="T52" s="8">
        <v>0.19312499999999999</v>
      </c>
      <c r="U52" s="8">
        <v>0.30409999999999998</v>
      </c>
      <c r="V52" s="8">
        <v>0.34808499999999998</v>
      </c>
      <c r="W52" s="8">
        <v>0.364205</v>
      </c>
      <c r="X52" s="8">
        <v>0.37734499999999999</v>
      </c>
      <c r="Y52" s="8">
        <v>0.36201699999999998</v>
      </c>
      <c r="Z52" s="8">
        <v>0.31385299999999999</v>
      </c>
      <c r="AA52" s="8">
        <v>0.228827</v>
      </c>
      <c r="AB52" s="8">
        <v>0.12118909999999999</v>
      </c>
      <c r="AC52" s="8">
        <v>2.7758000000000001E-2</v>
      </c>
      <c r="AD52" s="7">
        <f t="shared" si="20"/>
        <v>0.22975625833333332</v>
      </c>
    </row>
    <row r="53" spans="2:30" x14ac:dyDescent="0.3">
      <c r="B53" s="1">
        <v>10</v>
      </c>
      <c r="C53" s="9">
        <f t="shared" si="21"/>
        <v>0.95906400000000014</v>
      </c>
      <c r="D53" s="9">
        <f t="shared" si="19"/>
        <v>1.2932220000000001</v>
      </c>
      <c r="E53" s="9">
        <f t="shared" si="19"/>
        <v>1.9250699999999998</v>
      </c>
      <c r="F53" s="9">
        <f t="shared" si="19"/>
        <v>2.567418</v>
      </c>
      <c r="G53" s="9">
        <f t="shared" si="19"/>
        <v>2.8133940000000002</v>
      </c>
      <c r="H53" s="9">
        <f t="shared" si="19"/>
        <v>2.9011560000000003</v>
      </c>
      <c r="I53" s="9">
        <f t="shared" si="19"/>
        <v>3.0407399999999996</v>
      </c>
      <c r="J53" s="9">
        <f t="shared" si="19"/>
        <v>3.032076</v>
      </c>
      <c r="K53" s="9">
        <f t="shared" si="19"/>
        <v>2.6624160000000003</v>
      </c>
      <c r="L53" s="9">
        <f t="shared" si="19"/>
        <v>2.1209519999999999</v>
      </c>
      <c r="M53" s="9">
        <f t="shared" si="19"/>
        <v>1.436256</v>
      </c>
      <c r="N53" s="9">
        <f t="shared" si="19"/>
        <v>1.0430519999999999</v>
      </c>
      <c r="O53" s="7">
        <f t="shared" si="22"/>
        <v>2.1495679999999999</v>
      </c>
      <c r="Q53" s="2">
        <v>10</v>
      </c>
      <c r="R53" s="8">
        <v>0.15984400000000001</v>
      </c>
      <c r="S53" s="8">
        <v>0.21553700000000001</v>
      </c>
      <c r="T53" s="8">
        <v>0.32084499999999999</v>
      </c>
      <c r="U53" s="8">
        <v>0.42790299999999998</v>
      </c>
      <c r="V53" s="8">
        <v>0.46889900000000001</v>
      </c>
      <c r="W53" s="8">
        <v>0.48352600000000001</v>
      </c>
      <c r="X53" s="8">
        <v>0.50678999999999996</v>
      </c>
      <c r="Y53" s="8">
        <v>0.50534599999999996</v>
      </c>
      <c r="Z53" s="8">
        <v>0.44373600000000002</v>
      </c>
      <c r="AA53" s="8">
        <v>0.35349199999999997</v>
      </c>
      <c r="AB53" s="8">
        <v>0.23937600000000001</v>
      </c>
      <c r="AC53" s="8">
        <v>0.173842</v>
      </c>
      <c r="AD53" s="7">
        <f t="shared" si="20"/>
        <v>0.35826133333333327</v>
      </c>
    </row>
    <row r="54" spans="2:30" x14ac:dyDescent="0.3">
      <c r="B54" s="1">
        <v>11</v>
      </c>
      <c r="C54" s="9">
        <f t="shared" si="21"/>
        <v>1.6059000000000001</v>
      </c>
      <c r="D54" s="9">
        <f t="shared" si="19"/>
        <v>1.8822540000000001</v>
      </c>
      <c r="E54" s="9">
        <f t="shared" si="19"/>
        <v>2.618214</v>
      </c>
      <c r="F54" s="9">
        <f t="shared" si="19"/>
        <v>3.0846960000000001</v>
      </c>
      <c r="G54" s="9">
        <f t="shared" si="19"/>
        <v>3.2718720000000001</v>
      </c>
      <c r="H54" s="9">
        <f t="shared" si="19"/>
        <v>3.4049160000000001</v>
      </c>
      <c r="I54" s="9">
        <f t="shared" si="19"/>
        <v>3.6170520000000002</v>
      </c>
      <c r="J54" s="9">
        <f t="shared" si="19"/>
        <v>3.6156480000000002</v>
      </c>
      <c r="K54" s="9">
        <f t="shared" si="19"/>
        <v>3.2351580000000002</v>
      </c>
      <c r="L54" s="9">
        <f t="shared" si="19"/>
        <v>2.626884</v>
      </c>
      <c r="M54" s="9">
        <f t="shared" si="19"/>
        <v>1.9278719999999998</v>
      </c>
      <c r="N54" s="9">
        <f t="shared" si="19"/>
        <v>1.5037859999999998</v>
      </c>
      <c r="O54" s="7">
        <f t="shared" si="22"/>
        <v>2.6995210000000003</v>
      </c>
      <c r="Q54" s="2">
        <v>11</v>
      </c>
      <c r="R54" s="8">
        <v>0.26765</v>
      </c>
      <c r="S54" s="8">
        <v>0.31370900000000002</v>
      </c>
      <c r="T54" s="8">
        <v>0.43636900000000001</v>
      </c>
      <c r="U54" s="8">
        <v>0.51411600000000002</v>
      </c>
      <c r="V54" s="8">
        <v>0.54531200000000002</v>
      </c>
      <c r="W54" s="8">
        <v>0.56748600000000005</v>
      </c>
      <c r="X54" s="8">
        <v>0.60284199999999999</v>
      </c>
      <c r="Y54" s="8">
        <v>0.60260800000000003</v>
      </c>
      <c r="Z54" s="8">
        <v>0.53919300000000003</v>
      </c>
      <c r="AA54" s="8">
        <v>0.43781399999999998</v>
      </c>
      <c r="AB54" s="8">
        <v>0.32131199999999999</v>
      </c>
      <c r="AC54" s="8">
        <v>0.25063099999999999</v>
      </c>
      <c r="AD54" s="7">
        <f t="shared" si="20"/>
        <v>0.44992016666666673</v>
      </c>
    </row>
    <row r="55" spans="2:30" x14ac:dyDescent="0.3">
      <c r="B55" s="1">
        <v>12</v>
      </c>
      <c r="C55" s="9">
        <f t="shared" si="21"/>
        <v>1.801404</v>
      </c>
      <c r="D55" s="9">
        <f t="shared" si="19"/>
        <v>2.1113460000000002</v>
      </c>
      <c r="E55" s="9">
        <f t="shared" si="19"/>
        <v>2.9267760000000003</v>
      </c>
      <c r="F55" s="9">
        <f t="shared" si="19"/>
        <v>3.320376</v>
      </c>
      <c r="G55" s="9">
        <f t="shared" si="19"/>
        <v>3.4362240000000002</v>
      </c>
      <c r="H55" s="9">
        <f t="shared" si="19"/>
        <v>3.5070480000000002</v>
      </c>
      <c r="I55" s="9">
        <f t="shared" si="19"/>
        <v>3.7816799999999997</v>
      </c>
      <c r="J55" s="9">
        <f t="shared" si="19"/>
        <v>3.9101760000000003</v>
      </c>
      <c r="K55" s="9">
        <f t="shared" si="19"/>
        <v>3.4383360000000001</v>
      </c>
      <c r="L55" s="9">
        <f t="shared" si="19"/>
        <v>2.7452100000000002</v>
      </c>
      <c r="M55" s="9">
        <f t="shared" si="19"/>
        <v>2.117184</v>
      </c>
      <c r="N55" s="9">
        <f t="shared" si="19"/>
        <v>1.72071</v>
      </c>
      <c r="O55" s="7">
        <f t="shared" si="22"/>
        <v>2.9013725000000004</v>
      </c>
      <c r="Q55" s="2">
        <v>12</v>
      </c>
      <c r="R55" s="8">
        <v>0.300234</v>
      </c>
      <c r="S55" s="8">
        <v>0.35189100000000001</v>
      </c>
      <c r="T55" s="8">
        <v>0.48779600000000001</v>
      </c>
      <c r="U55" s="8">
        <v>0.553396</v>
      </c>
      <c r="V55" s="8">
        <v>0.57270399999999999</v>
      </c>
      <c r="W55" s="8">
        <v>0.58450800000000003</v>
      </c>
      <c r="X55" s="8">
        <v>0.63027999999999995</v>
      </c>
      <c r="Y55" s="8">
        <v>0.65169600000000005</v>
      </c>
      <c r="Z55" s="8">
        <v>0.57305600000000001</v>
      </c>
      <c r="AA55" s="8">
        <v>0.45753500000000003</v>
      </c>
      <c r="AB55" s="8">
        <v>0.35286400000000001</v>
      </c>
      <c r="AC55" s="8">
        <v>0.28678500000000001</v>
      </c>
      <c r="AD55" s="7">
        <f t="shared" si="20"/>
        <v>0.48356208333333339</v>
      </c>
    </row>
    <row r="56" spans="2:30" x14ac:dyDescent="0.3">
      <c r="B56" s="1">
        <v>13</v>
      </c>
      <c r="C56" s="9">
        <f t="shared" si="21"/>
        <v>1.80657</v>
      </c>
      <c r="D56" s="9">
        <f t="shared" si="19"/>
        <v>2.0513159999999999</v>
      </c>
      <c r="E56" s="9">
        <f t="shared" si="19"/>
        <v>2.9389919999999998</v>
      </c>
      <c r="F56" s="9">
        <f t="shared" si="19"/>
        <v>3.2222399999999998</v>
      </c>
      <c r="G56" s="9">
        <f t="shared" si="19"/>
        <v>3.255852</v>
      </c>
      <c r="H56" s="9">
        <f t="shared" si="19"/>
        <v>3.0372120000000002</v>
      </c>
      <c r="I56" s="9">
        <f t="shared" si="19"/>
        <v>3.5681879999999997</v>
      </c>
      <c r="J56" s="9">
        <f t="shared" si="19"/>
        <v>3.7927020000000002</v>
      </c>
      <c r="K56" s="9">
        <f t="shared" si="19"/>
        <v>3.3634079999999997</v>
      </c>
      <c r="L56" s="9">
        <f t="shared" si="19"/>
        <v>2.6789399999999999</v>
      </c>
      <c r="M56" s="9">
        <f t="shared" si="19"/>
        <v>2.123364</v>
      </c>
      <c r="N56" s="9">
        <f t="shared" si="19"/>
        <v>1.7084819999999998</v>
      </c>
      <c r="O56" s="7">
        <f t="shared" si="22"/>
        <v>2.7956054999999993</v>
      </c>
      <c r="Q56" s="2">
        <v>13</v>
      </c>
      <c r="R56" s="8">
        <v>0.301095</v>
      </c>
      <c r="S56" s="8">
        <v>0.34188600000000002</v>
      </c>
      <c r="T56" s="8">
        <v>0.48983199999999999</v>
      </c>
      <c r="U56" s="8">
        <v>0.53703999999999996</v>
      </c>
      <c r="V56" s="8">
        <v>0.54264199999999996</v>
      </c>
      <c r="W56" s="8">
        <v>0.50620200000000004</v>
      </c>
      <c r="X56" s="8">
        <v>0.59469799999999995</v>
      </c>
      <c r="Y56" s="8">
        <v>0.63211700000000004</v>
      </c>
      <c r="Z56" s="8">
        <v>0.56056799999999996</v>
      </c>
      <c r="AA56" s="8">
        <v>0.44649</v>
      </c>
      <c r="AB56" s="8">
        <v>0.35389399999999999</v>
      </c>
      <c r="AC56" s="8">
        <v>0.28474699999999997</v>
      </c>
      <c r="AD56" s="7">
        <f t="shared" si="20"/>
        <v>0.46593425000000005</v>
      </c>
    </row>
    <row r="57" spans="2:30" x14ac:dyDescent="0.3">
      <c r="B57" s="1">
        <v>14</v>
      </c>
      <c r="C57" s="9">
        <f t="shared" si="21"/>
        <v>1.6579079999999999</v>
      </c>
      <c r="D57" s="9">
        <f t="shared" si="19"/>
        <v>2.0006760000000003</v>
      </c>
      <c r="E57" s="9">
        <f t="shared" si="19"/>
        <v>2.7119279999999999</v>
      </c>
      <c r="F57" s="9">
        <f t="shared" si="19"/>
        <v>2.89866</v>
      </c>
      <c r="G57" s="9">
        <f t="shared" si="19"/>
        <v>2.909856</v>
      </c>
      <c r="H57" s="9">
        <f t="shared" si="19"/>
        <v>2.5099679999999998</v>
      </c>
      <c r="I57" s="9">
        <f t="shared" si="19"/>
        <v>3.2930759999999997</v>
      </c>
      <c r="J57" s="9">
        <f t="shared" si="19"/>
        <v>3.3962760000000003</v>
      </c>
      <c r="K57" s="9">
        <f t="shared" si="19"/>
        <v>3.0591900000000001</v>
      </c>
      <c r="L57" s="9">
        <f t="shared" si="19"/>
        <v>2.4249419999999997</v>
      </c>
      <c r="M57" s="9">
        <f t="shared" si="19"/>
        <v>1.8987720000000001</v>
      </c>
      <c r="N57" s="9">
        <f t="shared" si="19"/>
        <v>1.5776459999999999</v>
      </c>
      <c r="O57" s="7">
        <f t="shared" si="22"/>
        <v>2.5282415</v>
      </c>
      <c r="Q57" s="2">
        <v>14</v>
      </c>
      <c r="R57" s="8">
        <v>0.27631800000000001</v>
      </c>
      <c r="S57" s="8">
        <v>0.33344600000000002</v>
      </c>
      <c r="T57" s="8">
        <v>0.451988</v>
      </c>
      <c r="U57" s="8">
        <v>0.48310999999999998</v>
      </c>
      <c r="V57" s="8">
        <v>0.48497600000000002</v>
      </c>
      <c r="W57" s="8">
        <v>0.41832799999999998</v>
      </c>
      <c r="X57" s="8">
        <v>0.54884599999999995</v>
      </c>
      <c r="Y57" s="8">
        <v>0.56604600000000005</v>
      </c>
      <c r="Z57" s="8">
        <v>0.50986500000000001</v>
      </c>
      <c r="AA57" s="8">
        <v>0.40415699999999999</v>
      </c>
      <c r="AB57" s="8">
        <v>0.31646200000000002</v>
      </c>
      <c r="AC57" s="8">
        <v>0.26294099999999998</v>
      </c>
      <c r="AD57" s="7">
        <f t="shared" si="20"/>
        <v>0.42137358333333319</v>
      </c>
    </row>
    <row r="58" spans="2:30" x14ac:dyDescent="0.3">
      <c r="B58" s="1">
        <v>15</v>
      </c>
      <c r="C58" s="9">
        <f t="shared" si="21"/>
        <v>1.3296779999999999</v>
      </c>
      <c r="D58" s="9">
        <f t="shared" si="19"/>
        <v>1.63374</v>
      </c>
      <c r="E58" s="9">
        <f t="shared" si="19"/>
        <v>2.1700379999999999</v>
      </c>
      <c r="F58" s="9">
        <f t="shared" si="19"/>
        <v>2.4307799999999999</v>
      </c>
      <c r="G58" s="9">
        <f t="shared" si="19"/>
        <v>2.426898</v>
      </c>
      <c r="H58" s="9">
        <f t="shared" si="19"/>
        <v>2.0068799999999998</v>
      </c>
      <c r="I58" s="9">
        <f t="shared" si="19"/>
        <v>2.7504719999999998</v>
      </c>
      <c r="J58" s="9">
        <f t="shared" si="19"/>
        <v>2.869542</v>
      </c>
      <c r="K58" s="9">
        <f t="shared" si="19"/>
        <v>2.42781</v>
      </c>
      <c r="L58" s="9">
        <f t="shared" si="19"/>
        <v>1.8525900000000002</v>
      </c>
      <c r="M58" s="9">
        <f t="shared" si="19"/>
        <v>1.4820359999999999</v>
      </c>
      <c r="N58" s="9">
        <f t="shared" si="19"/>
        <v>1.199424</v>
      </c>
      <c r="O58" s="7">
        <f t="shared" si="22"/>
        <v>2.048324</v>
      </c>
      <c r="Q58" s="2">
        <v>15</v>
      </c>
      <c r="R58" s="8">
        <v>0.221613</v>
      </c>
      <c r="S58" s="8">
        <v>0.27228999999999998</v>
      </c>
      <c r="T58" s="8">
        <v>0.36167300000000002</v>
      </c>
      <c r="U58" s="8">
        <v>0.40512999999999999</v>
      </c>
      <c r="V58" s="8">
        <v>0.40448299999999998</v>
      </c>
      <c r="W58" s="8">
        <v>0.33448</v>
      </c>
      <c r="X58" s="8">
        <v>0.45841199999999999</v>
      </c>
      <c r="Y58" s="8">
        <v>0.47825699999999999</v>
      </c>
      <c r="Z58" s="8">
        <v>0.40463500000000002</v>
      </c>
      <c r="AA58" s="8">
        <v>0.30876500000000001</v>
      </c>
      <c r="AB58" s="8">
        <v>0.247006</v>
      </c>
      <c r="AC58" s="8">
        <v>0.199904</v>
      </c>
      <c r="AD58" s="7">
        <f t="shared" si="20"/>
        <v>0.34138733333333332</v>
      </c>
    </row>
    <row r="59" spans="2:30" x14ac:dyDescent="0.3">
      <c r="B59" s="1">
        <v>16</v>
      </c>
      <c r="C59" s="9">
        <f t="shared" si="21"/>
        <v>0.88731599999999999</v>
      </c>
      <c r="D59" s="9">
        <f t="shared" si="19"/>
        <v>1.235484</v>
      </c>
      <c r="E59" s="9">
        <f t="shared" si="19"/>
        <v>1.6421999999999999</v>
      </c>
      <c r="F59" s="9">
        <f t="shared" si="19"/>
        <v>1.840392</v>
      </c>
      <c r="G59" s="9">
        <f t="shared" si="19"/>
        <v>1.8674040000000001</v>
      </c>
      <c r="H59" s="9">
        <f t="shared" si="19"/>
        <v>1.38069</v>
      </c>
      <c r="I59" s="9">
        <f t="shared" si="19"/>
        <v>2.1292680000000002</v>
      </c>
      <c r="J59" s="9">
        <f t="shared" si="19"/>
        <v>2.170944</v>
      </c>
      <c r="K59" s="9">
        <f t="shared" si="19"/>
        <v>1.75596</v>
      </c>
      <c r="L59" s="9">
        <f t="shared" si="19"/>
        <v>1.2500580000000001</v>
      </c>
      <c r="M59" s="9">
        <f t="shared" si="19"/>
        <v>0.83517000000000008</v>
      </c>
      <c r="N59" s="9">
        <f t="shared" si="19"/>
        <v>0.69583800000000007</v>
      </c>
      <c r="O59" s="7">
        <f t="shared" si="22"/>
        <v>1.474227</v>
      </c>
      <c r="Q59" s="2">
        <v>16</v>
      </c>
      <c r="R59" s="8">
        <v>0.14788599999999999</v>
      </c>
      <c r="S59" s="8">
        <v>0.20591400000000001</v>
      </c>
      <c r="T59" s="8">
        <v>0.2737</v>
      </c>
      <c r="U59" s="8">
        <v>0.306732</v>
      </c>
      <c r="V59" s="8">
        <v>0.31123400000000001</v>
      </c>
      <c r="W59" s="8">
        <v>0.23011499999999999</v>
      </c>
      <c r="X59" s="8">
        <v>0.35487800000000003</v>
      </c>
      <c r="Y59" s="8">
        <v>0.36182399999999998</v>
      </c>
      <c r="Z59" s="8">
        <v>0.29265999999999998</v>
      </c>
      <c r="AA59" s="8">
        <v>0.208343</v>
      </c>
      <c r="AB59" s="8">
        <v>0.13919500000000001</v>
      </c>
      <c r="AC59" s="8">
        <v>0.11597300000000001</v>
      </c>
      <c r="AD59" s="7">
        <f t="shared" si="20"/>
        <v>0.24570450000000002</v>
      </c>
    </row>
    <row r="60" spans="2:30" x14ac:dyDescent="0.3">
      <c r="B60" s="1">
        <v>17</v>
      </c>
      <c r="C60" s="9">
        <f t="shared" si="21"/>
        <v>0.139152</v>
      </c>
      <c r="D60" s="9">
        <f t="shared" ref="D60:D67" si="23">$C$7*S60</f>
        <v>0.65348399999999995</v>
      </c>
      <c r="E60" s="9">
        <f t="shared" ref="E60:E67" si="24">$C$7*T60</f>
        <v>1.0240800000000001</v>
      </c>
      <c r="F60" s="9">
        <f t="shared" ref="F60:F67" si="25">$C$7*U60</f>
        <v>1.1849639999999999</v>
      </c>
      <c r="G60" s="9">
        <f t="shared" ref="G60:G67" si="26">$C$7*V60</f>
        <v>1.27572</v>
      </c>
      <c r="H60" s="9">
        <f t="shared" ref="H60:H67" si="27">$C$7*W60</f>
        <v>0.80062199999999994</v>
      </c>
      <c r="I60" s="9">
        <f t="shared" ref="I60:I67" si="28">$C$7*X60</f>
        <v>1.470234</v>
      </c>
      <c r="J60" s="9">
        <f t="shared" ref="J60:J67" si="29">$C$7*Y60</f>
        <v>1.4136360000000001</v>
      </c>
      <c r="K60" s="9">
        <f t="shared" ref="K60:K67" si="30">$C$7*Z60</f>
        <v>1.0065060000000001</v>
      </c>
      <c r="L60" s="9">
        <f t="shared" ref="L60:L67" si="31">$C$7*AA60</f>
        <v>0.503718</v>
      </c>
      <c r="M60" s="9">
        <f t="shared" ref="M60:M67" si="32">$C$7*AB60</f>
        <v>0</v>
      </c>
      <c r="N60" s="9">
        <f t="shared" ref="N60:N67" si="33">$C$7*AC60</f>
        <v>0</v>
      </c>
      <c r="O60" s="7">
        <f t="shared" si="22"/>
        <v>0.78934300000000002</v>
      </c>
      <c r="Q60" s="2">
        <v>17</v>
      </c>
      <c r="R60" s="8">
        <v>2.3192000000000001E-2</v>
      </c>
      <c r="S60" s="8">
        <v>0.108914</v>
      </c>
      <c r="T60" s="8">
        <v>0.17068</v>
      </c>
      <c r="U60" s="8">
        <v>0.197494</v>
      </c>
      <c r="V60" s="8">
        <v>0.21262</v>
      </c>
      <c r="W60" s="8">
        <v>0.133437</v>
      </c>
      <c r="X60" s="8">
        <v>0.24503900000000001</v>
      </c>
      <c r="Y60" s="8">
        <v>0.23560600000000001</v>
      </c>
      <c r="Z60" s="8">
        <v>0.16775100000000001</v>
      </c>
      <c r="AA60" s="8">
        <v>8.3953E-2</v>
      </c>
      <c r="AB60" s="8">
        <v>0</v>
      </c>
      <c r="AC60" s="8">
        <v>0</v>
      </c>
      <c r="AD60" s="7">
        <f t="shared" si="20"/>
        <v>0.13155716666666667</v>
      </c>
    </row>
    <row r="61" spans="2:30" x14ac:dyDescent="0.3">
      <c r="B61" s="1">
        <v>18</v>
      </c>
      <c r="C61" s="9">
        <f t="shared" si="21"/>
        <v>2.7490978633305639E-4</v>
      </c>
      <c r="D61" s="9">
        <f t="shared" si="23"/>
        <v>7.8689999999999996E-2</v>
      </c>
      <c r="E61" s="9">
        <f t="shared" si="24"/>
        <v>0.37163400000000002</v>
      </c>
      <c r="F61" s="9">
        <f t="shared" si="25"/>
        <v>0.56364599999999998</v>
      </c>
      <c r="G61" s="9">
        <f t="shared" si="26"/>
        <v>0.69011999999999996</v>
      </c>
      <c r="H61" s="9">
        <f t="shared" si="27"/>
        <v>0.38577600000000001</v>
      </c>
      <c r="I61" s="9">
        <f t="shared" si="28"/>
        <v>0.86121000000000003</v>
      </c>
      <c r="J61" s="9">
        <f t="shared" si="29"/>
        <v>0.68335199999999996</v>
      </c>
      <c r="K61" s="9">
        <f t="shared" si="30"/>
        <v>0.35233200000000003</v>
      </c>
      <c r="L61" s="9">
        <f t="shared" si="31"/>
        <v>0</v>
      </c>
      <c r="M61" s="9">
        <f t="shared" si="32"/>
        <v>0</v>
      </c>
      <c r="N61" s="9">
        <f t="shared" si="33"/>
        <v>0</v>
      </c>
      <c r="O61" s="7">
        <f t="shared" si="22"/>
        <v>0.33225290914886113</v>
      </c>
      <c r="Q61" s="2">
        <v>18</v>
      </c>
      <c r="R61" s="8">
        <v>4.5818297722176062E-5</v>
      </c>
      <c r="S61" s="8">
        <v>1.3115E-2</v>
      </c>
      <c r="T61" s="8">
        <v>6.1939000000000001E-2</v>
      </c>
      <c r="U61" s="8">
        <v>9.3940999999999997E-2</v>
      </c>
      <c r="V61" s="8">
        <v>0.11502</v>
      </c>
      <c r="W61" s="8">
        <v>6.4296000000000006E-2</v>
      </c>
      <c r="X61" s="8">
        <v>0.143535</v>
      </c>
      <c r="Y61" s="8">
        <v>0.11389199999999999</v>
      </c>
      <c r="Z61" s="8">
        <v>5.8722000000000003E-2</v>
      </c>
      <c r="AA61" s="8">
        <v>0</v>
      </c>
      <c r="AB61" s="8">
        <v>0</v>
      </c>
      <c r="AC61" s="8">
        <v>0</v>
      </c>
      <c r="AD61" s="7">
        <f t="shared" si="20"/>
        <v>5.5375484858143524E-2</v>
      </c>
    </row>
    <row r="62" spans="2:30" x14ac:dyDescent="0.3">
      <c r="B62" s="1">
        <v>19</v>
      </c>
      <c r="C62" s="9">
        <f t="shared" si="21"/>
        <v>0</v>
      </c>
      <c r="D62" s="9">
        <f t="shared" si="23"/>
        <v>0</v>
      </c>
      <c r="E62" s="9">
        <f t="shared" si="24"/>
        <v>0</v>
      </c>
      <c r="F62" s="9">
        <f t="shared" si="25"/>
        <v>0.19102799999999998</v>
      </c>
      <c r="G62" s="9">
        <f t="shared" si="26"/>
        <v>0.31524599999999997</v>
      </c>
      <c r="H62" s="9">
        <f t="shared" si="27"/>
        <v>0.16696800000000001</v>
      </c>
      <c r="I62" s="9">
        <f t="shared" si="28"/>
        <v>0.40363199999999999</v>
      </c>
      <c r="J62" s="9">
        <f t="shared" si="29"/>
        <v>0.27717000000000003</v>
      </c>
      <c r="K62" s="9">
        <f t="shared" si="30"/>
        <v>0</v>
      </c>
      <c r="L62" s="9">
        <f t="shared" si="31"/>
        <v>0</v>
      </c>
      <c r="M62" s="9">
        <f t="shared" si="32"/>
        <v>0</v>
      </c>
      <c r="N62" s="9">
        <f t="shared" si="33"/>
        <v>0</v>
      </c>
      <c r="O62" s="7">
        <f t="shared" si="22"/>
        <v>0.11283700000000001</v>
      </c>
      <c r="Q62" s="2">
        <v>19</v>
      </c>
      <c r="R62" s="8">
        <v>0</v>
      </c>
      <c r="S62" s="8">
        <v>0</v>
      </c>
      <c r="T62" s="8">
        <v>0</v>
      </c>
      <c r="U62" s="8">
        <v>3.1837999999999998E-2</v>
      </c>
      <c r="V62" s="8">
        <v>5.2540999999999997E-2</v>
      </c>
      <c r="W62" s="8">
        <v>2.7827999999999999E-2</v>
      </c>
      <c r="X62" s="8">
        <v>6.7271999999999998E-2</v>
      </c>
      <c r="Y62" s="8">
        <v>4.6195E-2</v>
      </c>
      <c r="Z62" s="8">
        <v>0</v>
      </c>
      <c r="AA62" s="8">
        <v>0</v>
      </c>
      <c r="AB62" s="8">
        <v>0</v>
      </c>
      <c r="AC62" s="8">
        <v>0</v>
      </c>
      <c r="AD62" s="7">
        <f t="shared" si="20"/>
        <v>1.8806166666666665E-2</v>
      </c>
    </row>
    <row r="63" spans="2:30" x14ac:dyDescent="0.3">
      <c r="B63" s="1">
        <v>20</v>
      </c>
      <c r="C63" s="9">
        <f t="shared" si="21"/>
        <v>0</v>
      </c>
      <c r="D63" s="9">
        <f t="shared" si="23"/>
        <v>0</v>
      </c>
      <c r="E63" s="9">
        <f t="shared" si="24"/>
        <v>0</v>
      </c>
      <c r="F63" s="9">
        <f t="shared" si="25"/>
        <v>5.2290115063822872E-3</v>
      </c>
      <c r="G63" s="9">
        <f t="shared" si="26"/>
        <v>0</v>
      </c>
      <c r="H63" s="9">
        <f t="shared" si="27"/>
        <v>0</v>
      </c>
      <c r="I63" s="9">
        <f t="shared" si="28"/>
        <v>0.16112399999999999</v>
      </c>
      <c r="J63" s="9">
        <f t="shared" si="29"/>
        <v>0</v>
      </c>
      <c r="K63" s="9">
        <f t="shared" si="30"/>
        <v>0</v>
      </c>
      <c r="L63" s="9">
        <f t="shared" si="31"/>
        <v>0</v>
      </c>
      <c r="M63" s="9">
        <f t="shared" si="32"/>
        <v>0</v>
      </c>
      <c r="N63" s="9">
        <f t="shared" si="33"/>
        <v>0</v>
      </c>
      <c r="O63" s="7">
        <f t="shared" si="22"/>
        <v>1.3862750958865189E-2</v>
      </c>
      <c r="Q63" s="2">
        <v>20</v>
      </c>
      <c r="R63" s="8">
        <v>0</v>
      </c>
      <c r="S63" s="8">
        <v>0</v>
      </c>
      <c r="T63" s="8">
        <v>0</v>
      </c>
      <c r="U63" s="8">
        <v>8.7150191773038117E-4</v>
      </c>
      <c r="V63" s="8">
        <v>0</v>
      </c>
      <c r="W63" s="8">
        <v>0</v>
      </c>
      <c r="X63" s="8">
        <v>2.6853999999999999E-2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7">
        <f t="shared" si="20"/>
        <v>2.3104584931441983E-3</v>
      </c>
    </row>
    <row r="64" spans="2:30" x14ac:dyDescent="0.3">
      <c r="B64" s="1">
        <v>21</v>
      </c>
      <c r="C64" s="9">
        <f t="shared" si="21"/>
        <v>0</v>
      </c>
      <c r="D64" s="9">
        <f t="shared" si="23"/>
        <v>0</v>
      </c>
      <c r="E64" s="9">
        <f t="shared" si="24"/>
        <v>0</v>
      </c>
      <c r="F64" s="9">
        <f t="shared" si="25"/>
        <v>0</v>
      </c>
      <c r="G64" s="9">
        <f t="shared" si="26"/>
        <v>0</v>
      </c>
      <c r="H64" s="9">
        <f t="shared" si="27"/>
        <v>3.0141842155140177E-3</v>
      </c>
      <c r="I64" s="9">
        <f t="shared" si="28"/>
        <v>1.5113419959140431E-3</v>
      </c>
      <c r="J64" s="9">
        <f t="shared" si="29"/>
        <v>0</v>
      </c>
      <c r="K64" s="9">
        <f t="shared" si="30"/>
        <v>0</v>
      </c>
      <c r="L64" s="9">
        <f t="shared" si="31"/>
        <v>0</v>
      </c>
      <c r="M64" s="9">
        <f t="shared" si="32"/>
        <v>0</v>
      </c>
      <c r="N64" s="9">
        <f t="shared" si="33"/>
        <v>0</v>
      </c>
      <c r="O64" s="7">
        <f t="shared" si="22"/>
        <v>3.7712718428567173E-4</v>
      </c>
      <c r="Q64" s="2">
        <v>21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5.0236403591900295E-4</v>
      </c>
      <c r="X64" s="8">
        <v>2.5189033265234052E-4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7">
        <f t="shared" si="20"/>
        <v>6.2854530714278627E-5</v>
      </c>
    </row>
    <row r="65" spans="2:30" x14ac:dyDescent="0.3">
      <c r="B65" s="1">
        <v>22</v>
      </c>
      <c r="C65" s="9">
        <f t="shared" si="21"/>
        <v>0</v>
      </c>
      <c r="D65" s="9">
        <f t="shared" si="23"/>
        <v>0</v>
      </c>
      <c r="E65" s="9">
        <f t="shared" si="24"/>
        <v>0</v>
      </c>
      <c r="F65" s="9">
        <f t="shared" si="25"/>
        <v>0</v>
      </c>
      <c r="G65" s="9">
        <f t="shared" si="26"/>
        <v>0</v>
      </c>
      <c r="H65" s="9">
        <f t="shared" si="27"/>
        <v>0</v>
      </c>
      <c r="I65" s="9">
        <f t="shared" si="28"/>
        <v>0</v>
      </c>
      <c r="J65" s="9">
        <f t="shared" si="29"/>
        <v>0</v>
      </c>
      <c r="K65" s="9">
        <f t="shared" si="30"/>
        <v>0</v>
      </c>
      <c r="L65" s="9">
        <f t="shared" si="31"/>
        <v>0</v>
      </c>
      <c r="M65" s="9">
        <f t="shared" si="32"/>
        <v>0</v>
      </c>
      <c r="N65" s="9">
        <f t="shared" si="33"/>
        <v>0</v>
      </c>
      <c r="O65" s="7">
        <f t="shared" si="22"/>
        <v>0</v>
      </c>
      <c r="Q65" s="2">
        <v>22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7">
        <f t="shared" si="20"/>
        <v>0</v>
      </c>
    </row>
    <row r="66" spans="2:30" x14ac:dyDescent="0.3">
      <c r="B66" s="1">
        <v>23</v>
      </c>
      <c r="C66" s="9">
        <f t="shared" si="21"/>
        <v>0</v>
      </c>
      <c r="D66" s="9">
        <f t="shared" si="23"/>
        <v>0</v>
      </c>
      <c r="E66" s="9">
        <f t="shared" si="24"/>
        <v>0</v>
      </c>
      <c r="F66" s="9">
        <f t="shared" si="25"/>
        <v>0</v>
      </c>
      <c r="G66" s="9">
        <f t="shared" si="26"/>
        <v>0</v>
      </c>
      <c r="H66" s="9">
        <f t="shared" si="27"/>
        <v>0</v>
      </c>
      <c r="I66" s="9">
        <f t="shared" si="28"/>
        <v>0</v>
      </c>
      <c r="J66" s="9">
        <f t="shared" si="29"/>
        <v>0</v>
      </c>
      <c r="K66" s="9">
        <f t="shared" si="30"/>
        <v>0</v>
      </c>
      <c r="L66" s="9">
        <f t="shared" si="31"/>
        <v>0</v>
      </c>
      <c r="M66" s="9">
        <f t="shared" si="32"/>
        <v>0</v>
      </c>
      <c r="N66" s="9">
        <f t="shared" si="33"/>
        <v>0</v>
      </c>
      <c r="O66" s="7">
        <f t="shared" si="22"/>
        <v>0</v>
      </c>
      <c r="Q66" s="2">
        <v>23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7">
        <f t="shared" si="20"/>
        <v>0</v>
      </c>
    </row>
    <row r="67" spans="2:30" x14ac:dyDescent="0.3">
      <c r="B67" s="1">
        <v>24</v>
      </c>
      <c r="C67" s="9">
        <f t="shared" si="21"/>
        <v>0</v>
      </c>
      <c r="D67" s="9">
        <f t="shared" si="23"/>
        <v>0</v>
      </c>
      <c r="E67" s="9">
        <f t="shared" si="24"/>
        <v>0</v>
      </c>
      <c r="F67" s="9">
        <f t="shared" si="25"/>
        <v>0</v>
      </c>
      <c r="G67" s="9">
        <f t="shared" si="26"/>
        <v>0</v>
      </c>
      <c r="H67" s="9">
        <f t="shared" si="27"/>
        <v>0</v>
      </c>
      <c r="I67" s="9">
        <f t="shared" si="28"/>
        <v>0</v>
      </c>
      <c r="J67" s="9">
        <f t="shared" si="29"/>
        <v>0</v>
      </c>
      <c r="K67" s="9">
        <f t="shared" si="30"/>
        <v>0</v>
      </c>
      <c r="L67" s="9">
        <f t="shared" si="31"/>
        <v>0</v>
      </c>
      <c r="M67" s="9">
        <f t="shared" si="32"/>
        <v>0</v>
      </c>
      <c r="N67" s="9">
        <f t="shared" si="33"/>
        <v>0</v>
      </c>
      <c r="O67" s="7">
        <f t="shared" si="22"/>
        <v>0</v>
      </c>
      <c r="Q67" s="2">
        <v>24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7">
        <f t="shared" si="20"/>
        <v>0</v>
      </c>
    </row>
    <row r="68" spans="2:30" x14ac:dyDescent="0.3">
      <c r="B68" s="1" t="s">
        <v>22</v>
      </c>
      <c r="C68" s="1">
        <f>SUM(C44:C67)</f>
        <v>10.318336909786332</v>
      </c>
      <c r="D68" s="1">
        <f>SUM(D44:D67)</f>
        <v>13.508568</v>
      </c>
      <c r="E68" s="1">
        <f>SUM(E44:E67)</f>
        <v>19.852260000000001</v>
      </c>
      <c r="F68" s="1">
        <f t="shared" ref="F68:N68" si="34">SUM(F44:F67)</f>
        <v>24.33291901150638</v>
      </c>
      <c r="G68" s="1">
        <f t="shared" si="34"/>
        <v>26.127080343868524</v>
      </c>
      <c r="H68" s="1">
        <f t="shared" si="34"/>
        <v>24.333188184215516</v>
      </c>
      <c r="I68" s="1">
        <f t="shared" si="34"/>
        <v>29.230733930809372</v>
      </c>
      <c r="J68" s="1">
        <f t="shared" si="34"/>
        <v>28.840644000000001</v>
      </c>
      <c r="K68" s="1">
        <f t="shared" si="34"/>
        <v>24.160002000000002</v>
      </c>
      <c r="L68" s="1">
        <f t="shared" si="34"/>
        <v>18.027096</v>
      </c>
      <c r="M68" s="1">
        <f t="shared" si="34"/>
        <v>12.547788600000002</v>
      </c>
      <c r="N68" s="1">
        <f t="shared" si="34"/>
        <v>9.6154860000000006</v>
      </c>
      <c r="O68" s="1"/>
      <c r="Q68" s="2" t="s">
        <v>21</v>
      </c>
      <c r="R68" s="8">
        <f>SUM(R44:R67)</f>
        <v>1.7197228182977222</v>
      </c>
      <c r="S68" s="8">
        <f t="shared" ref="S68:AC68" si="35">SUM(S44:S67)</f>
        <v>2.2514279999999998</v>
      </c>
      <c r="T68" s="8">
        <f t="shared" si="35"/>
        <v>3.30871</v>
      </c>
      <c r="U68" s="8">
        <f t="shared" si="35"/>
        <v>4.0554865019177297</v>
      </c>
      <c r="V68" s="8">
        <f t="shared" si="35"/>
        <v>4.3545133906447537</v>
      </c>
      <c r="W68" s="8">
        <f t="shared" si="35"/>
        <v>4.055531364035919</v>
      </c>
      <c r="X68" s="8">
        <f t="shared" si="35"/>
        <v>4.8717889884682286</v>
      </c>
      <c r="Y68" s="8">
        <f t="shared" si="35"/>
        <v>4.8067739999999999</v>
      </c>
      <c r="Z68" s="8">
        <f t="shared" si="35"/>
        <v>4.0266670000000007</v>
      </c>
      <c r="AA68" s="8">
        <f t="shared" si="35"/>
        <v>3.0045160000000006</v>
      </c>
      <c r="AB68" s="8">
        <f t="shared" si="35"/>
        <v>2.0912980999999999</v>
      </c>
      <c r="AC68" s="8">
        <f t="shared" si="35"/>
        <v>1.602581</v>
      </c>
      <c r="AD68" s="1"/>
    </row>
    <row r="69" spans="2:30" x14ac:dyDescent="0.3">
      <c r="B69" s="1" t="s">
        <v>23</v>
      </c>
      <c r="C69" s="2">
        <v>31</v>
      </c>
      <c r="D69" s="2">
        <v>28</v>
      </c>
      <c r="E69" s="2">
        <v>31</v>
      </c>
      <c r="F69" s="2">
        <v>31</v>
      </c>
      <c r="G69" s="2">
        <v>31</v>
      </c>
      <c r="H69" s="2">
        <v>30</v>
      </c>
      <c r="I69" s="2">
        <v>31</v>
      </c>
      <c r="J69" s="2">
        <v>31</v>
      </c>
      <c r="K69" s="2">
        <v>30</v>
      </c>
      <c r="L69" s="2">
        <v>31</v>
      </c>
      <c r="M69" s="2">
        <v>30</v>
      </c>
      <c r="N69" s="2">
        <v>31</v>
      </c>
      <c r="O69" s="1"/>
      <c r="Q69" s="2" t="s">
        <v>38</v>
      </c>
      <c r="R69" s="2">
        <v>31</v>
      </c>
      <c r="S69" s="2">
        <v>28</v>
      </c>
      <c r="T69" s="2">
        <v>31</v>
      </c>
      <c r="U69" s="2">
        <v>30</v>
      </c>
      <c r="V69" s="2">
        <v>31</v>
      </c>
      <c r="W69" s="2">
        <v>30</v>
      </c>
      <c r="X69" s="2">
        <v>31</v>
      </c>
      <c r="Y69" s="2">
        <v>31</v>
      </c>
      <c r="Z69" s="2">
        <v>30</v>
      </c>
      <c r="AA69" s="2">
        <v>31</v>
      </c>
      <c r="AB69" s="2">
        <v>30</v>
      </c>
      <c r="AC69" s="2">
        <v>31</v>
      </c>
      <c r="AD69" s="1"/>
    </row>
    <row r="70" spans="2:30" x14ac:dyDescent="0.3">
      <c r="B70" s="1" t="s">
        <v>21</v>
      </c>
      <c r="C70" s="1">
        <f t="shared" ref="C70:N70" si="36">C68*C69</f>
        <v>319.86844420337627</v>
      </c>
      <c r="D70" s="1">
        <f t="shared" si="36"/>
        <v>378.23990400000002</v>
      </c>
      <c r="E70" s="1">
        <f t="shared" si="36"/>
        <v>615.42006000000003</v>
      </c>
      <c r="F70" s="1">
        <f t="shared" si="36"/>
        <v>754.32048935669775</v>
      </c>
      <c r="G70" s="1">
        <f t="shared" si="36"/>
        <v>809.93949065992422</v>
      </c>
      <c r="H70" s="1">
        <f t="shared" si="36"/>
        <v>729.99564552646552</v>
      </c>
      <c r="I70" s="1">
        <f t="shared" si="36"/>
        <v>906.15275185509051</v>
      </c>
      <c r="J70" s="1">
        <f t="shared" si="36"/>
        <v>894.05996400000004</v>
      </c>
      <c r="K70" s="1">
        <f t="shared" si="36"/>
        <v>724.80006000000003</v>
      </c>
      <c r="L70" s="1">
        <f t="shared" si="36"/>
        <v>558.83997599999998</v>
      </c>
      <c r="M70" s="1">
        <f t="shared" si="36"/>
        <v>376.43365800000009</v>
      </c>
      <c r="N70" s="1">
        <f t="shared" si="36"/>
        <v>298.08006600000004</v>
      </c>
      <c r="O70" s="1">
        <f>SUM(C70:N70)</f>
        <v>7366.1505096015544</v>
      </c>
      <c r="Q70" s="2" t="s">
        <v>39</v>
      </c>
      <c r="R70" s="2">
        <f>R69*R68</f>
        <v>53.311407367229386</v>
      </c>
      <c r="S70" s="2">
        <f t="shared" ref="S70:AC70" si="37">S69*S68</f>
        <v>63.03998399999999</v>
      </c>
      <c r="T70" s="2">
        <f t="shared" si="37"/>
        <v>102.57001</v>
      </c>
      <c r="U70" s="2">
        <f t="shared" si="37"/>
        <v>121.6645950575319</v>
      </c>
      <c r="V70" s="2">
        <f t="shared" si="37"/>
        <v>134.98991510998738</v>
      </c>
      <c r="W70" s="2">
        <f t="shared" si="37"/>
        <v>121.66594092107756</v>
      </c>
      <c r="X70" s="2">
        <f t="shared" si="37"/>
        <v>151.02545864251508</v>
      </c>
      <c r="Y70" s="2">
        <f t="shared" si="37"/>
        <v>149.00999400000001</v>
      </c>
      <c r="Z70" s="2">
        <f t="shared" si="37"/>
        <v>120.80001000000001</v>
      </c>
      <c r="AA70" s="2">
        <f t="shared" si="37"/>
        <v>93.139996000000025</v>
      </c>
      <c r="AB70" s="2">
        <f t="shared" si="37"/>
        <v>62.738942999999999</v>
      </c>
      <c r="AC70" s="2">
        <f t="shared" si="37"/>
        <v>49.680011</v>
      </c>
      <c r="AD70" s="1">
        <f>SUM(R70:AC70)</f>
        <v>1223.6362650983415</v>
      </c>
    </row>
    <row r="73" spans="2:30" x14ac:dyDescent="0.3">
      <c r="B73" s="1" t="s">
        <v>40</v>
      </c>
      <c r="C73" s="1" t="s">
        <v>9</v>
      </c>
      <c r="D73" s="1" t="s">
        <v>10</v>
      </c>
      <c r="E73" s="1" t="s">
        <v>11</v>
      </c>
      <c r="F73" s="1" t="s">
        <v>12</v>
      </c>
      <c r="G73" s="1" t="s">
        <v>13</v>
      </c>
      <c r="H73" s="1" t="s">
        <v>14</v>
      </c>
      <c r="I73" s="1" t="s">
        <v>15</v>
      </c>
      <c r="J73" s="1" t="s">
        <v>16</v>
      </c>
      <c r="K73" s="1" t="s">
        <v>17</v>
      </c>
      <c r="L73" s="1" t="s">
        <v>18</v>
      </c>
      <c r="M73" s="1" t="s">
        <v>19</v>
      </c>
      <c r="N73" s="1" t="s">
        <v>20</v>
      </c>
      <c r="O73" s="1" t="s">
        <v>21</v>
      </c>
      <c r="P73" s="1"/>
      <c r="Q73" s="1" t="s">
        <v>40</v>
      </c>
      <c r="R73" s="1" t="s">
        <v>9</v>
      </c>
      <c r="S73" s="1" t="s">
        <v>10</v>
      </c>
      <c r="T73" s="1" t="s">
        <v>11</v>
      </c>
      <c r="U73" s="1" t="s">
        <v>12</v>
      </c>
      <c r="V73" s="1" t="s">
        <v>13</v>
      </c>
      <c r="W73" s="1" t="s">
        <v>14</v>
      </c>
      <c r="X73" s="1" t="s">
        <v>15</v>
      </c>
      <c r="Y73" s="1" t="s">
        <v>16</v>
      </c>
      <c r="Z73" s="1" t="s">
        <v>17</v>
      </c>
      <c r="AA73" s="1" t="s">
        <v>18</v>
      </c>
      <c r="AB73" s="1" t="s">
        <v>19</v>
      </c>
      <c r="AC73" s="1" t="s">
        <v>20</v>
      </c>
      <c r="AD73" s="1" t="s">
        <v>21</v>
      </c>
    </row>
    <row r="74" spans="2:30" x14ac:dyDescent="0.3">
      <c r="B74" s="1">
        <v>1</v>
      </c>
      <c r="C74" s="9">
        <f>C15-C44</f>
        <v>0.15</v>
      </c>
      <c r="D74" s="9">
        <f t="shared" ref="D74:N74" si="38">D15-D44</f>
        <v>0.15</v>
      </c>
      <c r="E74" s="9">
        <f t="shared" si="38"/>
        <v>0.15</v>
      </c>
      <c r="F74" s="9">
        <f t="shared" si="38"/>
        <v>0.1</v>
      </c>
      <c r="G74" s="9">
        <f t="shared" si="38"/>
        <v>0.1</v>
      </c>
      <c r="H74" s="9">
        <f t="shared" si="38"/>
        <v>0.1</v>
      </c>
      <c r="I74" s="9">
        <f t="shared" si="38"/>
        <v>0.1</v>
      </c>
      <c r="J74" s="9">
        <f t="shared" si="38"/>
        <v>0.1</v>
      </c>
      <c r="K74" s="9">
        <f t="shared" si="38"/>
        <v>0.15</v>
      </c>
      <c r="L74" s="9">
        <f t="shared" si="38"/>
        <v>0.15</v>
      </c>
      <c r="M74" s="9">
        <f t="shared" si="38"/>
        <v>0.15</v>
      </c>
      <c r="N74" s="9">
        <f t="shared" si="38"/>
        <v>0.15</v>
      </c>
      <c r="O74" s="7">
        <f>AVERAGE(C74:N74)</f>
        <v>0.12916666666666662</v>
      </c>
      <c r="P74" s="7"/>
      <c r="Q74" s="1">
        <v>1</v>
      </c>
      <c r="R74" s="9">
        <f>IF(C74&gt;0,C74*$C$5,C74*$C$6)</f>
        <v>0.1575</v>
      </c>
      <c r="S74" s="9">
        <f t="shared" ref="S74:AC89" si="39">IF(D74&gt;0,D74*$C$5,D74*$C$6)</f>
        <v>0.1575</v>
      </c>
      <c r="T74" s="9">
        <f t="shared" si="39"/>
        <v>0.1575</v>
      </c>
      <c r="U74" s="9">
        <f t="shared" si="39"/>
        <v>0.10500000000000001</v>
      </c>
      <c r="V74" s="9">
        <f t="shared" si="39"/>
        <v>0.10500000000000001</v>
      </c>
      <c r="W74" s="9">
        <f t="shared" si="39"/>
        <v>0.10500000000000001</v>
      </c>
      <c r="X74" s="9">
        <f t="shared" si="39"/>
        <v>0.10500000000000001</v>
      </c>
      <c r="Y74" s="9">
        <f t="shared" si="39"/>
        <v>0.10500000000000001</v>
      </c>
      <c r="Z74" s="9">
        <f t="shared" si="39"/>
        <v>0.1575</v>
      </c>
      <c r="AA74" s="9">
        <f t="shared" si="39"/>
        <v>0.1575</v>
      </c>
      <c r="AB74" s="9">
        <f t="shared" si="39"/>
        <v>0.1575</v>
      </c>
      <c r="AC74" s="9">
        <f t="shared" si="39"/>
        <v>0.1575</v>
      </c>
      <c r="AD74" s="7">
        <f>AVERAGE(R74:AC74)</f>
        <v>0.135625</v>
      </c>
    </row>
    <row r="75" spans="2:30" x14ac:dyDescent="0.3">
      <c r="B75" s="1">
        <v>2</v>
      </c>
      <c r="C75" s="9">
        <f t="shared" ref="C75:N97" si="40">C16-C45</f>
        <v>0.15</v>
      </c>
      <c r="D75" s="9">
        <f t="shared" si="40"/>
        <v>0.15</v>
      </c>
      <c r="E75" s="9">
        <f t="shared" si="40"/>
        <v>0.15</v>
      </c>
      <c r="F75" s="9">
        <f t="shared" si="40"/>
        <v>0.1</v>
      </c>
      <c r="G75" s="9">
        <f t="shared" si="40"/>
        <v>0.1</v>
      </c>
      <c r="H75" s="9">
        <f t="shared" si="40"/>
        <v>0.1</v>
      </c>
      <c r="I75" s="9">
        <f t="shared" si="40"/>
        <v>0.1</v>
      </c>
      <c r="J75" s="9">
        <f t="shared" si="40"/>
        <v>0.1</v>
      </c>
      <c r="K75" s="9">
        <f t="shared" si="40"/>
        <v>0.15000000000000002</v>
      </c>
      <c r="L75" s="9">
        <f t="shared" si="40"/>
        <v>0.15</v>
      </c>
      <c r="M75" s="9">
        <f t="shared" si="40"/>
        <v>0.15</v>
      </c>
      <c r="N75" s="9">
        <f t="shared" si="40"/>
        <v>0.15</v>
      </c>
      <c r="O75" s="7">
        <f t="shared" ref="O75:O97" si="41">AVERAGE(C75:N75)</f>
        <v>0.12916666666666662</v>
      </c>
      <c r="P75" s="7"/>
      <c r="Q75" s="1">
        <v>2</v>
      </c>
      <c r="R75" s="9">
        <f t="shared" ref="R75:R97" si="42">IF(C75&gt;0,C75*$C$5,C75*$C$6)</f>
        <v>0.1575</v>
      </c>
      <c r="S75" s="9">
        <f t="shared" si="39"/>
        <v>0.1575</v>
      </c>
      <c r="T75" s="9">
        <f t="shared" si="39"/>
        <v>0.1575</v>
      </c>
      <c r="U75" s="9">
        <f t="shared" si="39"/>
        <v>0.10500000000000001</v>
      </c>
      <c r="V75" s="9">
        <f t="shared" si="39"/>
        <v>0.10500000000000001</v>
      </c>
      <c r="W75" s="9">
        <f t="shared" si="39"/>
        <v>0.10500000000000001</v>
      </c>
      <c r="X75" s="9">
        <f t="shared" si="39"/>
        <v>0.10500000000000001</v>
      </c>
      <c r="Y75" s="9">
        <f t="shared" si="39"/>
        <v>0.10500000000000001</v>
      </c>
      <c r="Z75" s="9">
        <f t="shared" si="39"/>
        <v>0.15750000000000003</v>
      </c>
      <c r="AA75" s="9">
        <f t="shared" si="39"/>
        <v>0.1575</v>
      </c>
      <c r="AB75" s="9">
        <f t="shared" si="39"/>
        <v>0.1575</v>
      </c>
      <c r="AC75" s="9">
        <f t="shared" si="39"/>
        <v>0.1575</v>
      </c>
      <c r="AD75" s="7">
        <f t="shared" ref="AD75:AD97" si="43">AVERAGE(R75:AC75)</f>
        <v>0.135625</v>
      </c>
    </row>
    <row r="76" spans="2:30" x14ac:dyDescent="0.3">
      <c r="B76" s="1">
        <v>3</v>
      </c>
      <c r="C76" s="9">
        <f t="shared" si="40"/>
        <v>0.15</v>
      </c>
      <c r="D76" s="9">
        <f t="shared" si="40"/>
        <v>0.15</v>
      </c>
      <c r="E76" s="9">
        <f t="shared" si="40"/>
        <v>0.15</v>
      </c>
      <c r="F76" s="9">
        <f t="shared" si="40"/>
        <v>0.1</v>
      </c>
      <c r="G76" s="9">
        <f t="shared" si="40"/>
        <v>0.1</v>
      </c>
      <c r="H76" s="9">
        <f t="shared" si="40"/>
        <v>0.1</v>
      </c>
      <c r="I76" s="9">
        <f t="shared" si="40"/>
        <v>0.1</v>
      </c>
      <c r="J76" s="9">
        <f t="shared" si="40"/>
        <v>0.1</v>
      </c>
      <c r="K76" s="9">
        <f t="shared" si="40"/>
        <v>0.15000000000000002</v>
      </c>
      <c r="L76" s="9">
        <f t="shared" si="40"/>
        <v>0.15</v>
      </c>
      <c r="M76" s="9">
        <f t="shared" si="40"/>
        <v>0.15</v>
      </c>
      <c r="N76" s="9">
        <f t="shared" si="40"/>
        <v>0.15</v>
      </c>
      <c r="O76" s="7">
        <f t="shared" si="41"/>
        <v>0.12916666666666662</v>
      </c>
      <c r="P76" s="7"/>
      <c r="Q76" s="1">
        <v>3</v>
      </c>
      <c r="R76" s="9">
        <f t="shared" si="42"/>
        <v>0.1575</v>
      </c>
      <c r="S76" s="9">
        <f t="shared" si="39"/>
        <v>0.1575</v>
      </c>
      <c r="T76" s="9">
        <f t="shared" si="39"/>
        <v>0.1575</v>
      </c>
      <c r="U76" s="9">
        <f t="shared" si="39"/>
        <v>0.10500000000000001</v>
      </c>
      <c r="V76" s="9">
        <f t="shared" si="39"/>
        <v>0.10500000000000001</v>
      </c>
      <c r="W76" s="9">
        <f t="shared" si="39"/>
        <v>0.10500000000000001</v>
      </c>
      <c r="X76" s="9">
        <f t="shared" si="39"/>
        <v>0.10500000000000001</v>
      </c>
      <c r="Y76" s="9">
        <f t="shared" si="39"/>
        <v>0.10500000000000001</v>
      </c>
      <c r="Z76" s="9">
        <f t="shared" si="39"/>
        <v>0.15750000000000003</v>
      </c>
      <c r="AA76" s="9">
        <f t="shared" si="39"/>
        <v>0.1575</v>
      </c>
      <c r="AB76" s="9">
        <f t="shared" si="39"/>
        <v>0.1575</v>
      </c>
      <c r="AC76" s="9">
        <f t="shared" si="39"/>
        <v>0.1575</v>
      </c>
      <c r="AD76" s="7">
        <f t="shared" si="43"/>
        <v>0.135625</v>
      </c>
    </row>
    <row r="77" spans="2:30" x14ac:dyDescent="0.3">
      <c r="B77" s="1">
        <v>4</v>
      </c>
      <c r="C77" s="9">
        <f t="shared" si="40"/>
        <v>0.15</v>
      </c>
      <c r="D77" s="9">
        <f t="shared" si="40"/>
        <v>0.15</v>
      </c>
      <c r="E77" s="9">
        <f t="shared" si="40"/>
        <v>0.15</v>
      </c>
      <c r="F77" s="9">
        <f t="shared" si="40"/>
        <v>0.1</v>
      </c>
      <c r="G77" s="9">
        <f t="shared" si="40"/>
        <v>0.1</v>
      </c>
      <c r="H77" s="9">
        <f t="shared" si="40"/>
        <v>0.1</v>
      </c>
      <c r="I77" s="9">
        <f t="shared" si="40"/>
        <v>0.1</v>
      </c>
      <c r="J77" s="9">
        <f t="shared" si="40"/>
        <v>0.1</v>
      </c>
      <c r="K77" s="9">
        <f t="shared" si="40"/>
        <v>0.15000000000000002</v>
      </c>
      <c r="L77" s="9">
        <f t="shared" si="40"/>
        <v>0.15</v>
      </c>
      <c r="M77" s="9">
        <f t="shared" si="40"/>
        <v>0.15</v>
      </c>
      <c r="N77" s="9">
        <f t="shared" si="40"/>
        <v>0.15</v>
      </c>
      <c r="O77" s="7">
        <f t="shared" si="41"/>
        <v>0.12916666666666662</v>
      </c>
      <c r="P77" s="7"/>
      <c r="Q77" s="1">
        <v>4</v>
      </c>
      <c r="R77" s="9">
        <f t="shared" si="42"/>
        <v>0.1575</v>
      </c>
      <c r="S77" s="9">
        <f t="shared" si="39"/>
        <v>0.1575</v>
      </c>
      <c r="T77" s="9">
        <f t="shared" si="39"/>
        <v>0.1575</v>
      </c>
      <c r="U77" s="9">
        <f t="shared" si="39"/>
        <v>0.10500000000000001</v>
      </c>
      <c r="V77" s="9">
        <f t="shared" si="39"/>
        <v>0.10500000000000001</v>
      </c>
      <c r="W77" s="9">
        <f t="shared" si="39"/>
        <v>0.10500000000000001</v>
      </c>
      <c r="X77" s="9">
        <f t="shared" si="39"/>
        <v>0.10500000000000001</v>
      </c>
      <c r="Y77" s="9">
        <f t="shared" si="39"/>
        <v>0.10500000000000001</v>
      </c>
      <c r="Z77" s="9">
        <f t="shared" si="39"/>
        <v>0.15750000000000003</v>
      </c>
      <c r="AA77" s="9">
        <f t="shared" si="39"/>
        <v>0.1575</v>
      </c>
      <c r="AB77" s="9">
        <f t="shared" si="39"/>
        <v>0.1575</v>
      </c>
      <c r="AC77" s="9">
        <f t="shared" si="39"/>
        <v>0.1575</v>
      </c>
      <c r="AD77" s="7">
        <f t="shared" si="43"/>
        <v>0.135625</v>
      </c>
    </row>
    <row r="78" spans="2:30" x14ac:dyDescent="0.3">
      <c r="B78" s="1">
        <v>5</v>
      </c>
      <c r="C78" s="9">
        <f t="shared" si="40"/>
        <v>0.15</v>
      </c>
      <c r="D78" s="9">
        <f t="shared" si="40"/>
        <v>0.15</v>
      </c>
      <c r="E78" s="9">
        <f t="shared" si="40"/>
        <v>0.15</v>
      </c>
      <c r="F78" s="9">
        <f t="shared" si="40"/>
        <v>0.1</v>
      </c>
      <c r="G78" s="9">
        <f t="shared" si="40"/>
        <v>0.1</v>
      </c>
      <c r="H78" s="9">
        <f t="shared" si="40"/>
        <v>0.1</v>
      </c>
      <c r="I78" s="9">
        <f t="shared" si="40"/>
        <v>0.1</v>
      </c>
      <c r="J78" s="9">
        <f t="shared" si="40"/>
        <v>0.1</v>
      </c>
      <c r="K78" s="9">
        <f t="shared" si="40"/>
        <v>0.15000000000000002</v>
      </c>
      <c r="L78" s="9">
        <f t="shared" si="40"/>
        <v>0.15</v>
      </c>
      <c r="M78" s="9">
        <f t="shared" si="40"/>
        <v>0.15</v>
      </c>
      <c r="N78" s="9">
        <f t="shared" si="40"/>
        <v>0.15</v>
      </c>
      <c r="O78" s="7">
        <f t="shared" si="41"/>
        <v>0.12916666666666662</v>
      </c>
      <c r="P78" s="7"/>
      <c r="Q78" s="1">
        <v>5</v>
      </c>
      <c r="R78" s="9">
        <f t="shared" si="42"/>
        <v>0.1575</v>
      </c>
      <c r="S78" s="9">
        <f t="shared" si="39"/>
        <v>0.1575</v>
      </c>
      <c r="T78" s="9">
        <f t="shared" si="39"/>
        <v>0.1575</v>
      </c>
      <c r="U78" s="9">
        <f t="shared" si="39"/>
        <v>0.10500000000000001</v>
      </c>
      <c r="V78" s="9">
        <f t="shared" si="39"/>
        <v>0.10500000000000001</v>
      </c>
      <c r="W78" s="9">
        <f t="shared" si="39"/>
        <v>0.10500000000000001</v>
      </c>
      <c r="X78" s="9">
        <f t="shared" si="39"/>
        <v>0.10500000000000001</v>
      </c>
      <c r="Y78" s="9">
        <f t="shared" si="39"/>
        <v>0.10500000000000001</v>
      </c>
      <c r="Z78" s="9">
        <f t="shared" si="39"/>
        <v>0.15750000000000003</v>
      </c>
      <c r="AA78" s="9">
        <f t="shared" si="39"/>
        <v>0.1575</v>
      </c>
      <c r="AB78" s="9">
        <f t="shared" si="39"/>
        <v>0.1575</v>
      </c>
      <c r="AC78" s="9">
        <f t="shared" si="39"/>
        <v>0.1575</v>
      </c>
      <c r="AD78" s="7">
        <f t="shared" si="43"/>
        <v>0.135625</v>
      </c>
    </row>
    <row r="79" spans="2:30" x14ac:dyDescent="0.3">
      <c r="B79" s="1">
        <v>6</v>
      </c>
      <c r="C79" s="9">
        <f t="shared" si="40"/>
        <v>0.7</v>
      </c>
      <c r="D79" s="9">
        <f t="shared" si="40"/>
        <v>0.7</v>
      </c>
      <c r="E79" s="9">
        <f t="shared" si="40"/>
        <v>0.7</v>
      </c>
      <c r="F79" s="9">
        <f t="shared" si="40"/>
        <v>0.75</v>
      </c>
      <c r="G79" s="9">
        <f t="shared" si="40"/>
        <v>0.73259165613147914</v>
      </c>
      <c r="H79" s="9">
        <f t="shared" si="40"/>
        <v>0.76438600000000001</v>
      </c>
      <c r="I79" s="9">
        <f t="shared" si="40"/>
        <v>0.82723541118654476</v>
      </c>
      <c r="J79" s="9">
        <f t="shared" si="40"/>
        <v>0.85</v>
      </c>
      <c r="K79" s="9">
        <f t="shared" si="40"/>
        <v>1.0499999999999998</v>
      </c>
      <c r="L79" s="9">
        <f t="shared" si="40"/>
        <v>0.7</v>
      </c>
      <c r="M79" s="9">
        <f t="shared" si="40"/>
        <v>0.7</v>
      </c>
      <c r="N79" s="9">
        <f t="shared" si="40"/>
        <v>0.7</v>
      </c>
      <c r="O79" s="7">
        <f t="shared" si="41"/>
        <v>0.76451775560983515</v>
      </c>
      <c r="P79" s="7"/>
      <c r="Q79" s="1">
        <v>6</v>
      </c>
      <c r="R79" s="9">
        <f t="shared" si="42"/>
        <v>0.73499999999999999</v>
      </c>
      <c r="S79" s="9">
        <f t="shared" si="39"/>
        <v>0.73499999999999999</v>
      </c>
      <c r="T79" s="9">
        <f t="shared" si="39"/>
        <v>0.73499999999999999</v>
      </c>
      <c r="U79" s="9">
        <f t="shared" si="39"/>
        <v>0.78750000000000009</v>
      </c>
      <c r="V79" s="9">
        <f t="shared" si="39"/>
        <v>0.76922123893805316</v>
      </c>
      <c r="W79" s="9">
        <f t="shared" si="39"/>
        <v>0.80260530000000008</v>
      </c>
      <c r="X79" s="9">
        <f t="shared" si="39"/>
        <v>0.86859718174587208</v>
      </c>
      <c r="Y79" s="9">
        <f t="shared" si="39"/>
        <v>0.89249999999999996</v>
      </c>
      <c r="Z79" s="9">
        <f t="shared" si="39"/>
        <v>1.1024999999999998</v>
      </c>
      <c r="AA79" s="9">
        <f t="shared" si="39"/>
        <v>0.73499999999999999</v>
      </c>
      <c r="AB79" s="9">
        <f t="shared" si="39"/>
        <v>0.73499999999999999</v>
      </c>
      <c r="AC79" s="9">
        <f t="shared" si="39"/>
        <v>0.73499999999999999</v>
      </c>
      <c r="AD79" s="7">
        <f t="shared" si="43"/>
        <v>0.80274364339032711</v>
      </c>
    </row>
    <row r="80" spans="2:30" x14ac:dyDescent="0.3">
      <c r="B80" s="1">
        <v>7</v>
      </c>
      <c r="C80" s="9">
        <f t="shared" si="40"/>
        <v>1.2</v>
      </c>
      <c r="D80" s="9">
        <f t="shared" si="40"/>
        <v>1.2</v>
      </c>
      <c r="E80" s="9">
        <f t="shared" si="40"/>
        <v>1.2</v>
      </c>
      <c r="F80" s="9">
        <f t="shared" si="40"/>
        <v>1.1623519999999998</v>
      </c>
      <c r="G80" s="9">
        <f t="shared" si="40"/>
        <v>0.88673599999999997</v>
      </c>
      <c r="H80" s="9">
        <f t="shared" si="40"/>
        <v>0.98916400000000015</v>
      </c>
      <c r="I80" s="9">
        <f t="shared" si="40"/>
        <v>1.0794100000000002</v>
      </c>
      <c r="J80" s="9">
        <f t="shared" si="40"/>
        <v>1.2677260000000001</v>
      </c>
      <c r="K80" s="9">
        <f t="shared" si="40"/>
        <v>1.4257200000000001</v>
      </c>
      <c r="L80" s="9">
        <f t="shared" si="40"/>
        <v>1.2</v>
      </c>
      <c r="M80" s="9">
        <f t="shared" si="40"/>
        <v>1.2</v>
      </c>
      <c r="N80" s="9">
        <f t="shared" si="40"/>
        <v>1.2</v>
      </c>
      <c r="O80" s="7">
        <f t="shared" si="41"/>
        <v>1.1675923333333331</v>
      </c>
      <c r="P80" s="7"/>
      <c r="Q80" s="1">
        <v>7</v>
      </c>
      <c r="R80" s="9">
        <f t="shared" si="42"/>
        <v>1.26</v>
      </c>
      <c r="S80" s="9">
        <f t="shared" si="39"/>
        <v>1.26</v>
      </c>
      <c r="T80" s="9">
        <f t="shared" si="39"/>
        <v>1.26</v>
      </c>
      <c r="U80" s="9">
        <f t="shared" si="39"/>
        <v>1.2204695999999999</v>
      </c>
      <c r="V80" s="9">
        <f t="shared" si="39"/>
        <v>0.93107280000000003</v>
      </c>
      <c r="W80" s="9">
        <f t="shared" si="39"/>
        <v>1.0386222000000003</v>
      </c>
      <c r="X80" s="9">
        <f t="shared" si="39"/>
        <v>1.1333805000000003</v>
      </c>
      <c r="Y80" s="9">
        <f t="shared" si="39"/>
        <v>1.3311123000000002</v>
      </c>
      <c r="Z80" s="9">
        <f t="shared" si="39"/>
        <v>1.4970060000000001</v>
      </c>
      <c r="AA80" s="9">
        <f t="shared" si="39"/>
        <v>1.26</v>
      </c>
      <c r="AB80" s="9">
        <f t="shared" si="39"/>
        <v>1.26</v>
      </c>
      <c r="AC80" s="9">
        <f t="shared" si="39"/>
        <v>1.26</v>
      </c>
      <c r="AD80" s="7">
        <f t="shared" si="43"/>
        <v>1.2259719500000001</v>
      </c>
    </row>
    <row r="81" spans="2:30" x14ac:dyDescent="0.3">
      <c r="B81" s="1">
        <v>8</v>
      </c>
      <c r="C81" s="9">
        <f t="shared" si="40"/>
        <v>1.2</v>
      </c>
      <c r="D81" s="9">
        <f t="shared" si="40"/>
        <v>1.2</v>
      </c>
      <c r="E81" s="9">
        <f t="shared" si="40"/>
        <v>0.835422</v>
      </c>
      <c r="F81" s="9">
        <f t="shared" si="40"/>
        <v>0.43875799999999998</v>
      </c>
      <c r="G81" s="9">
        <f t="shared" si="40"/>
        <v>0.15468799999999994</v>
      </c>
      <c r="H81" s="9">
        <f t="shared" si="40"/>
        <v>0.25274200000000002</v>
      </c>
      <c r="I81" s="9">
        <f t="shared" si="40"/>
        <v>0.25487800000000016</v>
      </c>
      <c r="J81" s="9">
        <f t="shared" si="40"/>
        <v>0.42525400000000024</v>
      </c>
      <c r="K81" s="9">
        <f t="shared" si="40"/>
        <v>0.59851200000000004</v>
      </c>
      <c r="L81" s="9">
        <f t="shared" si="40"/>
        <v>0.74915999999999994</v>
      </c>
      <c r="M81" s="9">
        <f t="shared" si="40"/>
        <v>1.2</v>
      </c>
      <c r="N81" s="9">
        <f t="shared" si="40"/>
        <v>1.2</v>
      </c>
      <c r="O81" s="7">
        <f t="shared" si="41"/>
        <v>0.70911783333333334</v>
      </c>
      <c r="P81" s="7"/>
      <c r="Q81" s="1">
        <v>8</v>
      </c>
      <c r="R81" s="9">
        <f t="shared" si="42"/>
        <v>1.26</v>
      </c>
      <c r="S81" s="9">
        <f t="shared" si="39"/>
        <v>1.26</v>
      </c>
      <c r="T81" s="9">
        <f t="shared" si="39"/>
        <v>0.87719310000000006</v>
      </c>
      <c r="U81" s="9">
        <f t="shared" si="39"/>
        <v>0.46069589999999999</v>
      </c>
      <c r="V81" s="9">
        <f t="shared" si="39"/>
        <v>0.16242239999999994</v>
      </c>
      <c r="W81" s="9">
        <f t="shared" si="39"/>
        <v>0.26537910000000003</v>
      </c>
      <c r="X81" s="9">
        <f t="shared" si="39"/>
        <v>0.26762190000000019</v>
      </c>
      <c r="Y81" s="9">
        <f t="shared" si="39"/>
        <v>0.44651670000000027</v>
      </c>
      <c r="Z81" s="9">
        <f t="shared" si="39"/>
        <v>0.62843760000000004</v>
      </c>
      <c r="AA81" s="9">
        <f t="shared" si="39"/>
        <v>0.78661799999999993</v>
      </c>
      <c r="AB81" s="9">
        <f t="shared" si="39"/>
        <v>1.26</v>
      </c>
      <c r="AC81" s="9">
        <f t="shared" si="39"/>
        <v>1.26</v>
      </c>
      <c r="AD81" s="7">
        <f t="shared" si="43"/>
        <v>0.74457372499999996</v>
      </c>
    </row>
    <row r="82" spans="2:30" x14ac:dyDescent="0.3">
      <c r="B82" s="1">
        <v>9</v>
      </c>
      <c r="C82" s="9">
        <f t="shared" si="40"/>
        <v>0.56892999999999994</v>
      </c>
      <c r="D82" s="9">
        <f t="shared" si="40"/>
        <v>0.13164399999999987</v>
      </c>
      <c r="E82" s="9">
        <f t="shared" si="40"/>
        <v>-0.45874999999999999</v>
      </c>
      <c r="F82" s="9">
        <f t="shared" si="40"/>
        <v>-1.2245999999999997</v>
      </c>
      <c r="G82" s="9">
        <f t="shared" si="40"/>
        <v>-1.4885099999999998</v>
      </c>
      <c r="H82" s="9">
        <f t="shared" si="40"/>
        <v>-1.4852299999999998</v>
      </c>
      <c r="I82" s="9">
        <f t="shared" si="40"/>
        <v>-1.5640699999999998</v>
      </c>
      <c r="J82" s="9">
        <f t="shared" si="40"/>
        <v>-1.4721019999999998</v>
      </c>
      <c r="K82" s="9">
        <f t="shared" si="40"/>
        <v>-1.083118</v>
      </c>
      <c r="L82" s="9">
        <f t="shared" si="40"/>
        <v>-0.67296200000000006</v>
      </c>
      <c r="M82" s="9">
        <f t="shared" si="40"/>
        <v>-2.7134600000000009E-2</v>
      </c>
      <c r="N82" s="9">
        <f t="shared" si="40"/>
        <v>0.53345199999999993</v>
      </c>
      <c r="O82" s="7">
        <f t="shared" si="41"/>
        <v>-0.68687088333333335</v>
      </c>
      <c r="P82" s="7"/>
      <c r="Q82" s="1">
        <v>9</v>
      </c>
      <c r="R82" s="9">
        <f t="shared" si="42"/>
        <v>0.59737649999999998</v>
      </c>
      <c r="S82" s="9">
        <f t="shared" si="39"/>
        <v>0.13822619999999988</v>
      </c>
      <c r="T82" s="9">
        <f t="shared" si="39"/>
        <v>-0.22019999999999998</v>
      </c>
      <c r="U82" s="9">
        <f t="shared" si="39"/>
        <v>-0.58780799999999978</v>
      </c>
      <c r="V82" s="9">
        <f t="shared" si="39"/>
        <v>-0.71448479999999992</v>
      </c>
      <c r="W82" s="9">
        <f t="shared" si="39"/>
        <v>-0.71291039999999994</v>
      </c>
      <c r="X82" s="9">
        <f t="shared" si="39"/>
        <v>-0.75075359999999991</v>
      </c>
      <c r="Y82" s="9">
        <f t="shared" si="39"/>
        <v>-0.70660895999999984</v>
      </c>
      <c r="Z82" s="9">
        <f t="shared" si="39"/>
        <v>-0.51989664000000002</v>
      </c>
      <c r="AA82" s="9">
        <f t="shared" si="39"/>
        <v>-0.32302175999999999</v>
      </c>
      <c r="AB82" s="9">
        <f t="shared" si="39"/>
        <v>-1.3024608000000003E-2</v>
      </c>
      <c r="AC82" s="9">
        <f t="shared" si="39"/>
        <v>0.56012459999999997</v>
      </c>
      <c r="AD82" s="7">
        <f t="shared" si="43"/>
        <v>-0.27108178899999991</v>
      </c>
    </row>
    <row r="83" spans="2:30" x14ac:dyDescent="0.3">
      <c r="B83" s="1">
        <v>10</v>
      </c>
      <c r="C83" s="9">
        <f t="shared" si="40"/>
        <v>-0.25906400000000018</v>
      </c>
      <c r="D83" s="9">
        <f t="shared" si="40"/>
        <v>-0.59322200000000014</v>
      </c>
      <c r="E83" s="9">
        <f t="shared" si="40"/>
        <v>-1.2250699999999999</v>
      </c>
      <c r="F83" s="9">
        <f t="shared" si="40"/>
        <v>-1.9674179999999999</v>
      </c>
      <c r="G83" s="9">
        <f t="shared" si="40"/>
        <v>-2.2133940000000001</v>
      </c>
      <c r="H83" s="9">
        <f t="shared" si="40"/>
        <v>-2.2011560000000001</v>
      </c>
      <c r="I83" s="9">
        <f t="shared" si="40"/>
        <v>-2.3407399999999994</v>
      </c>
      <c r="J83" s="9">
        <f t="shared" si="40"/>
        <v>-2.3320759999999998</v>
      </c>
      <c r="K83" s="9">
        <f t="shared" si="40"/>
        <v>-1.8624160000000003</v>
      </c>
      <c r="L83" s="9">
        <f t="shared" si="40"/>
        <v>-1.420952</v>
      </c>
      <c r="M83" s="9">
        <f t="shared" si="40"/>
        <v>-0.73625600000000002</v>
      </c>
      <c r="N83" s="9">
        <f t="shared" si="40"/>
        <v>-0.34305199999999991</v>
      </c>
      <c r="O83" s="7">
        <f t="shared" si="41"/>
        <v>-1.4579013333333333</v>
      </c>
      <c r="P83" s="7"/>
      <c r="Q83" s="1">
        <v>10</v>
      </c>
      <c r="R83" s="9">
        <f t="shared" si="42"/>
        <v>-0.12435072000000008</v>
      </c>
      <c r="S83" s="9">
        <f t="shared" si="39"/>
        <v>-0.28474656000000004</v>
      </c>
      <c r="T83" s="9">
        <f t="shared" si="39"/>
        <v>-0.58803359999999993</v>
      </c>
      <c r="U83" s="9">
        <f t="shared" si="39"/>
        <v>-0.94436063999999986</v>
      </c>
      <c r="V83" s="9">
        <f t="shared" si="39"/>
        <v>-1.06242912</v>
      </c>
      <c r="W83" s="9">
        <f t="shared" si="39"/>
        <v>-1.05655488</v>
      </c>
      <c r="X83" s="9">
        <f t="shared" si="39"/>
        <v>-1.1235551999999998</v>
      </c>
      <c r="Y83" s="9">
        <f t="shared" si="39"/>
        <v>-1.1193964799999998</v>
      </c>
      <c r="Z83" s="9">
        <f t="shared" si="39"/>
        <v>-0.89395968000000015</v>
      </c>
      <c r="AA83" s="9">
        <f t="shared" si="39"/>
        <v>-0.68205695999999993</v>
      </c>
      <c r="AB83" s="9">
        <f t="shared" si="39"/>
        <v>-0.35340287999999997</v>
      </c>
      <c r="AC83" s="9">
        <f t="shared" si="39"/>
        <v>-0.16466495999999994</v>
      </c>
      <c r="AD83" s="7">
        <f t="shared" si="43"/>
        <v>-0.69979263999999974</v>
      </c>
    </row>
    <row r="84" spans="2:30" x14ac:dyDescent="0.3">
      <c r="B84" s="1">
        <v>11</v>
      </c>
      <c r="C84" s="9">
        <f t="shared" si="40"/>
        <v>-1.3059000000000001</v>
      </c>
      <c r="D84" s="9">
        <f t="shared" si="40"/>
        <v>-1.582254</v>
      </c>
      <c r="E84" s="9">
        <f t="shared" si="40"/>
        <v>-2.3182140000000002</v>
      </c>
      <c r="F84" s="9">
        <f t="shared" si="40"/>
        <v>-2.7846960000000003</v>
      </c>
      <c r="G84" s="9">
        <f t="shared" si="40"/>
        <v>-2.9718720000000003</v>
      </c>
      <c r="H84" s="9">
        <f t="shared" si="40"/>
        <v>-3.0049160000000001</v>
      </c>
      <c r="I84" s="9">
        <f t="shared" si="40"/>
        <v>-3.2170520000000002</v>
      </c>
      <c r="J84" s="9">
        <f t="shared" si="40"/>
        <v>-3.2156480000000003</v>
      </c>
      <c r="K84" s="9">
        <f t="shared" si="40"/>
        <v>-2.8851580000000001</v>
      </c>
      <c r="L84" s="9">
        <f t="shared" si="40"/>
        <v>-2.3268840000000002</v>
      </c>
      <c r="M84" s="9">
        <f t="shared" si="40"/>
        <v>-1.6278719999999998</v>
      </c>
      <c r="N84" s="9">
        <f t="shared" si="40"/>
        <v>-1.2037859999999998</v>
      </c>
      <c r="O84" s="7">
        <f t="shared" si="41"/>
        <v>-2.3703543333333337</v>
      </c>
      <c r="P84" s="7"/>
      <c r="Q84" s="1">
        <v>11</v>
      </c>
      <c r="R84" s="9">
        <f t="shared" si="42"/>
        <v>-0.62683200000000006</v>
      </c>
      <c r="S84" s="9">
        <f t="shared" si="39"/>
        <v>-0.75948192000000003</v>
      </c>
      <c r="T84" s="9">
        <f t="shared" si="39"/>
        <v>-1.11274272</v>
      </c>
      <c r="U84" s="9">
        <f t="shared" si="39"/>
        <v>-1.3366540800000002</v>
      </c>
      <c r="V84" s="9">
        <f t="shared" si="39"/>
        <v>-1.4264985600000002</v>
      </c>
      <c r="W84" s="9">
        <f t="shared" si="39"/>
        <v>-1.44235968</v>
      </c>
      <c r="X84" s="9">
        <f t="shared" si="39"/>
        <v>-1.5441849600000002</v>
      </c>
      <c r="Y84" s="9">
        <f t="shared" si="39"/>
        <v>-1.5435110400000001</v>
      </c>
      <c r="Z84" s="9">
        <f t="shared" si="39"/>
        <v>-1.3848758400000001</v>
      </c>
      <c r="AA84" s="9">
        <f t="shared" si="39"/>
        <v>-1.11690432</v>
      </c>
      <c r="AB84" s="9">
        <f t="shared" si="39"/>
        <v>-0.78137855999999983</v>
      </c>
      <c r="AC84" s="9">
        <f t="shared" si="39"/>
        <v>-0.57781727999999988</v>
      </c>
      <c r="AD84" s="7">
        <f t="shared" si="43"/>
        <v>-1.1377700799999999</v>
      </c>
    </row>
    <row r="85" spans="2:30" x14ac:dyDescent="0.3">
      <c r="B85" s="1">
        <v>12</v>
      </c>
      <c r="C85" s="9">
        <f t="shared" si="40"/>
        <v>-1.501404</v>
      </c>
      <c r="D85" s="9">
        <f t="shared" si="40"/>
        <v>-1.8113460000000001</v>
      </c>
      <c r="E85" s="9">
        <f t="shared" si="40"/>
        <v>-2.6267760000000004</v>
      </c>
      <c r="F85" s="9">
        <f t="shared" si="40"/>
        <v>-3.0203760000000002</v>
      </c>
      <c r="G85" s="9">
        <f t="shared" si="40"/>
        <v>-3.1362240000000003</v>
      </c>
      <c r="H85" s="9">
        <f t="shared" si="40"/>
        <v>-3.1070480000000003</v>
      </c>
      <c r="I85" s="9">
        <f t="shared" si="40"/>
        <v>-3.3816799999999998</v>
      </c>
      <c r="J85" s="9">
        <f t="shared" si="40"/>
        <v>-3.5101760000000004</v>
      </c>
      <c r="K85" s="9">
        <f t="shared" si="40"/>
        <v>-3.088336</v>
      </c>
      <c r="L85" s="9">
        <f t="shared" si="40"/>
        <v>-2.4452100000000003</v>
      </c>
      <c r="M85" s="9">
        <f t="shared" si="40"/>
        <v>-1.8171839999999999</v>
      </c>
      <c r="N85" s="9">
        <f t="shared" si="40"/>
        <v>-1.4207099999999999</v>
      </c>
      <c r="O85" s="7">
        <f t="shared" si="41"/>
        <v>-2.5722058333333337</v>
      </c>
      <c r="P85" s="7"/>
      <c r="Q85" s="1">
        <v>12</v>
      </c>
      <c r="R85" s="9">
        <f t="shared" si="42"/>
        <v>-0.72067391999999997</v>
      </c>
      <c r="S85" s="9">
        <f t="shared" si="39"/>
        <v>-0.86944608000000001</v>
      </c>
      <c r="T85" s="9">
        <f t="shared" si="39"/>
        <v>-1.2608524800000003</v>
      </c>
      <c r="U85" s="9">
        <f t="shared" si="39"/>
        <v>-1.44978048</v>
      </c>
      <c r="V85" s="9">
        <f t="shared" si="39"/>
        <v>-1.5053875200000002</v>
      </c>
      <c r="W85" s="9">
        <f t="shared" si="39"/>
        <v>-1.4913830400000001</v>
      </c>
      <c r="X85" s="9">
        <f t="shared" si="39"/>
        <v>-1.6232063999999999</v>
      </c>
      <c r="Y85" s="9">
        <f t="shared" si="39"/>
        <v>-1.6848844800000002</v>
      </c>
      <c r="Z85" s="9">
        <f t="shared" si="39"/>
        <v>-1.4824012799999999</v>
      </c>
      <c r="AA85" s="9">
        <f t="shared" si="39"/>
        <v>-1.1737008000000002</v>
      </c>
      <c r="AB85" s="9">
        <f t="shared" si="39"/>
        <v>-0.87224831999999997</v>
      </c>
      <c r="AC85" s="9">
        <f t="shared" si="39"/>
        <v>-0.6819407999999999</v>
      </c>
      <c r="AD85" s="7">
        <f t="shared" si="43"/>
        <v>-1.2346588000000001</v>
      </c>
    </row>
    <row r="86" spans="2:30" x14ac:dyDescent="0.3">
      <c r="B86" s="1">
        <v>13</v>
      </c>
      <c r="C86" s="9">
        <f t="shared" si="40"/>
        <v>-1.4565700000000001</v>
      </c>
      <c r="D86" s="9">
        <f t="shared" si="40"/>
        <v>-1.7013159999999998</v>
      </c>
      <c r="E86" s="9">
        <f t="shared" si="40"/>
        <v>-2.5889919999999997</v>
      </c>
      <c r="F86" s="9">
        <f t="shared" si="40"/>
        <v>-2.8722399999999997</v>
      </c>
      <c r="G86" s="9">
        <f t="shared" si="40"/>
        <v>-2.9058519999999999</v>
      </c>
      <c r="H86" s="9">
        <f t="shared" si="40"/>
        <v>-2.6872120000000002</v>
      </c>
      <c r="I86" s="9">
        <f t="shared" si="40"/>
        <v>-3.2181879999999996</v>
      </c>
      <c r="J86" s="9">
        <f t="shared" si="40"/>
        <v>-3.4427020000000002</v>
      </c>
      <c r="K86" s="9">
        <f t="shared" si="40"/>
        <v>-3.1134079999999997</v>
      </c>
      <c r="L86" s="9">
        <f t="shared" si="40"/>
        <v>-2.3289399999999998</v>
      </c>
      <c r="M86" s="9">
        <f t="shared" si="40"/>
        <v>-1.7733639999999999</v>
      </c>
      <c r="N86" s="9">
        <f t="shared" si="40"/>
        <v>-1.358482</v>
      </c>
      <c r="O86" s="7">
        <f t="shared" si="41"/>
        <v>-2.4539388333333334</v>
      </c>
      <c r="P86" s="7"/>
      <c r="Q86" s="1">
        <v>13</v>
      </c>
      <c r="R86" s="9">
        <f t="shared" si="42"/>
        <v>-0.69915360000000004</v>
      </c>
      <c r="S86" s="9">
        <f t="shared" si="39"/>
        <v>-0.81663167999999986</v>
      </c>
      <c r="T86" s="9">
        <f t="shared" si="39"/>
        <v>-1.2427161599999998</v>
      </c>
      <c r="U86" s="9">
        <f t="shared" si="39"/>
        <v>-1.3786751999999998</v>
      </c>
      <c r="V86" s="9">
        <f t="shared" si="39"/>
        <v>-1.39480896</v>
      </c>
      <c r="W86" s="9">
        <f t="shared" si="39"/>
        <v>-1.28986176</v>
      </c>
      <c r="X86" s="9">
        <f t="shared" si="39"/>
        <v>-1.5447302399999998</v>
      </c>
      <c r="Y86" s="9">
        <f t="shared" si="39"/>
        <v>-1.6524969599999999</v>
      </c>
      <c r="Z86" s="9">
        <f t="shared" si="39"/>
        <v>-1.4944358399999997</v>
      </c>
      <c r="AA86" s="9">
        <f t="shared" si="39"/>
        <v>-1.1178911999999999</v>
      </c>
      <c r="AB86" s="9">
        <f t="shared" si="39"/>
        <v>-0.85121471999999998</v>
      </c>
      <c r="AC86" s="9">
        <f t="shared" si="39"/>
        <v>-0.65207135999999999</v>
      </c>
      <c r="AD86" s="7">
        <f t="shared" si="43"/>
        <v>-1.17789064</v>
      </c>
    </row>
    <row r="87" spans="2:30" x14ac:dyDescent="0.3">
      <c r="B87" s="1">
        <v>14</v>
      </c>
      <c r="C87" s="9">
        <f t="shared" si="40"/>
        <v>-1.3079079999999998</v>
      </c>
      <c r="D87" s="9">
        <f t="shared" si="40"/>
        <v>-1.6506760000000003</v>
      </c>
      <c r="E87" s="9">
        <f t="shared" si="40"/>
        <v>-2.3619279999999998</v>
      </c>
      <c r="F87" s="9">
        <f t="shared" si="40"/>
        <v>-2.5486599999999999</v>
      </c>
      <c r="G87" s="9">
        <f t="shared" si="40"/>
        <v>-2.5598559999999999</v>
      </c>
      <c r="H87" s="9">
        <f t="shared" si="40"/>
        <v>-2.1599679999999997</v>
      </c>
      <c r="I87" s="9">
        <f t="shared" si="40"/>
        <v>-2.9430759999999996</v>
      </c>
      <c r="J87" s="9">
        <f t="shared" si="40"/>
        <v>-3.0462760000000002</v>
      </c>
      <c r="K87" s="9">
        <f t="shared" si="40"/>
        <v>-2.8091900000000001</v>
      </c>
      <c r="L87" s="9">
        <f t="shared" si="40"/>
        <v>-2.0749419999999996</v>
      </c>
      <c r="M87" s="9">
        <f t="shared" si="40"/>
        <v>-1.548772</v>
      </c>
      <c r="N87" s="9">
        <f t="shared" si="40"/>
        <v>-1.227646</v>
      </c>
      <c r="O87" s="7">
        <f t="shared" si="41"/>
        <v>-2.1865748333333332</v>
      </c>
      <c r="P87" s="7"/>
      <c r="Q87" s="1">
        <v>14</v>
      </c>
      <c r="R87" s="9">
        <f t="shared" si="42"/>
        <v>-0.62779583999999988</v>
      </c>
      <c r="S87" s="9">
        <f t="shared" si="39"/>
        <v>-0.79232448000000011</v>
      </c>
      <c r="T87" s="9">
        <f t="shared" si="39"/>
        <v>-1.1337254399999999</v>
      </c>
      <c r="U87" s="9">
        <f t="shared" si="39"/>
        <v>-1.2233567999999999</v>
      </c>
      <c r="V87" s="9">
        <f t="shared" si="39"/>
        <v>-1.2287308799999999</v>
      </c>
      <c r="W87" s="9">
        <f t="shared" si="39"/>
        <v>-1.0367846399999998</v>
      </c>
      <c r="X87" s="9">
        <f t="shared" si="39"/>
        <v>-1.4126764799999998</v>
      </c>
      <c r="Y87" s="9">
        <f t="shared" si="39"/>
        <v>-1.46221248</v>
      </c>
      <c r="Z87" s="9">
        <f t="shared" si="39"/>
        <v>-1.3484111999999999</v>
      </c>
      <c r="AA87" s="9">
        <f t="shared" si="39"/>
        <v>-0.99597215999999977</v>
      </c>
      <c r="AB87" s="9">
        <f t="shared" si="39"/>
        <v>-0.74341055999999994</v>
      </c>
      <c r="AC87" s="9">
        <f t="shared" si="39"/>
        <v>-0.58927008000000003</v>
      </c>
      <c r="AD87" s="7">
        <f t="shared" si="43"/>
        <v>-1.0495559199999998</v>
      </c>
    </row>
    <row r="88" spans="2:30" x14ac:dyDescent="0.3">
      <c r="B88" s="1">
        <v>15</v>
      </c>
      <c r="C88" s="9">
        <f t="shared" si="40"/>
        <v>-0.97967799999999994</v>
      </c>
      <c r="D88" s="9">
        <f t="shared" si="40"/>
        <v>-1.2837399999999999</v>
      </c>
      <c r="E88" s="9">
        <f t="shared" si="40"/>
        <v>-1.8200379999999998</v>
      </c>
      <c r="F88" s="9">
        <f t="shared" si="40"/>
        <v>-2.0807799999999999</v>
      </c>
      <c r="G88" s="9">
        <f t="shared" si="40"/>
        <v>-2.0768979999999999</v>
      </c>
      <c r="H88" s="9">
        <f t="shared" si="40"/>
        <v>-1.6568799999999997</v>
      </c>
      <c r="I88" s="9">
        <f t="shared" si="40"/>
        <v>-2.4004719999999997</v>
      </c>
      <c r="J88" s="9">
        <f t="shared" si="40"/>
        <v>-2.5195419999999999</v>
      </c>
      <c r="K88" s="9">
        <f t="shared" si="40"/>
        <v>-2.17781</v>
      </c>
      <c r="L88" s="9">
        <f t="shared" si="40"/>
        <v>-1.5025900000000001</v>
      </c>
      <c r="M88" s="9">
        <f t="shared" si="40"/>
        <v>-1.1320359999999998</v>
      </c>
      <c r="N88" s="9">
        <f t="shared" si="40"/>
        <v>-0.84942400000000007</v>
      </c>
      <c r="O88" s="7">
        <f t="shared" si="41"/>
        <v>-1.706657333333333</v>
      </c>
      <c r="P88" s="7"/>
      <c r="Q88" s="1">
        <v>15</v>
      </c>
      <c r="R88" s="9">
        <f t="shared" si="42"/>
        <v>-0.47024543999999996</v>
      </c>
      <c r="S88" s="9">
        <f t="shared" si="39"/>
        <v>-0.61619519999999994</v>
      </c>
      <c r="T88" s="9">
        <f t="shared" si="39"/>
        <v>-0.87361823999999988</v>
      </c>
      <c r="U88" s="9">
        <f t="shared" si="39"/>
        <v>-0.99877439999999984</v>
      </c>
      <c r="V88" s="9">
        <f t="shared" si="39"/>
        <v>-0.99691103999999997</v>
      </c>
      <c r="W88" s="9">
        <f t="shared" si="39"/>
        <v>-0.79530239999999985</v>
      </c>
      <c r="X88" s="9">
        <f t="shared" si="39"/>
        <v>-1.1522265599999999</v>
      </c>
      <c r="Y88" s="9">
        <f t="shared" si="39"/>
        <v>-1.20938016</v>
      </c>
      <c r="Z88" s="9">
        <f t="shared" si="39"/>
        <v>-1.0453488</v>
      </c>
      <c r="AA88" s="9">
        <f t="shared" si="39"/>
        <v>-0.72124319999999997</v>
      </c>
      <c r="AB88" s="9">
        <f t="shared" si="39"/>
        <v>-0.54337727999999985</v>
      </c>
      <c r="AC88" s="9">
        <f t="shared" si="39"/>
        <v>-0.40772352000000001</v>
      </c>
      <c r="AD88" s="7">
        <f t="shared" si="43"/>
        <v>-0.81919551999999995</v>
      </c>
    </row>
    <row r="89" spans="2:30" x14ac:dyDescent="0.3">
      <c r="B89" s="1">
        <v>16</v>
      </c>
      <c r="C89" s="9">
        <f t="shared" si="40"/>
        <v>-0.48731599999999997</v>
      </c>
      <c r="D89" s="9">
        <f t="shared" si="40"/>
        <v>-0.835484</v>
      </c>
      <c r="E89" s="9">
        <f t="shared" si="40"/>
        <v>-1.2422</v>
      </c>
      <c r="F89" s="9">
        <f t="shared" si="40"/>
        <v>-1.4903919999999999</v>
      </c>
      <c r="G89" s="9">
        <f t="shared" si="40"/>
        <v>-1.517404</v>
      </c>
      <c r="H89" s="9">
        <f t="shared" si="40"/>
        <v>-1.0306899999999999</v>
      </c>
      <c r="I89" s="9">
        <f t="shared" si="40"/>
        <v>-1.7792680000000001</v>
      </c>
      <c r="J89" s="9">
        <f t="shared" si="40"/>
        <v>-1.8209439999999999</v>
      </c>
      <c r="K89" s="9">
        <f t="shared" si="40"/>
        <v>-1.4059599999999999</v>
      </c>
      <c r="L89" s="9">
        <f t="shared" si="40"/>
        <v>-0.85005800000000009</v>
      </c>
      <c r="M89" s="9">
        <f t="shared" si="40"/>
        <v>-0.43517000000000006</v>
      </c>
      <c r="N89" s="9">
        <f t="shared" si="40"/>
        <v>-0.29583800000000005</v>
      </c>
      <c r="O89" s="7">
        <f t="shared" si="41"/>
        <v>-1.099227</v>
      </c>
      <c r="P89" s="7"/>
      <c r="Q89" s="1">
        <v>16</v>
      </c>
      <c r="R89" s="9">
        <f t="shared" si="42"/>
        <v>-0.23391167999999998</v>
      </c>
      <c r="S89" s="9">
        <f t="shared" si="39"/>
        <v>-0.40103232</v>
      </c>
      <c r="T89" s="9">
        <f t="shared" si="39"/>
        <v>-0.59625600000000001</v>
      </c>
      <c r="U89" s="9">
        <f t="shared" si="39"/>
        <v>-0.71538815999999994</v>
      </c>
      <c r="V89" s="9">
        <f t="shared" si="39"/>
        <v>-0.72835391999999999</v>
      </c>
      <c r="W89" s="9">
        <f t="shared" si="39"/>
        <v>-0.49473119999999993</v>
      </c>
      <c r="X89" s="9">
        <f t="shared" si="39"/>
        <v>-0.85404864000000003</v>
      </c>
      <c r="Y89" s="9">
        <f t="shared" si="39"/>
        <v>-0.87405311999999991</v>
      </c>
      <c r="Z89" s="9">
        <f t="shared" si="39"/>
        <v>-0.67486079999999993</v>
      </c>
      <c r="AA89" s="9">
        <f t="shared" si="39"/>
        <v>-0.40802784000000003</v>
      </c>
      <c r="AB89" s="9">
        <f t="shared" si="39"/>
        <v>-0.20888160000000003</v>
      </c>
      <c r="AC89" s="9">
        <f t="shared" si="39"/>
        <v>-0.14200224000000003</v>
      </c>
      <c r="AD89" s="7">
        <f t="shared" si="43"/>
        <v>-0.52762896000000004</v>
      </c>
    </row>
    <row r="90" spans="2:30" x14ac:dyDescent="0.3">
      <c r="B90" s="1">
        <v>17</v>
      </c>
      <c r="C90" s="9">
        <f t="shared" si="40"/>
        <v>0.6608480000000001</v>
      </c>
      <c r="D90" s="9">
        <f t="shared" si="40"/>
        <v>0.14651600000000009</v>
      </c>
      <c r="E90" s="9">
        <f t="shared" si="40"/>
        <v>-0.22408000000000006</v>
      </c>
      <c r="F90" s="9">
        <f t="shared" si="40"/>
        <v>-0.38496399999999986</v>
      </c>
      <c r="G90" s="9">
        <f t="shared" si="40"/>
        <v>-0.47571999999999992</v>
      </c>
      <c r="H90" s="9">
        <f t="shared" si="40"/>
        <v>9.9378000000000077E-2</v>
      </c>
      <c r="I90" s="9">
        <f t="shared" si="40"/>
        <v>-0.57023400000000002</v>
      </c>
      <c r="J90" s="9">
        <f t="shared" si="40"/>
        <v>-0.51363600000000009</v>
      </c>
      <c r="K90" s="9">
        <f t="shared" si="40"/>
        <v>9.3493999999999966E-2</v>
      </c>
      <c r="L90" s="9">
        <f t="shared" si="40"/>
        <v>0.29628200000000005</v>
      </c>
      <c r="M90" s="9">
        <f t="shared" si="40"/>
        <v>0.8</v>
      </c>
      <c r="N90" s="9">
        <f t="shared" si="40"/>
        <v>0.8</v>
      </c>
      <c r="O90" s="7">
        <f t="shared" si="41"/>
        <v>6.0657000000000044E-2</v>
      </c>
      <c r="P90" s="7"/>
      <c r="Q90" s="1">
        <v>17</v>
      </c>
      <c r="R90" s="9">
        <f t="shared" si="42"/>
        <v>0.69389040000000013</v>
      </c>
      <c r="S90" s="9">
        <f t="shared" ref="S90:S97" si="44">IF(D90&gt;0,D90*$C$5,D90*$C$6)</f>
        <v>0.15384180000000011</v>
      </c>
      <c r="T90" s="9">
        <f t="shared" ref="T90:T97" si="45">IF(E90&gt;0,E90*$C$5,E90*$C$6)</f>
        <v>-0.10755840000000003</v>
      </c>
      <c r="U90" s="9">
        <f t="shared" ref="U90:U97" si="46">IF(F90&gt;0,F90*$C$5,F90*$C$6)</f>
        <v>-0.18478271999999993</v>
      </c>
      <c r="V90" s="9">
        <f t="shared" ref="V90:V97" si="47">IF(G90&gt;0,G90*$C$5,G90*$C$6)</f>
        <v>-0.22834559999999995</v>
      </c>
      <c r="W90" s="9">
        <f t="shared" ref="W90:W97" si="48">IF(H90&gt;0,H90*$C$5,H90*$C$6)</f>
        <v>0.10434690000000009</v>
      </c>
      <c r="X90" s="9">
        <f t="shared" ref="X90:X97" si="49">IF(I90&gt;0,I90*$C$5,I90*$C$6)</f>
        <v>-0.27371232000000001</v>
      </c>
      <c r="Y90" s="9">
        <f t="shared" ref="Y90:Y97" si="50">IF(J90&gt;0,J90*$C$5,J90*$C$6)</f>
        <v>-0.24654528000000003</v>
      </c>
      <c r="Z90" s="9">
        <f t="shared" ref="Z90:Z97" si="51">IF(K90&gt;0,K90*$C$5,K90*$C$6)</f>
        <v>9.816869999999997E-2</v>
      </c>
      <c r="AA90" s="9">
        <f t="shared" ref="AA90:AA97" si="52">IF(L90&gt;0,L90*$C$5,L90*$C$6)</f>
        <v>0.31109610000000004</v>
      </c>
      <c r="AB90" s="9">
        <f t="shared" ref="AB90:AB97" si="53">IF(M90&gt;0,M90*$C$5,M90*$C$6)</f>
        <v>0.84000000000000008</v>
      </c>
      <c r="AC90" s="9">
        <f t="shared" ref="AC90:AC97" si="54">IF(N90&gt;0,N90*$C$5,N90*$C$6)</f>
        <v>0.84000000000000008</v>
      </c>
      <c r="AD90" s="7">
        <f t="shared" si="43"/>
        <v>0.16669996500000006</v>
      </c>
    </row>
    <row r="91" spans="2:30" x14ac:dyDescent="0.3">
      <c r="B91" s="1">
        <v>18</v>
      </c>
      <c r="C91" s="9">
        <f t="shared" si="40"/>
        <v>1.299725090213667</v>
      </c>
      <c r="D91" s="9">
        <f t="shared" si="40"/>
        <v>1.2213100000000001</v>
      </c>
      <c r="E91" s="9">
        <f t="shared" si="40"/>
        <v>0.92836600000000002</v>
      </c>
      <c r="F91" s="9">
        <f t="shared" si="40"/>
        <v>0.63635399999999998</v>
      </c>
      <c r="G91" s="9">
        <f t="shared" si="40"/>
        <v>0.50988</v>
      </c>
      <c r="H91" s="9">
        <f t="shared" si="40"/>
        <v>0.86422399999999999</v>
      </c>
      <c r="I91" s="9">
        <f t="shared" si="40"/>
        <v>0.38878999999999997</v>
      </c>
      <c r="J91" s="9">
        <f t="shared" si="40"/>
        <v>0.56664800000000004</v>
      </c>
      <c r="K91" s="9">
        <f t="shared" si="40"/>
        <v>1.247668</v>
      </c>
      <c r="L91" s="9">
        <f t="shared" si="40"/>
        <v>1.3</v>
      </c>
      <c r="M91" s="9">
        <f t="shared" si="40"/>
        <v>1.3</v>
      </c>
      <c r="N91" s="9">
        <f t="shared" si="40"/>
        <v>1.3</v>
      </c>
      <c r="O91" s="7">
        <f t="shared" si="41"/>
        <v>0.96358042418447243</v>
      </c>
      <c r="P91" s="7"/>
      <c r="Q91" s="1">
        <v>18</v>
      </c>
      <c r="R91" s="9">
        <f t="shared" si="42"/>
        <v>1.3647113447243504</v>
      </c>
      <c r="S91" s="9">
        <f t="shared" si="44"/>
        <v>1.2823755000000001</v>
      </c>
      <c r="T91" s="9">
        <f t="shared" si="45"/>
        <v>0.97478430000000005</v>
      </c>
      <c r="U91" s="9">
        <f t="shared" si="46"/>
        <v>0.66817170000000004</v>
      </c>
      <c r="V91" s="9">
        <f t="shared" si="47"/>
        <v>0.53537400000000002</v>
      </c>
      <c r="W91" s="9">
        <f t="shared" si="48"/>
        <v>0.9074352</v>
      </c>
      <c r="X91" s="9">
        <f t="shared" si="49"/>
        <v>0.40822949999999997</v>
      </c>
      <c r="Y91" s="9">
        <f t="shared" si="50"/>
        <v>0.59498040000000008</v>
      </c>
      <c r="Z91" s="9">
        <f t="shared" si="51"/>
        <v>1.3100514000000001</v>
      </c>
      <c r="AA91" s="9">
        <f t="shared" si="52"/>
        <v>1.3650000000000002</v>
      </c>
      <c r="AB91" s="9">
        <f t="shared" si="53"/>
        <v>1.3650000000000002</v>
      </c>
      <c r="AC91" s="9">
        <f t="shared" si="54"/>
        <v>1.3650000000000002</v>
      </c>
      <c r="AD91" s="7">
        <f t="shared" si="43"/>
        <v>1.011759445393696</v>
      </c>
    </row>
    <row r="92" spans="2:30" x14ac:dyDescent="0.3">
      <c r="B92" s="1">
        <v>19</v>
      </c>
      <c r="C92" s="9">
        <f t="shared" si="40"/>
        <v>1.3</v>
      </c>
      <c r="D92" s="9">
        <f t="shared" si="40"/>
        <v>1.3</v>
      </c>
      <c r="E92" s="9">
        <f t="shared" si="40"/>
        <v>1.3</v>
      </c>
      <c r="F92" s="9">
        <f t="shared" si="40"/>
        <v>1.008972</v>
      </c>
      <c r="G92" s="9">
        <f t="shared" si="40"/>
        <v>0.88475400000000004</v>
      </c>
      <c r="H92" s="9">
        <f t="shared" si="40"/>
        <v>1.133032</v>
      </c>
      <c r="I92" s="9">
        <f t="shared" si="40"/>
        <v>0.89636800000000005</v>
      </c>
      <c r="J92" s="9">
        <f t="shared" si="40"/>
        <v>1.0228299999999999</v>
      </c>
      <c r="K92" s="9">
        <f t="shared" si="40"/>
        <v>1.6</v>
      </c>
      <c r="L92" s="9">
        <f t="shared" si="40"/>
        <v>1.3</v>
      </c>
      <c r="M92" s="9">
        <f t="shared" si="40"/>
        <v>1.3</v>
      </c>
      <c r="N92" s="9">
        <f t="shared" si="40"/>
        <v>1.3</v>
      </c>
      <c r="O92" s="7">
        <f t="shared" si="41"/>
        <v>1.1954963333333335</v>
      </c>
      <c r="P92" s="7"/>
      <c r="Q92" s="1">
        <v>19</v>
      </c>
      <c r="R92" s="9">
        <f t="shared" si="42"/>
        <v>1.3650000000000002</v>
      </c>
      <c r="S92" s="9">
        <f t="shared" si="44"/>
        <v>1.3650000000000002</v>
      </c>
      <c r="T92" s="9">
        <f t="shared" si="45"/>
        <v>1.3650000000000002</v>
      </c>
      <c r="U92" s="9">
        <f t="shared" si="46"/>
        <v>1.0594205999999999</v>
      </c>
      <c r="V92" s="9">
        <f t="shared" si="47"/>
        <v>0.92899170000000009</v>
      </c>
      <c r="W92" s="9">
        <f t="shared" si="48"/>
        <v>1.1896836000000002</v>
      </c>
      <c r="X92" s="9">
        <f t="shared" si="49"/>
        <v>0.94118640000000009</v>
      </c>
      <c r="Y92" s="9">
        <f t="shared" si="50"/>
        <v>1.0739714999999999</v>
      </c>
      <c r="Z92" s="9">
        <f t="shared" si="51"/>
        <v>1.6800000000000002</v>
      </c>
      <c r="AA92" s="9">
        <f t="shared" si="52"/>
        <v>1.3650000000000002</v>
      </c>
      <c r="AB92" s="9">
        <f t="shared" si="53"/>
        <v>1.3650000000000002</v>
      </c>
      <c r="AC92" s="9">
        <f t="shared" si="54"/>
        <v>1.3650000000000002</v>
      </c>
      <c r="AD92" s="7">
        <f t="shared" si="43"/>
        <v>1.25527115</v>
      </c>
    </row>
    <row r="93" spans="2:30" x14ac:dyDescent="0.3">
      <c r="B93" s="1">
        <v>20</v>
      </c>
      <c r="C93" s="9">
        <f t="shared" si="40"/>
        <v>1.9</v>
      </c>
      <c r="D93" s="9">
        <f t="shared" si="40"/>
        <v>1.9</v>
      </c>
      <c r="E93" s="9">
        <f t="shared" si="40"/>
        <v>1.9</v>
      </c>
      <c r="F93" s="9">
        <f t="shared" si="40"/>
        <v>1.6947709884936177</v>
      </c>
      <c r="G93" s="9">
        <f t="shared" si="40"/>
        <v>1.7</v>
      </c>
      <c r="H93" s="9">
        <f t="shared" si="40"/>
        <v>1.8</v>
      </c>
      <c r="I93" s="9">
        <f t="shared" si="40"/>
        <v>1.638876</v>
      </c>
      <c r="J93" s="9">
        <f t="shared" si="40"/>
        <v>1.8</v>
      </c>
      <c r="K93" s="9">
        <f t="shared" si="40"/>
        <v>1.7</v>
      </c>
      <c r="L93" s="9">
        <f t="shared" si="40"/>
        <v>1.9</v>
      </c>
      <c r="M93" s="9">
        <f t="shared" si="40"/>
        <v>1.9</v>
      </c>
      <c r="N93" s="9">
        <f t="shared" si="40"/>
        <v>1.9</v>
      </c>
      <c r="O93" s="7">
        <f t="shared" si="41"/>
        <v>1.8111372490411346</v>
      </c>
      <c r="P93" s="7"/>
      <c r="Q93" s="1">
        <v>20</v>
      </c>
      <c r="R93" s="9">
        <f t="shared" si="42"/>
        <v>1.9949999999999999</v>
      </c>
      <c r="S93" s="9">
        <f t="shared" si="44"/>
        <v>1.9949999999999999</v>
      </c>
      <c r="T93" s="9">
        <f t="shared" si="45"/>
        <v>1.9949999999999999</v>
      </c>
      <c r="U93" s="9">
        <f t="shared" si="46"/>
        <v>1.7795095379182988</v>
      </c>
      <c r="V93" s="9">
        <f t="shared" si="47"/>
        <v>1.7849999999999999</v>
      </c>
      <c r="W93" s="9">
        <f t="shared" si="48"/>
        <v>1.8900000000000001</v>
      </c>
      <c r="X93" s="9">
        <f t="shared" si="49"/>
        <v>1.7208198000000001</v>
      </c>
      <c r="Y93" s="9">
        <f t="shared" si="50"/>
        <v>1.8900000000000001</v>
      </c>
      <c r="Z93" s="9">
        <f t="shared" si="51"/>
        <v>1.7849999999999999</v>
      </c>
      <c r="AA93" s="9">
        <f t="shared" si="52"/>
        <v>1.9949999999999999</v>
      </c>
      <c r="AB93" s="9">
        <f t="shared" si="53"/>
        <v>1.9949999999999999</v>
      </c>
      <c r="AC93" s="9">
        <f t="shared" si="54"/>
        <v>1.9949999999999999</v>
      </c>
      <c r="AD93" s="7">
        <f t="shared" si="43"/>
        <v>1.9016941114931918</v>
      </c>
    </row>
    <row r="94" spans="2:30" x14ac:dyDescent="0.3">
      <c r="B94" s="1">
        <v>21</v>
      </c>
      <c r="C94" s="9">
        <f t="shared" si="40"/>
        <v>1.9</v>
      </c>
      <c r="D94" s="9">
        <f t="shared" si="40"/>
        <v>1.9</v>
      </c>
      <c r="E94" s="9">
        <f t="shared" si="40"/>
        <v>1.9</v>
      </c>
      <c r="F94" s="9">
        <f t="shared" si="40"/>
        <v>1.7</v>
      </c>
      <c r="G94" s="9">
        <f t="shared" si="40"/>
        <v>1.7</v>
      </c>
      <c r="H94" s="9">
        <f t="shared" si="40"/>
        <v>1.796985815784486</v>
      </c>
      <c r="I94" s="9">
        <f t="shared" si="40"/>
        <v>1.798488658004086</v>
      </c>
      <c r="J94" s="9">
        <f t="shared" si="40"/>
        <v>1.8</v>
      </c>
      <c r="K94" s="9">
        <f t="shared" si="40"/>
        <v>1.7</v>
      </c>
      <c r="L94" s="9">
        <f t="shared" si="40"/>
        <v>1.9</v>
      </c>
      <c r="M94" s="9">
        <f t="shared" si="40"/>
        <v>1.9</v>
      </c>
      <c r="N94" s="9">
        <f t="shared" si="40"/>
        <v>1.9</v>
      </c>
      <c r="O94" s="7">
        <f t="shared" si="41"/>
        <v>1.8246228728157139</v>
      </c>
      <c r="P94" s="7"/>
      <c r="Q94" s="1">
        <v>21</v>
      </c>
      <c r="R94" s="9">
        <f t="shared" si="42"/>
        <v>1.9949999999999999</v>
      </c>
      <c r="S94" s="9">
        <f t="shared" si="44"/>
        <v>1.9949999999999999</v>
      </c>
      <c r="T94" s="9">
        <f t="shared" si="45"/>
        <v>1.9949999999999999</v>
      </c>
      <c r="U94" s="9">
        <f t="shared" si="46"/>
        <v>1.7849999999999999</v>
      </c>
      <c r="V94" s="9">
        <f t="shared" si="47"/>
        <v>1.7849999999999999</v>
      </c>
      <c r="W94" s="9">
        <f t="shared" si="48"/>
        <v>1.8868351065737103</v>
      </c>
      <c r="X94" s="9">
        <f t="shared" si="49"/>
        <v>1.8884130909042904</v>
      </c>
      <c r="Y94" s="9">
        <f t="shared" si="50"/>
        <v>1.8900000000000001</v>
      </c>
      <c r="Z94" s="9">
        <f t="shared" si="51"/>
        <v>1.7849999999999999</v>
      </c>
      <c r="AA94" s="9">
        <f t="shared" si="52"/>
        <v>1.9949999999999999</v>
      </c>
      <c r="AB94" s="9">
        <f t="shared" si="53"/>
        <v>1.9949999999999999</v>
      </c>
      <c r="AC94" s="9">
        <f t="shared" si="54"/>
        <v>1.9949999999999999</v>
      </c>
      <c r="AD94" s="7">
        <f t="shared" si="43"/>
        <v>1.9158540164565003</v>
      </c>
    </row>
    <row r="95" spans="2:30" x14ac:dyDescent="0.3">
      <c r="B95" s="1">
        <v>22</v>
      </c>
      <c r="C95" s="9">
        <f t="shared" si="40"/>
        <v>0.25</v>
      </c>
      <c r="D95" s="9">
        <f t="shared" si="40"/>
        <v>0.25</v>
      </c>
      <c r="E95" s="9">
        <f t="shared" si="40"/>
        <v>0.25</v>
      </c>
      <c r="F95" s="9">
        <f t="shared" si="40"/>
        <v>0.25</v>
      </c>
      <c r="G95" s="9">
        <f t="shared" si="40"/>
        <v>0.25</v>
      </c>
      <c r="H95" s="9">
        <f t="shared" si="40"/>
        <v>0.35</v>
      </c>
      <c r="I95" s="9">
        <f t="shared" si="40"/>
        <v>0.35</v>
      </c>
      <c r="J95" s="9">
        <f t="shared" si="40"/>
        <v>0.2</v>
      </c>
      <c r="K95" s="9">
        <f t="shared" si="40"/>
        <v>0.25</v>
      </c>
      <c r="L95" s="9">
        <f t="shared" si="40"/>
        <v>0.25</v>
      </c>
      <c r="M95" s="9">
        <f t="shared" si="40"/>
        <v>0.25</v>
      </c>
      <c r="N95" s="9">
        <f t="shared" si="40"/>
        <v>0.25</v>
      </c>
      <c r="O95" s="7">
        <f t="shared" si="41"/>
        <v>0.26250000000000001</v>
      </c>
      <c r="P95" s="7"/>
      <c r="Q95" s="1">
        <v>22</v>
      </c>
      <c r="R95" s="9">
        <f t="shared" si="42"/>
        <v>0.26250000000000001</v>
      </c>
      <c r="S95" s="9">
        <f t="shared" si="44"/>
        <v>0.26250000000000001</v>
      </c>
      <c r="T95" s="9">
        <f t="shared" si="45"/>
        <v>0.26250000000000001</v>
      </c>
      <c r="U95" s="9">
        <f t="shared" si="46"/>
        <v>0.26250000000000001</v>
      </c>
      <c r="V95" s="9">
        <f t="shared" si="47"/>
        <v>0.26250000000000001</v>
      </c>
      <c r="W95" s="9">
        <f t="shared" si="48"/>
        <v>0.36749999999999999</v>
      </c>
      <c r="X95" s="9">
        <f t="shared" si="49"/>
        <v>0.36749999999999999</v>
      </c>
      <c r="Y95" s="9">
        <f t="shared" si="50"/>
        <v>0.21000000000000002</v>
      </c>
      <c r="Z95" s="9">
        <f t="shared" si="51"/>
        <v>0.26250000000000001</v>
      </c>
      <c r="AA95" s="9">
        <f t="shared" si="52"/>
        <v>0.26250000000000001</v>
      </c>
      <c r="AB95" s="9">
        <f t="shared" si="53"/>
        <v>0.26250000000000001</v>
      </c>
      <c r="AC95" s="9">
        <f t="shared" si="54"/>
        <v>0.26250000000000001</v>
      </c>
      <c r="AD95" s="7">
        <f t="shared" si="43"/>
        <v>0.27562500000000006</v>
      </c>
    </row>
    <row r="96" spans="2:30" x14ac:dyDescent="0.3">
      <c r="B96" s="1">
        <v>23</v>
      </c>
      <c r="C96" s="9">
        <f t="shared" si="40"/>
        <v>0.25</v>
      </c>
      <c r="D96" s="9">
        <f t="shared" si="40"/>
        <v>0.25</v>
      </c>
      <c r="E96" s="9">
        <f t="shared" ref="D96:N97" si="55">E37-E66</f>
        <v>0.25</v>
      </c>
      <c r="F96" s="9">
        <f t="shared" si="55"/>
        <v>0.25</v>
      </c>
      <c r="G96" s="9">
        <f t="shared" si="55"/>
        <v>0.25</v>
      </c>
      <c r="H96" s="9">
        <f t="shared" si="55"/>
        <v>0.35</v>
      </c>
      <c r="I96" s="9">
        <f t="shared" si="55"/>
        <v>0.35</v>
      </c>
      <c r="J96" s="9">
        <f t="shared" si="55"/>
        <v>0.2</v>
      </c>
      <c r="K96" s="9">
        <f t="shared" si="55"/>
        <v>0.25</v>
      </c>
      <c r="L96" s="9">
        <f t="shared" si="55"/>
        <v>0.25</v>
      </c>
      <c r="M96" s="9">
        <f t="shared" si="55"/>
        <v>0.25</v>
      </c>
      <c r="N96" s="9">
        <f t="shared" si="55"/>
        <v>0.25</v>
      </c>
      <c r="O96" s="7">
        <f t="shared" si="41"/>
        <v>0.26250000000000001</v>
      </c>
      <c r="P96" s="7"/>
      <c r="Q96" s="1">
        <v>23</v>
      </c>
      <c r="R96" s="9">
        <f t="shared" si="42"/>
        <v>0.26250000000000001</v>
      </c>
      <c r="S96" s="9">
        <f t="shared" si="44"/>
        <v>0.26250000000000001</v>
      </c>
      <c r="T96" s="9">
        <f t="shared" si="45"/>
        <v>0.26250000000000001</v>
      </c>
      <c r="U96" s="9">
        <f t="shared" si="46"/>
        <v>0.26250000000000001</v>
      </c>
      <c r="V96" s="9">
        <f t="shared" si="47"/>
        <v>0.26250000000000001</v>
      </c>
      <c r="W96" s="9">
        <f t="shared" si="48"/>
        <v>0.36749999999999999</v>
      </c>
      <c r="X96" s="9">
        <f t="shared" si="49"/>
        <v>0.36749999999999999</v>
      </c>
      <c r="Y96" s="9">
        <f t="shared" si="50"/>
        <v>0.21000000000000002</v>
      </c>
      <c r="Z96" s="9">
        <f t="shared" si="51"/>
        <v>0.26250000000000001</v>
      </c>
      <c r="AA96" s="9">
        <f t="shared" si="52"/>
        <v>0.26250000000000001</v>
      </c>
      <c r="AB96" s="9">
        <f t="shared" si="53"/>
        <v>0.26250000000000001</v>
      </c>
      <c r="AC96" s="9">
        <f t="shared" si="54"/>
        <v>0.26250000000000001</v>
      </c>
      <c r="AD96" s="7">
        <f t="shared" si="43"/>
        <v>0.27562500000000006</v>
      </c>
    </row>
    <row r="97" spans="2:30" x14ac:dyDescent="0.3">
      <c r="B97" s="1">
        <v>24</v>
      </c>
      <c r="C97" s="9">
        <f t="shared" si="40"/>
        <v>0.25</v>
      </c>
      <c r="D97" s="9">
        <f t="shared" si="55"/>
        <v>0.25</v>
      </c>
      <c r="E97" s="9">
        <f t="shared" si="55"/>
        <v>0.25</v>
      </c>
      <c r="F97" s="9">
        <f t="shared" si="55"/>
        <v>0.25</v>
      </c>
      <c r="G97" s="9">
        <f t="shared" si="55"/>
        <v>0.25</v>
      </c>
      <c r="H97" s="9">
        <f t="shared" si="55"/>
        <v>0.35</v>
      </c>
      <c r="I97" s="9">
        <f t="shared" si="55"/>
        <v>0.35</v>
      </c>
      <c r="J97" s="9">
        <f t="shared" si="55"/>
        <v>0.2</v>
      </c>
      <c r="K97" s="9">
        <f t="shared" si="55"/>
        <v>0.25</v>
      </c>
      <c r="L97" s="9">
        <f t="shared" si="55"/>
        <v>0.25</v>
      </c>
      <c r="M97" s="9">
        <f t="shared" si="55"/>
        <v>0.25</v>
      </c>
      <c r="N97" s="9">
        <f t="shared" si="55"/>
        <v>0.25</v>
      </c>
      <c r="O97" s="7">
        <f t="shared" si="41"/>
        <v>0.26250000000000001</v>
      </c>
      <c r="P97" s="7"/>
      <c r="Q97" s="1">
        <v>24</v>
      </c>
      <c r="R97" s="9">
        <f t="shared" si="42"/>
        <v>0.26250000000000001</v>
      </c>
      <c r="S97" s="9">
        <f t="shared" si="44"/>
        <v>0.26250000000000001</v>
      </c>
      <c r="T97" s="9">
        <f t="shared" si="45"/>
        <v>0.26250000000000001</v>
      </c>
      <c r="U97" s="9">
        <f t="shared" si="46"/>
        <v>0.26250000000000001</v>
      </c>
      <c r="V97" s="9">
        <f t="shared" si="47"/>
        <v>0.26250000000000001</v>
      </c>
      <c r="W97" s="9">
        <f t="shared" si="48"/>
        <v>0.36749999999999999</v>
      </c>
      <c r="X97" s="9">
        <f t="shared" si="49"/>
        <v>0.36749999999999999</v>
      </c>
      <c r="Y97" s="9">
        <f t="shared" si="50"/>
        <v>0.21000000000000002</v>
      </c>
      <c r="Z97" s="9">
        <f t="shared" si="51"/>
        <v>0.26250000000000001</v>
      </c>
      <c r="AA97" s="9">
        <f t="shared" si="52"/>
        <v>0.26250000000000001</v>
      </c>
      <c r="AB97" s="9">
        <f t="shared" si="53"/>
        <v>0.26250000000000001</v>
      </c>
      <c r="AC97" s="9">
        <f t="shared" si="54"/>
        <v>0.26250000000000001</v>
      </c>
      <c r="AD97" s="7">
        <f t="shared" si="43"/>
        <v>0.27562500000000006</v>
      </c>
    </row>
    <row r="98" spans="2:30" x14ac:dyDescent="0.3">
      <c r="B98" s="1" t="s">
        <v>22</v>
      </c>
      <c r="C98" s="1">
        <f>SUM(C74:C97)</f>
        <v>4.9316630902136662</v>
      </c>
      <c r="D98" s="1">
        <f>SUM(D74:D97)</f>
        <v>1.7414319999999988</v>
      </c>
      <c r="E98" s="1">
        <f>SUM(E74:E97)</f>
        <v>-4.6022600000000011</v>
      </c>
      <c r="F98" s="1">
        <f t="shared" ref="F98:N98" si="56">SUM(F74:F97)</f>
        <v>-9.7329190115063806</v>
      </c>
      <c r="G98" s="1">
        <f t="shared" si="56"/>
        <v>-11.527080343868523</v>
      </c>
      <c r="H98" s="1">
        <f t="shared" si="56"/>
        <v>-8.0831881842155138</v>
      </c>
      <c r="I98" s="1">
        <f t="shared" si="56"/>
        <v>-12.980733930809366</v>
      </c>
      <c r="J98" s="1">
        <f t="shared" si="56"/>
        <v>-13.040644000000004</v>
      </c>
      <c r="K98" s="1">
        <f t="shared" si="56"/>
        <v>-7.5100020000000018</v>
      </c>
      <c r="L98" s="1">
        <f t="shared" si="56"/>
        <v>-2.7770960000000007</v>
      </c>
      <c r="M98" s="1">
        <f t="shared" si="56"/>
        <v>2.7022113999999986</v>
      </c>
      <c r="N98" s="1">
        <f t="shared" si="56"/>
        <v>5.6345139999999994</v>
      </c>
      <c r="O98" s="1"/>
      <c r="P98" s="1"/>
      <c r="Q98" s="1" t="s">
        <v>22</v>
      </c>
      <c r="R98" s="1">
        <f>SUM(R74:R97)</f>
        <v>9.3380150447243473</v>
      </c>
      <c r="S98" s="1">
        <f>SUM(S74:S97)</f>
        <v>7.2195852600000006</v>
      </c>
      <c r="T98" s="1">
        <f>SUM(T74:T97)</f>
        <v>3.6412743600000006</v>
      </c>
      <c r="U98" s="1">
        <f t="shared" ref="U98:AC98" si="57">SUM(U74:U97)</f>
        <v>0.25368685791829976</v>
      </c>
      <c r="V98" s="1">
        <f t="shared" si="57"/>
        <v>-1.0763682610619458</v>
      </c>
      <c r="W98" s="1">
        <f t="shared" si="57"/>
        <v>1.3925194065737119</v>
      </c>
      <c r="X98" s="1">
        <f t="shared" si="57"/>
        <v>-1.4233460273498366</v>
      </c>
      <c r="Y98" s="1">
        <f t="shared" si="57"/>
        <v>-1.2250080599999995</v>
      </c>
      <c r="Z98" s="1">
        <f t="shared" si="57"/>
        <v>2.6169736200000004</v>
      </c>
      <c r="AA98" s="1">
        <f t="shared" si="57"/>
        <v>4.8488958600000007</v>
      </c>
      <c r="AB98" s="1">
        <f t="shared" si="57"/>
        <v>8.0230614720000002</v>
      </c>
      <c r="AC98" s="1">
        <f t="shared" si="57"/>
        <v>9.7346343599999994</v>
      </c>
      <c r="AD98" s="1"/>
    </row>
    <row r="99" spans="2:30" x14ac:dyDescent="0.3">
      <c r="B99" s="1" t="s">
        <v>23</v>
      </c>
      <c r="C99" s="2">
        <v>31</v>
      </c>
      <c r="D99" s="2">
        <v>28</v>
      </c>
      <c r="E99" s="2">
        <v>31</v>
      </c>
      <c r="F99" s="2">
        <v>31</v>
      </c>
      <c r="G99" s="2">
        <v>31</v>
      </c>
      <c r="H99" s="2">
        <v>30</v>
      </c>
      <c r="I99" s="2">
        <v>31</v>
      </c>
      <c r="J99" s="2">
        <v>31</v>
      </c>
      <c r="K99" s="2">
        <v>30</v>
      </c>
      <c r="L99" s="2">
        <v>31</v>
      </c>
      <c r="M99" s="2">
        <v>30</v>
      </c>
      <c r="N99" s="2">
        <v>31</v>
      </c>
      <c r="O99" s="1"/>
      <c r="P99" s="1"/>
      <c r="Q99" s="1" t="s">
        <v>23</v>
      </c>
      <c r="R99" s="2">
        <v>31</v>
      </c>
      <c r="S99" s="2">
        <v>28</v>
      </c>
      <c r="T99" s="2">
        <v>31</v>
      </c>
      <c r="U99" s="2">
        <v>31</v>
      </c>
      <c r="V99" s="2">
        <v>31</v>
      </c>
      <c r="W99" s="2">
        <v>30</v>
      </c>
      <c r="X99" s="2">
        <v>31</v>
      </c>
      <c r="Y99" s="2">
        <v>31</v>
      </c>
      <c r="Z99" s="2">
        <v>30</v>
      </c>
      <c r="AA99" s="2">
        <v>31</v>
      </c>
      <c r="AB99" s="2">
        <v>30</v>
      </c>
      <c r="AC99" s="2">
        <v>31</v>
      </c>
      <c r="AD99" s="1"/>
    </row>
    <row r="100" spans="2:30" x14ac:dyDescent="0.3">
      <c r="B100" s="1" t="s">
        <v>21</v>
      </c>
      <c r="C100" s="1">
        <f t="shared" ref="C100:N100" si="58">C98*C99</f>
        <v>152.88155579662364</v>
      </c>
      <c r="D100" s="1">
        <f t="shared" si="58"/>
        <v>48.760095999999962</v>
      </c>
      <c r="E100" s="1">
        <f t="shared" si="58"/>
        <v>-142.67006000000003</v>
      </c>
      <c r="F100" s="1">
        <f t="shared" si="58"/>
        <v>-301.72048935669778</v>
      </c>
      <c r="G100" s="1">
        <f t="shared" si="58"/>
        <v>-357.33949065992419</v>
      </c>
      <c r="H100" s="1">
        <f t="shared" si="58"/>
        <v>-242.49564552646541</v>
      </c>
      <c r="I100" s="1">
        <f t="shared" si="58"/>
        <v>-402.40275185509034</v>
      </c>
      <c r="J100" s="1">
        <f t="shared" si="58"/>
        <v>-404.25996400000014</v>
      </c>
      <c r="K100" s="1">
        <f t="shared" si="58"/>
        <v>-225.30006000000006</v>
      </c>
      <c r="L100" s="1">
        <f t="shared" si="58"/>
        <v>-86.089976000000021</v>
      </c>
      <c r="M100" s="1">
        <f t="shared" si="58"/>
        <v>81.066341999999963</v>
      </c>
      <c r="N100" s="1">
        <f t="shared" si="58"/>
        <v>174.66993399999998</v>
      </c>
      <c r="O100" s="1">
        <f>SUM(C100:N100)</f>
        <v>-1704.9005096015544</v>
      </c>
      <c r="P100" s="1"/>
      <c r="Q100" s="1" t="s">
        <v>21</v>
      </c>
      <c r="R100" s="1">
        <f t="shared" ref="R100:AC100" si="59">R98*R99</f>
        <v>289.47846638645478</v>
      </c>
      <c r="S100" s="1">
        <f t="shared" si="59"/>
        <v>202.14838728000001</v>
      </c>
      <c r="T100" s="1">
        <f t="shared" si="59"/>
        <v>112.87950516000002</v>
      </c>
      <c r="U100" s="1">
        <f t="shared" si="59"/>
        <v>7.8642925954672922</v>
      </c>
      <c r="V100" s="1">
        <f t="shared" si="59"/>
        <v>-33.367416092920323</v>
      </c>
      <c r="W100" s="1">
        <f t="shared" si="59"/>
        <v>41.775582197211357</v>
      </c>
      <c r="X100" s="1">
        <f t="shared" si="59"/>
        <v>-44.123726847844935</v>
      </c>
      <c r="Y100" s="1">
        <f t="shared" si="59"/>
        <v>-37.975249859999984</v>
      </c>
      <c r="Z100" s="1">
        <f t="shared" si="59"/>
        <v>78.509208600000008</v>
      </c>
      <c r="AA100" s="1">
        <f t="shared" si="59"/>
        <v>150.31577166000002</v>
      </c>
      <c r="AB100" s="1">
        <f t="shared" si="59"/>
        <v>240.69184416000002</v>
      </c>
      <c r="AC100" s="1">
        <f t="shared" si="59"/>
        <v>301.77366516000001</v>
      </c>
      <c r="AD100" s="1">
        <f>SUM(R100:AC100)</f>
        <v>1309.9703303983683</v>
      </c>
    </row>
    <row r="103" spans="2:30" x14ac:dyDescent="0.3">
      <c r="B103" s="1" t="s">
        <v>40</v>
      </c>
      <c r="C103" s="1" t="s">
        <v>9</v>
      </c>
      <c r="D103" s="1" t="s">
        <v>10</v>
      </c>
      <c r="E103" s="1" t="s">
        <v>11</v>
      </c>
      <c r="F103" s="1" t="s">
        <v>12</v>
      </c>
      <c r="G103" s="1" t="s">
        <v>13</v>
      </c>
      <c r="H103" s="1" t="s">
        <v>14</v>
      </c>
      <c r="I103" s="1" t="s">
        <v>15</v>
      </c>
      <c r="J103" s="1" t="s">
        <v>16</v>
      </c>
      <c r="K103" s="1" t="s">
        <v>17</v>
      </c>
      <c r="L103" s="1" t="s">
        <v>18</v>
      </c>
      <c r="M103" s="1" t="s">
        <v>19</v>
      </c>
      <c r="N103" s="1" t="s">
        <v>20</v>
      </c>
      <c r="O103" s="1" t="s">
        <v>21</v>
      </c>
    </row>
    <row r="104" spans="2:30" x14ac:dyDescent="0.3">
      <c r="B104" s="1">
        <v>1</v>
      </c>
      <c r="C104" s="9">
        <f>IF(C74&lt;0,C74,0)</f>
        <v>0</v>
      </c>
      <c r="D104" s="9">
        <f t="shared" ref="D104:N104" si="60">IF(D74&lt;0,D74,0)</f>
        <v>0</v>
      </c>
      <c r="E104" s="9">
        <f t="shared" si="60"/>
        <v>0</v>
      </c>
      <c r="F104" s="9">
        <f t="shared" si="60"/>
        <v>0</v>
      </c>
      <c r="G104" s="9">
        <f t="shared" si="60"/>
        <v>0</v>
      </c>
      <c r="H104" s="9">
        <f t="shared" si="60"/>
        <v>0</v>
      </c>
      <c r="I104" s="9">
        <f t="shared" si="60"/>
        <v>0</v>
      </c>
      <c r="J104" s="9">
        <f t="shared" si="60"/>
        <v>0</v>
      </c>
      <c r="K104" s="9">
        <f t="shared" si="60"/>
        <v>0</v>
      </c>
      <c r="L104" s="9">
        <f t="shared" si="60"/>
        <v>0</v>
      </c>
      <c r="M104" s="9">
        <f t="shared" si="60"/>
        <v>0</v>
      </c>
      <c r="N104" s="9">
        <f t="shared" si="60"/>
        <v>0</v>
      </c>
      <c r="O104" s="7">
        <f>AVERAGE(C104:N104)</f>
        <v>0</v>
      </c>
    </row>
    <row r="105" spans="2:30" x14ac:dyDescent="0.3">
      <c r="B105" s="1">
        <v>2</v>
      </c>
      <c r="C105" s="9">
        <f t="shared" ref="C105:N127" si="61">IF(C75&lt;0,C75,0)</f>
        <v>0</v>
      </c>
      <c r="D105" s="9">
        <f t="shared" si="61"/>
        <v>0</v>
      </c>
      <c r="E105" s="9">
        <f t="shared" si="61"/>
        <v>0</v>
      </c>
      <c r="F105" s="9">
        <f t="shared" si="61"/>
        <v>0</v>
      </c>
      <c r="G105" s="9">
        <f t="shared" si="61"/>
        <v>0</v>
      </c>
      <c r="H105" s="9">
        <f t="shared" si="61"/>
        <v>0</v>
      </c>
      <c r="I105" s="9">
        <f t="shared" si="61"/>
        <v>0</v>
      </c>
      <c r="J105" s="9">
        <f t="shared" si="61"/>
        <v>0</v>
      </c>
      <c r="K105" s="9">
        <f t="shared" si="61"/>
        <v>0</v>
      </c>
      <c r="L105" s="9">
        <f t="shared" si="61"/>
        <v>0</v>
      </c>
      <c r="M105" s="9">
        <f t="shared" si="61"/>
        <v>0</v>
      </c>
      <c r="N105" s="9">
        <f t="shared" si="61"/>
        <v>0</v>
      </c>
      <c r="O105" s="7">
        <f t="shared" ref="O105:O127" si="62">AVERAGE(C105:N105)</f>
        <v>0</v>
      </c>
    </row>
    <row r="106" spans="2:30" x14ac:dyDescent="0.3">
      <c r="B106" s="1">
        <v>3</v>
      </c>
      <c r="C106" s="9">
        <f t="shared" si="61"/>
        <v>0</v>
      </c>
      <c r="D106" s="9">
        <f t="shared" si="61"/>
        <v>0</v>
      </c>
      <c r="E106" s="9">
        <f t="shared" si="61"/>
        <v>0</v>
      </c>
      <c r="F106" s="9">
        <f t="shared" si="61"/>
        <v>0</v>
      </c>
      <c r="G106" s="9">
        <f t="shared" si="61"/>
        <v>0</v>
      </c>
      <c r="H106" s="9">
        <f t="shared" si="61"/>
        <v>0</v>
      </c>
      <c r="I106" s="9">
        <f t="shared" si="61"/>
        <v>0</v>
      </c>
      <c r="J106" s="9">
        <f t="shared" si="61"/>
        <v>0</v>
      </c>
      <c r="K106" s="9">
        <f t="shared" si="61"/>
        <v>0</v>
      </c>
      <c r="L106" s="9">
        <f t="shared" si="61"/>
        <v>0</v>
      </c>
      <c r="M106" s="9">
        <f t="shared" si="61"/>
        <v>0</v>
      </c>
      <c r="N106" s="9">
        <f t="shared" si="61"/>
        <v>0</v>
      </c>
      <c r="O106" s="7">
        <f t="shared" si="62"/>
        <v>0</v>
      </c>
    </row>
    <row r="107" spans="2:30" x14ac:dyDescent="0.3">
      <c r="B107" s="1">
        <v>4</v>
      </c>
      <c r="C107" s="9">
        <f t="shared" si="61"/>
        <v>0</v>
      </c>
      <c r="D107" s="9">
        <f t="shared" si="61"/>
        <v>0</v>
      </c>
      <c r="E107" s="9">
        <f t="shared" si="61"/>
        <v>0</v>
      </c>
      <c r="F107" s="9">
        <f t="shared" si="61"/>
        <v>0</v>
      </c>
      <c r="G107" s="9">
        <f t="shared" si="61"/>
        <v>0</v>
      </c>
      <c r="H107" s="9">
        <f t="shared" si="61"/>
        <v>0</v>
      </c>
      <c r="I107" s="9">
        <f t="shared" si="61"/>
        <v>0</v>
      </c>
      <c r="J107" s="9">
        <f t="shared" si="61"/>
        <v>0</v>
      </c>
      <c r="K107" s="9">
        <f t="shared" si="61"/>
        <v>0</v>
      </c>
      <c r="L107" s="9">
        <f t="shared" si="61"/>
        <v>0</v>
      </c>
      <c r="M107" s="9">
        <f t="shared" si="61"/>
        <v>0</v>
      </c>
      <c r="N107" s="9">
        <f t="shared" si="61"/>
        <v>0</v>
      </c>
      <c r="O107" s="7">
        <f t="shared" si="62"/>
        <v>0</v>
      </c>
    </row>
    <row r="108" spans="2:30" x14ac:dyDescent="0.3">
      <c r="B108" s="1">
        <v>5</v>
      </c>
      <c r="C108" s="9">
        <f t="shared" si="61"/>
        <v>0</v>
      </c>
      <c r="D108" s="9">
        <f t="shared" si="61"/>
        <v>0</v>
      </c>
      <c r="E108" s="9">
        <f t="shared" si="61"/>
        <v>0</v>
      </c>
      <c r="F108" s="9">
        <f t="shared" si="61"/>
        <v>0</v>
      </c>
      <c r="G108" s="9">
        <f t="shared" si="61"/>
        <v>0</v>
      </c>
      <c r="H108" s="9">
        <f t="shared" si="61"/>
        <v>0</v>
      </c>
      <c r="I108" s="9">
        <f t="shared" si="61"/>
        <v>0</v>
      </c>
      <c r="J108" s="9">
        <f t="shared" si="61"/>
        <v>0</v>
      </c>
      <c r="K108" s="9">
        <f t="shared" si="61"/>
        <v>0</v>
      </c>
      <c r="L108" s="9">
        <f t="shared" si="61"/>
        <v>0</v>
      </c>
      <c r="M108" s="9">
        <f t="shared" si="61"/>
        <v>0</v>
      </c>
      <c r="N108" s="9">
        <f t="shared" si="61"/>
        <v>0</v>
      </c>
      <c r="O108" s="7">
        <f t="shared" si="62"/>
        <v>0</v>
      </c>
    </row>
    <row r="109" spans="2:30" x14ac:dyDescent="0.3">
      <c r="B109" s="1">
        <v>6</v>
      </c>
      <c r="C109" s="9">
        <f t="shared" si="61"/>
        <v>0</v>
      </c>
      <c r="D109" s="9">
        <f t="shared" si="61"/>
        <v>0</v>
      </c>
      <c r="E109" s="9">
        <f t="shared" si="61"/>
        <v>0</v>
      </c>
      <c r="F109" s="9">
        <f t="shared" si="61"/>
        <v>0</v>
      </c>
      <c r="G109" s="9">
        <f t="shared" si="61"/>
        <v>0</v>
      </c>
      <c r="H109" s="9">
        <f t="shared" si="61"/>
        <v>0</v>
      </c>
      <c r="I109" s="9">
        <f t="shared" si="61"/>
        <v>0</v>
      </c>
      <c r="J109" s="9">
        <f t="shared" si="61"/>
        <v>0</v>
      </c>
      <c r="K109" s="9">
        <f t="shared" si="61"/>
        <v>0</v>
      </c>
      <c r="L109" s="9">
        <f t="shared" si="61"/>
        <v>0</v>
      </c>
      <c r="M109" s="9">
        <f t="shared" si="61"/>
        <v>0</v>
      </c>
      <c r="N109" s="9">
        <f t="shared" si="61"/>
        <v>0</v>
      </c>
      <c r="O109" s="7">
        <f t="shared" si="62"/>
        <v>0</v>
      </c>
    </row>
    <row r="110" spans="2:30" x14ac:dyDescent="0.3">
      <c r="B110" s="1">
        <v>7</v>
      </c>
      <c r="C110" s="9">
        <f t="shared" si="61"/>
        <v>0</v>
      </c>
      <c r="D110" s="9">
        <f t="shared" si="61"/>
        <v>0</v>
      </c>
      <c r="E110" s="9">
        <f t="shared" si="61"/>
        <v>0</v>
      </c>
      <c r="F110" s="9">
        <f t="shared" si="61"/>
        <v>0</v>
      </c>
      <c r="G110" s="9">
        <f t="shared" si="61"/>
        <v>0</v>
      </c>
      <c r="H110" s="9">
        <f t="shared" si="61"/>
        <v>0</v>
      </c>
      <c r="I110" s="9">
        <f t="shared" si="61"/>
        <v>0</v>
      </c>
      <c r="J110" s="9">
        <f t="shared" si="61"/>
        <v>0</v>
      </c>
      <c r="K110" s="9">
        <f t="shared" si="61"/>
        <v>0</v>
      </c>
      <c r="L110" s="9">
        <f t="shared" si="61"/>
        <v>0</v>
      </c>
      <c r="M110" s="9">
        <f t="shared" si="61"/>
        <v>0</v>
      </c>
      <c r="N110" s="9">
        <f t="shared" si="61"/>
        <v>0</v>
      </c>
      <c r="O110" s="7">
        <f t="shared" si="62"/>
        <v>0</v>
      </c>
    </row>
    <row r="111" spans="2:30" x14ac:dyDescent="0.3">
      <c r="B111" s="1">
        <v>8</v>
      </c>
      <c r="C111" s="9">
        <f t="shared" si="61"/>
        <v>0</v>
      </c>
      <c r="D111" s="9">
        <f t="shared" si="61"/>
        <v>0</v>
      </c>
      <c r="E111" s="9">
        <f t="shared" si="61"/>
        <v>0</v>
      </c>
      <c r="F111" s="9">
        <f t="shared" si="61"/>
        <v>0</v>
      </c>
      <c r="G111" s="9">
        <f t="shared" si="61"/>
        <v>0</v>
      </c>
      <c r="H111" s="9">
        <f t="shared" si="61"/>
        <v>0</v>
      </c>
      <c r="I111" s="9">
        <f t="shared" si="61"/>
        <v>0</v>
      </c>
      <c r="J111" s="9">
        <f t="shared" si="61"/>
        <v>0</v>
      </c>
      <c r="K111" s="9">
        <f t="shared" si="61"/>
        <v>0</v>
      </c>
      <c r="L111" s="9">
        <f t="shared" si="61"/>
        <v>0</v>
      </c>
      <c r="M111" s="9">
        <f t="shared" si="61"/>
        <v>0</v>
      </c>
      <c r="N111" s="9">
        <f t="shared" si="61"/>
        <v>0</v>
      </c>
      <c r="O111" s="7">
        <f t="shared" si="62"/>
        <v>0</v>
      </c>
    </row>
    <row r="112" spans="2:30" x14ac:dyDescent="0.3">
      <c r="B112" s="1">
        <v>9</v>
      </c>
      <c r="C112" s="9">
        <f t="shared" si="61"/>
        <v>0</v>
      </c>
      <c r="D112" s="9">
        <f t="shared" si="61"/>
        <v>0</v>
      </c>
      <c r="E112" s="9">
        <f t="shared" si="61"/>
        <v>-0.45874999999999999</v>
      </c>
      <c r="F112" s="9">
        <f t="shared" si="61"/>
        <v>-1.2245999999999997</v>
      </c>
      <c r="G112" s="9">
        <f t="shared" si="61"/>
        <v>-1.4885099999999998</v>
      </c>
      <c r="H112" s="9">
        <f t="shared" si="61"/>
        <v>-1.4852299999999998</v>
      </c>
      <c r="I112" s="9">
        <f t="shared" si="61"/>
        <v>-1.5640699999999998</v>
      </c>
      <c r="J112" s="9">
        <f t="shared" si="61"/>
        <v>-1.4721019999999998</v>
      </c>
      <c r="K112" s="9">
        <f t="shared" si="61"/>
        <v>-1.083118</v>
      </c>
      <c r="L112" s="9">
        <f t="shared" si="61"/>
        <v>-0.67296200000000006</v>
      </c>
      <c r="M112" s="9">
        <f t="shared" si="61"/>
        <v>-2.7134600000000009E-2</v>
      </c>
      <c r="N112" s="9">
        <f t="shared" si="61"/>
        <v>0</v>
      </c>
      <c r="O112" s="7">
        <f t="shared" si="62"/>
        <v>-0.78970638333333332</v>
      </c>
    </row>
    <row r="113" spans="2:15" x14ac:dyDescent="0.3">
      <c r="B113" s="1">
        <v>10</v>
      </c>
      <c r="C113" s="9">
        <f t="shared" si="61"/>
        <v>-0.25906400000000018</v>
      </c>
      <c r="D113" s="9">
        <f t="shared" si="61"/>
        <v>-0.59322200000000014</v>
      </c>
      <c r="E113" s="9">
        <f t="shared" si="61"/>
        <v>-1.2250699999999999</v>
      </c>
      <c r="F113" s="9">
        <f t="shared" si="61"/>
        <v>-1.9674179999999999</v>
      </c>
      <c r="G113" s="9">
        <f t="shared" si="61"/>
        <v>-2.2133940000000001</v>
      </c>
      <c r="H113" s="9">
        <f t="shared" si="61"/>
        <v>-2.2011560000000001</v>
      </c>
      <c r="I113" s="9">
        <f t="shared" si="61"/>
        <v>-2.3407399999999994</v>
      </c>
      <c r="J113" s="9">
        <f t="shared" si="61"/>
        <v>-2.3320759999999998</v>
      </c>
      <c r="K113" s="9">
        <f t="shared" si="61"/>
        <v>-1.8624160000000003</v>
      </c>
      <c r="L113" s="9">
        <f t="shared" si="61"/>
        <v>-1.420952</v>
      </c>
      <c r="M113" s="9">
        <f t="shared" si="61"/>
        <v>-0.73625600000000002</v>
      </c>
      <c r="N113" s="9">
        <f t="shared" si="61"/>
        <v>-0.34305199999999991</v>
      </c>
      <c r="O113" s="7">
        <f t="shared" si="62"/>
        <v>-1.4579013333333333</v>
      </c>
    </row>
    <row r="114" spans="2:15" x14ac:dyDescent="0.3">
      <c r="B114" s="1">
        <v>11</v>
      </c>
      <c r="C114" s="9">
        <f t="shared" si="61"/>
        <v>-1.3059000000000001</v>
      </c>
      <c r="D114" s="9">
        <f t="shared" si="61"/>
        <v>-1.582254</v>
      </c>
      <c r="E114" s="9">
        <f t="shared" si="61"/>
        <v>-2.3182140000000002</v>
      </c>
      <c r="F114" s="9">
        <f t="shared" si="61"/>
        <v>-2.7846960000000003</v>
      </c>
      <c r="G114" s="9">
        <f t="shared" si="61"/>
        <v>-2.9718720000000003</v>
      </c>
      <c r="H114" s="9">
        <f t="shared" si="61"/>
        <v>-3.0049160000000001</v>
      </c>
      <c r="I114" s="9">
        <f t="shared" si="61"/>
        <v>-3.2170520000000002</v>
      </c>
      <c r="J114" s="9">
        <f t="shared" si="61"/>
        <v>-3.2156480000000003</v>
      </c>
      <c r="K114" s="9">
        <f t="shared" si="61"/>
        <v>-2.8851580000000001</v>
      </c>
      <c r="L114" s="9">
        <f t="shared" si="61"/>
        <v>-2.3268840000000002</v>
      </c>
      <c r="M114" s="9">
        <f t="shared" si="61"/>
        <v>-1.6278719999999998</v>
      </c>
      <c r="N114" s="9">
        <f t="shared" si="61"/>
        <v>-1.2037859999999998</v>
      </c>
      <c r="O114" s="7">
        <f t="shared" si="62"/>
        <v>-2.3703543333333337</v>
      </c>
    </row>
    <row r="115" spans="2:15" x14ac:dyDescent="0.3">
      <c r="B115" s="1">
        <v>12</v>
      </c>
      <c r="C115" s="9">
        <f t="shared" si="61"/>
        <v>-1.501404</v>
      </c>
      <c r="D115" s="9">
        <f t="shared" si="61"/>
        <v>-1.8113460000000001</v>
      </c>
      <c r="E115" s="9">
        <f t="shared" si="61"/>
        <v>-2.6267760000000004</v>
      </c>
      <c r="F115" s="9">
        <f t="shared" si="61"/>
        <v>-3.0203760000000002</v>
      </c>
      <c r="G115" s="9">
        <f t="shared" si="61"/>
        <v>-3.1362240000000003</v>
      </c>
      <c r="H115" s="9">
        <f t="shared" si="61"/>
        <v>-3.1070480000000003</v>
      </c>
      <c r="I115" s="9">
        <f t="shared" si="61"/>
        <v>-3.3816799999999998</v>
      </c>
      <c r="J115" s="9">
        <f t="shared" si="61"/>
        <v>-3.5101760000000004</v>
      </c>
      <c r="K115" s="9">
        <f t="shared" si="61"/>
        <v>-3.088336</v>
      </c>
      <c r="L115" s="9">
        <f t="shared" si="61"/>
        <v>-2.4452100000000003</v>
      </c>
      <c r="M115" s="9">
        <f t="shared" si="61"/>
        <v>-1.8171839999999999</v>
      </c>
      <c r="N115" s="9">
        <f t="shared" si="61"/>
        <v>-1.4207099999999999</v>
      </c>
      <c r="O115" s="7">
        <f t="shared" si="62"/>
        <v>-2.5722058333333337</v>
      </c>
    </row>
    <row r="116" spans="2:15" x14ac:dyDescent="0.3">
      <c r="B116" s="1">
        <v>13</v>
      </c>
      <c r="C116" s="9">
        <f t="shared" si="61"/>
        <v>-1.4565700000000001</v>
      </c>
      <c r="D116" s="9">
        <f t="shared" si="61"/>
        <v>-1.7013159999999998</v>
      </c>
      <c r="E116" s="9">
        <f t="shared" si="61"/>
        <v>-2.5889919999999997</v>
      </c>
      <c r="F116" s="9">
        <f t="shared" si="61"/>
        <v>-2.8722399999999997</v>
      </c>
      <c r="G116" s="9">
        <f t="shared" si="61"/>
        <v>-2.9058519999999999</v>
      </c>
      <c r="H116" s="9">
        <f t="shared" si="61"/>
        <v>-2.6872120000000002</v>
      </c>
      <c r="I116" s="9">
        <f t="shared" si="61"/>
        <v>-3.2181879999999996</v>
      </c>
      <c r="J116" s="9">
        <f t="shared" si="61"/>
        <v>-3.4427020000000002</v>
      </c>
      <c r="K116" s="9">
        <f t="shared" si="61"/>
        <v>-3.1134079999999997</v>
      </c>
      <c r="L116" s="9">
        <f t="shared" si="61"/>
        <v>-2.3289399999999998</v>
      </c>
      <c r="M116" s="9">
        <f t="shared" si="61"/>
        <v>-1.7733639999999999</v>
      </c>
      <c r="N116" s="9">
        <f t="shared" si="61"/>
        <v>-1.358482</v>
      </c>
      <c r="O116" s="7">
        <f t="shared" si="62"/>
        <v>-2.4539388333333334</v>
      </c>
    </row>
    <row r="117" spans="2:15" x14ac:dyDescent="0.3">
      <c r="B117" s="1">
        <v>14</v>
      </c>
      <c r="C117" s="9">
        <f t="shared" si="61"/>
        <v>-1.3079079999999998</v>
      </c>
      <c r="D117" s="9">
        <f t="shared" si="61"/>
        <v>-1.6506760000000003</v>
      </c>
      <c r="E117" s="9">
        <f t="shared" si="61"/>
        <v>-2.3619279999999998</v>
      </c>
      <c r="F117" s="9">
        <f t="shared" si="61"/>
        <v>-2.5486599999999999</v>
      </c>
      <c r="G117" s="9">
        <f t="shared" si="61"/>
        <v>-2.5598559999999999</v>
      </c>
      <c r="H117" s="9">
        <f t="shared" si="61"/>
        <v>-2.1599679999999997</v>
      </c>
      <c r="I117" s="9">
        <f t="shared" si="61"/>
        <v>-2.9430759999999996</v>
      </c>
      <c r="J117" s="9">
        <f t="shared" si="61"/>
        <v>-3.0462760000000002</v>
      </c>
      <c r="K117" s="9">
        <f t="shared" si="61"/>
        <v>-2.8091900000000001</v>
      </c>
      <c r="L117" s="9">
        <f t="shared" si="61"/>
        <v>-2.0749419999999996</v>
      </c>
      <c r="M117" s="9">
        <f t="shared" si="61"/>
        <v>-1.548772</v>
      </c>
      <c r="N117" s="9">
        <f t="shared" si="61"/>
        <v>-1.227646</v>
      </c>
      <c r="O117" s="7">
        <f t="shared" si="62"/>
        <v>-2.1865748333333332</v>
      </c>
    </row>
    <row r="118" spans="2:15" x14ac:dyDescent="0.3">
      <c r="B118" s="1">
        <v>15</v>
      </c>
      <c r="C118" s="9">
        <f t="shared" si="61"/>
        <v>-0.97967799999999994</v>
      </c>
      <c r="D118" s="9">
        <f t="shared" si="61"/>
        <v>-1.2837399999999999</v>
      </c>
      <c r="E118" s="9">
        <f t="shared" si="61"/>
        <v>-1.8200379999999998</v>
      </c>
      <c r="F118" s="9">
        <f t="shared" si="61"/>
        <v>-2.0807799999999999</v>
      </c>
      <c r="G118" s="9">
        <f t="shared" si="61"/>
        <v>-2.0768979999999999</v>
      </c>
      <c r="H118" s="9">
        <f t="shared" si="61"/>
        <v>-1.6568799999999997</v>
      </c>
      <c r="I118" s="9">
        <f t="shared" si="61"/>
        <v>-2.4004719999999997</v>
      </c>
      <c r="J118" s="9">
        <f t="shared" si="61"/>
        <v>-2.5195419999999999</v>
      </c>
      <c r="K118" s="9">
        <f t="shared" si="61"/>
        <v>-2.17781</v>
      </c>
      <c r="L118" s="9">
        <f t="shared" si="61"/>
        <v>-1.5025900000000001</v>
      </c>
      <c r="M118" s="9">
        <f t="shared" si="61"/>
        <v>-1.1320359999999998</v>
      </c>
      <c r="N118" s="9">
        <f t="shared" si="61"/>
        <v>-0.84942400000000007</v>
      </c>
      <c r="O118" s="7">
        <f t="shared" si="62"/>
        <v>-1.706657333333333</v>
      </c>
    </row>
    <row r="119" spans="2:15" x14ac:dyDescent="0.3">
      <c r="B119" s="1">
        <v>16</v>
      </c>
      <c r="C119" s="9">
        <f t="shared" si="61"/>
        <v>-0.48731599999999997</v>
      </c>
      <c r="D119" s="9">
        <f t="shared" si="61"/>
        <v>-0.835484</v>
      </c>
      <c r="E119" s="9">
        <f t="shared" si="61"/>
        <v>-1.2422</v>
      </c>
      <c r="F119" s="9">
        <f t="shared" si="61"/>
        <v>-1.4903919999999999</v>
      </c>
      <c r="G119" s="9">
        <f t="shared" si="61"/>
        <v>-1.517404</v>
      </c>
      <c r="H119" s="9">
        <f t="shared" si="61"/>
        <v>-1.0306899999999999</v>
      </c>
      <c r="I119" s="9">
        <f t="shared" si="61"/>
        <v>-1.7792680000000001</v>
      </c>
      <c r="J119" s="9">
        <f t="shared" si="61"/>
        <v>-1.8209439999999999</v>
      </c>
      <c r="K119" s="9">
        <f t="shared" si="61"/>
        <v>-1.4059599999999999</v>
      </c>
      <c r="L119" s="9">
        <f t="shared" si="61"/>
        <v>-0.85005800000000009</v>
      </c>
      <c r="M119" s="9">
        <f t="shared" si="61"/>
        <v>-0.43517000000000006</v>
      </c>
      <c r="N119" s="9">
        <f t="shared" si="61"/>
        <v>-0.29583800000000005</v>
      </c>
      <c r="O119" s="7">
        <f t="shared" si="62"/>
        <v>-1.099227</v>
      </c>
    </row>
    <row r="120" spans="2:15" x14ac:dyDescent="0.3">
      <c r="B120" s="1">
        <v>17</v>
      </c>
      <c r="C120" s="9">
        <f t="shared" si="61"/>
        <v>0</v>
      </c>
      <c r="D120" s="9">
        <f t="shared" si="61"/>
        <v>0</v>
      </c>
      <c r="E120" s="9">
        <f t="shared" si="61"/>
        <v>-0.22408000000000006</v>
      </c>
      <c r="F120" s="9">
        <f t="shared" si="61"/>
        <v>-0.38496399999999986</v>
      </c>
      <c r="G120" s="9">
        <f t="shared" si="61"/>
        <v>-0.47571999999999992</v>
      </c>
      <c r="H120" s="9">
        <f t="shared" si="61"/>
        <v>0</v>
      </c>
      <c r="I120" s="9">
        <f t="shared" si="61"/>
        <v>-0.57023400000000002</v>
      </c>
      <c r="J120" s="9">
        <f t="shared" si="61"/>
        <v>-0.51363600000000009</v>
      </c>
      <c r="K120" s="9">
        <f t="shared" si="61"/>
        <v>0</v>
      </c>
      <c r="L120" s="9">
        <f t="shared" si="61"/>
        <v>0</v>
      </c>
      <c r="M120" s="9">
        <f t="shared" si="61"/>
        <v>0</v>
      </c>
      <c r="N120" s="9">
        <f t="shared" si="61"/>
        <v>0</v>
      </c>
      <c r="O120" s="7">
        <f t="shared" si="62"/>
        <v>-0.18071950000000001</v>
      </c>
    </row>
    <row r="121" spans="2:15" x14ac:dyDescent="0.3">
      <c r="B121" s="1">
        <v>18</v>
      </c>
      <c r="C121" s="9">
        <f t="shared" si="61"/>
        <v>0</v>
      </c>
      <c r="D121" s="9">
        <f t="shared" si="61"/>
        <v>0</v>
      </c>
      <c r="E121" s="9">
        <f t="shared" si="61"/>
        <v>0</v>
      </c>
      <c r="F121" s="9">
        <f t="shared" si="61"/>
        <v>0</v>
      </c>
      <c r="G121" s="9">
        <f t="shared" si="61"/>
        <v>0</v>
      </c>
      <c r="H121" s="9">
        <f t="shared" si="61"/>
        <v>0</v>
      </c>
      <c r="I121" s="9">
        <f t="shared" si="61"/>
        <v>0</v>
      </c>
      <c r="J121" s="9">
        <f t="shared" si="61"/>
        <v>0</v>
      </c>
      <c r="K121" s="9">
        <f t="shared" si="61"/>
        <v>0</v>
      </c>
      <c r="L121" s="9">
        <f t="shared" si="61"/>
        <v>0</v>
      </c>
      <c r="M121" s="9">
        <f t="shared" si="61"/>
        <v>0</v>
      </c>
      <c r="N121" s="9">
        <f t="shared" si="61"/>
        <v>0</v>
      </c>
      <c r="O121" s="7">
        <f t="shared" si="62"/>
        <v>0</v>
      </c>
    </row>
    <row r="122" spans="2:15" x14ac:dyDescent="0.3">
      <c r="B122" s="1">
        <v>19</v>
      </c>
      <c r="C122" s="9">
        <f t="shared" si="61"/>
        <v>0</v>
      </c>
      <c r="D122" s="9">
        <f t="shared" si="61"/>
        <v>0</v>
      </c>
      <c r="E122" s="9">
        <f t="shared" si="61"/>
        <v>0</v>
      </c>
      <c r="F122" s="9">
        <f t="shared" si="61"/>
        <v>0</v>
      </c>
      <c r="G122" s="9">
        <f t="shared" si="61"/>
        <v>0</v>
      </c>
      <c r="H122" s="9">
        <f t="shared" si="61"/>
        <v>0</v>
      </c>
      <c r="I122" s="9">
        <f t="shared" si="61"/>
        <v>0</v>
      </c>
      <c r="J122" s="9">
        <f t="shared" si="61"/>
        <v>0</v>
      </c>
      <c r="K122" s="9">
        <f t="shared" si="61"/>
        <v>0</v>
      </c>
      <c r="L122" s="9">
        <f t="shared" si="61"/>
        <v>0</v>
      </c>
      <c r="M122" s="9">
        <f t="shared" si="61"/>
        <v>0</v>
      </c>
      <c r="N122" s="9">
        <f t="shared" si="61"/>
        <v>0</v>
      </c>
      <c r="O122" s="7">
        <f t="shared" si="62"/>
        <v>0</v>
      </c>
    </row>
    <row r="123" spans="2:15" x14ac:dyDescent="0.3">
      <c r="B123" s="1">
        <v>20</v>
      </c>
      <c r="C123" s="9">
        <f t="shared" si="61"/>
        <v>0</v>
      </c>
      <c r="D123" s="9">
        <f t="shared" si="61"/>
        <v>0</v>
      </c>
      <c r="E123" s="9">
        <f t="shared" si="61"/>
        <v>0</v>
      </c>
      <c r="F123" s="9">
        <f t="shared" si="61"/>
        <v>0</v>
      </c>
      <c r="G123" s="9">
        <f t="shared" si="61"/>
        <v>0</v>
      </c>
      <c r="H123" s="9">
        <f t="shared" si="61"/>
        <v>0</v>
      </c>
      <c r="I123" s="9">
        <f t="shared" si="61"/>
        <v>0</v>
      </c>
      <c r="J123" s="9">
        <f t="shared" si="61"/>
        <v>0</v>
      </c>
      <c r="K123" s="9">
        <f t="shared" si="61"/>
        <v>0</v>
      </c>
      <c r="L123" s="9">
        <f t="shared" si="61"/>
        <v>0</v>
      </c>
      <c r="M123" s="9">
        <f t="shared" si="61"/>
        <v>0</v>
      </c>
      <c r="N123" s="9">
        <f t="shared" si="61"/>
        <v>0</v>
      </c>
      <c r="O123" s="7">
        <f t="shared" si="62"/>
        <v>0</v>
      </c>
    </row>
    <row r="124" spans="2:15" x14ac:dyDescent="0.3">
      <c r="B124" s="1">
        <v>21</v>
      </c>
      <c r="C124" s="9">
        <f t="shared" si="61"/>
        <v>0</v>
      </c>
      <c r="D124" s="9">
        <f t="shared" si="61"/>
        <v>0</v>
      </c>
      <c r="E124" s="9">
        <f t="shared" si="61"/>
        <v>0</v>
      </c>
      <c r="F124" s="9">
        <f t="shared" si="61"/>
        <v>0</v>
      </c>
      <c r="G124" s="9">
        <f t="shared" si="61"/>
        <v>0</v>
      </c>
      <c r="H124" s="9">
        <f t="shared" si="61"/>
        <v>0</v>
      </c>
      <c r="I124" s="9">
        <f t="shared" si="61"/>
        <v>0</v>
      </c>
      <c r="J124" s="9">
        <f t="shared" si="61"/>
        <v>0</v>
      </c>
      <c r="K124" s="9">
        <f t="shared" si="61"/>
        <v>0</v>
      </c>
      <c r="L124" s="9">
        <f t="shared" si="61"/>
        <v>0</v>
      </c>
      <c r="M124" s="9">
        <f t="shared" si="61"/>
        <v>0</v>
      </c>
      <c r="N124" s="9">
        <f t="shared" si="61"/>
        <v>0</v>
      </c>
      <c r="O124" s="7">
        <f t="shared" si="62"/>
        <v>0</v>
      </c>
    </row>
    <row r="125" spans="2:15" x14ac:dyDescent="0.3">
      <c r="B125" s="1">
        <v>22</v>
      </c>
      <c r="C125" s="9">
        <f t="shared" si="61"/>
        <v>0</v>
      </c>
      <c r="D125" s="9">
        <f t="shared" si="61"/>
        <v>0</v>
      </c>
      <c r="E125" s="9">
        <f t="shared" si="61"/>
        <v>0</v>
      </c>
      <c r="F125" s="9">
        <f t="shared" si="61"/>
        <v>0</v>
      </c>
      <c r="G125" s="9">
        <f t="shared" si="61"/>
        <v>0</v>
      </c>
      <c r="H125" s="9">
        <f t="shared" si="61"/>
        <v>0</v>
      </c>
      <c r="I125" s="9">
        <f t="shared" si="61"/>
        <v>0</v>
      </c>
      <c r="J125" s="9">
        <f t="shared" si="61"/>
        <v>0</v>
      </c>
      <c r="K125" s="9">
        <f t="shared" si="61"/>
        <v>0</v>
      </c>
      <c r="L125" s="9">
        <f t="shared" si="61"/>
        <v>0</v>
      </c>
      <c r="M125" s="9">
        <f t="shared" si="61"/>
        <v>0</v>
      </c>
      <c r="N125" s="9">
        <f t="shared" si="61"/>
        <v>0</v>
      </c>
      <c r="O125" s="7">
        <f t="shared" si="62"/>
        <v>0</v>
      </c>
    </row>
    <row r="126" spans="2:15" x14ac:dyDescent="0.3">
      <c r="B126" s="1">
        <v>23</v>
      </c>
      <c r="C126" s="9">
        <f t="shared" si="61"/>
        <v>0</v>
      </c>
      <c r="D126" s="9">
        <f t="shared" si="61"/>
        <v>0</v>
      </c>
      <c r="E126" s="9">
        <f t="shared" ref="D126:N127" si="63">IF(E96&lt;0,E96,0)</f>
        <v>0</v>
      </c>
      <c r="F126" s="9">
        <f t="shared" si="63"/>
        <v>0</v>
      </c>
      <c r="G126" s="9">
        <f t="shared" si="63"/>
        <v>0</v>
      </c>
      <c r="H126" s="9">
        <f t="shared" si="63"/>
        <v>0</v>
      </c>
      <c r="I126" s="9">
        <f t="shared" si="63"/>
        <v>0</v>
      </c>
      <c r="J126" s="9">
        <f t="shared" si="63"/>
        <v>0</v>
      </c>
      <c r="K126" s="9">
        <f t="shared" si="63"/>
        <v>0</v>
      </c>
      <c r="L126" s="9">
        <f t="shared" si="63"/>
        <v>0</v>
      </c>
      <c r="M126" s="9">
        <f t="shared" si="63"/>
        <v>0</v>
      </c>
      <c r="N126" s="9">
        <f t="shared" si="63"/>
        <v>0</v>
      </c>
      <c r="O126" s="7">
        <f t="shared" si="62"/>
        <v>0</v>
      </c>
    </row>
    <row r="127" spans="2:15" x14ac:dyDescent="0.3">
      <c r="B127" s="1">
        <v>24</v>
      </c>
      <c r="C127" s="9">
        <f t="shared" si="61"/>
        <v>0</v>
      </c>
      <c r="D127" s="9">
        <f t="shared" si="63"/>
        <v>0</v>
      </c>
      <c r="E127" s="9">
        <f t="shared" si="63"/>
        <v>0</v>
      </c>
      <c r="F127" s="9">
        <f t="shared" si="63"/>
        <v>0</v>
      </c>
      <c r="G127" s="9">
        <f t="shared" si="63"/>
        <v>0</v>
      </c>
      <c r="H127" s="9">
        <f t="shared" si="63"/>
        <v>0</v>
      </c>
      <c r="I127" s="9">
        <f t="shared" si="63"/>
        <v>0</v>
      </c>
      <c r="J127" s="9">
        <f t="shared" si="63"/>
        <v>0</v>
      </c>
      <c r="K127" s="9">
        <f t="shared" si="63"/>
        <v>0</v>
      </c>
      <c r="L127" s="9">
        <f t="shared" si="63"/>
        <v>0</v>
      </c>
      <c r="M127" s="9">
        <f t="shared" si="63"/>
        <v>0</v>
      </c>
      <c r="N127" s="9">
        <f t="shared" si="63"/>
        <v>0</v>
      </c>
      <c r="O127" s="7">
        <f t="shared" si="62"/>
        <v>0</v>
      </c>
    </row>
    <row r="128" spans="2:15" x14ac:dyDescent="0.3">
      <c r="B128" s="1" t="s">
        <v>22</v>
      </c>
      <c r="C128" s="1">
        <f>SUM(C104:C127)</f>
        <v>-7.297839999999999</v>
      </c>
      <c r="D128" s="1">
        <f>SUM(D104:D127)</f>
        <v>-9.4580380000000002</v>
      </c>
      <c r="E128" s="1">
        <f>SUM(E104:E127)</f>
        <v>-14.866048000000003</v>
      </c>
      <c r="F128" s="1">
        <f t="shared" ref="F128:N128" si="64">SUM(F104:F127)</f>
        <v>-18.374126</v>
      </c>
      <c r="G128" s="1">
        <f t="shared" si="64"/>
        <v>-19.34573</v>
      </c>
      <c r="H128" s="1">
        <f t="shared" si="64"/>
        <v>-17.333100000000002</v>
      </c>
      <c r="I128" s="1">
        <f t="shared" si="64"/>
        <v>-21.41478</v>
      </c>
      <c r="J128" s="1">
        <f t="shared" si="64"/>
        <v>-21.873102000000003</v>
      </c>
      <c r="K128" s="1">
        <f t="shared" si="64"/>
        <v>-18.425396000000003</v>
      </c>
      <c r="L128" s="1">
        <f t="shared" si="64"/>
        <v>-13.622538</v>
      </c>
      <c r="M128" s="1">
        <f t="shared" si="64"/>
        <v>-9.0977885999999977</v>
      </c>
      <c r="N128" s="1">
        <f t="shared" si="64"/>
        <v>-6.6989379999999992</v>
      </c>
      <c r="O128" s="1"/>
    </row>
    <row r="129" spans="2:15" x14ac:dyDescent="0.3">
      <c r="B129" s="1" t="s">
        <v>23</v>
      </c>
      <c r="C129" s="2">
        <v>31</v>
      </c>
      <c r="D129" s="2">
        <v>28</v>
      </c>
      <c r="E129" s="2">
        <v>31</v>
      </c>
      <c r="F129" s="2">
        <v>31</v>
      </c>
      <c r="G129" s="2">
        <v>31</v>
      </c>
      <c r="H129" s="2">
        <v>30</v>
      </c>
      <c r="I129" s="2">
        <v>31</v>
      </c>
      <c r="J129" s="2">
        <v>31</v>
      </c>
      <c r="K129" s="2">
        <v>30</v>
      </c>
      <c r="L129" s="2">
        <v>31</v>
      </c>
      <c r="M129" s="2">
        <v>30</v>
      </c>
      <c r="N129" s="2">
        <v>31</v>
      </c>
      <c r="O129" s="1"/>
    </row>
    <row r="130" spans="2:15" x14ac:dyDescent="0.3">
      <c r="B130" s="1" t="s">
        <v>21</v>
      </c>
      <c r="C130" s="1">
        <f t="shared" ref="C130:N130" si="65">C128*C129</f>
        <v>-226.23303999999996</v>
      </c>
      <c r="D130" s="1">
        <f t="shared" si="65"/>
        <v>-264.825064</v>
      </c>
      <c r="E130" s="1">
        <f t="shared" si="65"/>
        <v>-460.84748800000011</v>
      </c>
      <c r="F130" s="1">
        <f t="shared" si="65"/>
        <v>-569.59790599999997</v>
      </c>
      <c r="G130" s="1">
        <f t="shared" si="65"/>
        <v>-599.71762999999999</v>
      </c>
      <c r="H130" s="1">
        <f t="shared" si="65"/>
        <v>-519.99300000000005</v>
      </c>
      <c r="I130" s="1">
        <f t="shared" si="65"/>
        <v>-663.85818000000006</v>
      </c>
      <c r="J130" s="1">
        <f t="shared" si="65"/>
        <v>-678.06616200000008</v>
      </c>
      <c r="K130" s="1">
        <f t="shared" si="65"/>
        <v>-552.76188000000013</v>
      </c>
      <c r="L130" s="1">
        <f t="shared" si="65"/>
        <v>-422.298678</v>
      </c>
      <c r="M130" s="1">
        <f t="shared" si="65"/>
        <v>-272.93365799999992</v>
      </c>
      <c r="N130" s="1">
        <f t="shared" si="65"/>
        <v>-207.66707799999998</v>
      </c>
      <c r="O130" s="1">
        <f>SUM(C130:N130)</f>
        <v>-5438.7997640000012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Rosu</dc:creator>
  <cp:lastModifiedBy>Andrei Rosu</cp:lastModifiedBy>
  <dcterms:created xsi:type="dcterms:W3CDTF">2024-01-10T14:11:42Z</dcterms:created>
  <dcterms:modified xsi:type="dcterms:W3CDTF">2024-01-11T16:22:30Z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2024-01-10T14:23:41Z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2a3251c5-c0ee-428a-b085-20733e64318d</vt:lpwstr>
  </property>
  <property fmtid="{D5CDD505-2E9C-101B-9397-08002B2CF9AE}" pid="8" name="MSIP_Label_5b58b62f-6f94-46bd-8089-18e64b0a9abb_ContentBits">
    <vt:lpwstr>0</vt:lpwstr>
  </property>
</Properties>
</file>