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13CD366A-9741-4952-8920-F49598E0E2F1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1" l="1"/>
  <c r="H26" i="41"/>
  <c r="G26" i="41"/>
  <c r="E26" i="41"/>
  <c r="B7" i="42"/>
  <c r="D7" i="42"/>
  <c r="E16" i="42"/>
  <c r="E15" i="42"/>
  <c r="E14" i="42"/>
  <c r="E13" i="42"/>
  <c r="E12" i="42"/>
  <c r="E8" i="42"/>
  <c r="E6" i="42"/>
  <c r="D8" i="42"/>
  <c r="D6" i="42"/>
  <c r="C8" i="42"/>
  <c r="C6" i="42"/>
  <c r="B14" i="42"/>
  <c r="B13" i="42"/>
  <c r="B12" i="42"/>
  <c r="C14" i="42"/>
  <c r="C13" i="42"/>
  <c r="C12" i="42"/>
  <c r="B8" i="42"/>
  <c r="B6" i="42"/>
  <c r="B16" i="42"/>
  <c r="C15" i="42"/>
  <c r="B15" i="42"/>
  <c r="D14" i="42"/>
  <c r="D13" i="42"/>
  <c r="D12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7" i="42" l="1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<sst xmlns="http://schemas.openxmlformats.org/spreadsheetml/2006/main" count="1241" uniqueCount="298">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</sst>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72"/>
  <sheetViews>
    <sheetView tabSelected="1" topLeftCell="A37" zoomScale="85" zoomScaleNormal="85" workbookViewId="0">
      <selection activeCell="H178" sqref="H178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1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1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1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1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1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1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1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1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1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1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1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1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1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1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1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1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1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C19" sqref="C17:C19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J16" sqref="J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I13" sqref="I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25'!B6</f>
        <v>-22.400000000000002</v>
      </c>
      <c r="D6" s="2">
        <f>'Week 25'!D6 - B6</f>
        <v>24.699999999999978</v>
      </c>
      <c r="E6" s="2">
        <f>B6+'Week 25'!E6</f>
        <v>155.29999999999998</v>
      </c>
    </row>
    <row r="7" spans="1:6" x14ac:dyDescent="0.3">
      <c r="A7" s="6" t="s">
        <v>30</v>
      </c>
      <c r="B7" s="6">
        <f>0</f>
        <v>0</v>
      </c>
      <c r="C7" s="6">
        <f>B7-'Week 25'!B7</f>
        <v>-22.400000000000002</v>
      </c>
      <c r="D7" s="6">
        <f>'Week 25'!D7 - B7</f>
        <v>78.29999999999994</v>
      </c>
      <c r="E7" s="6">
        <f>B7+'Week 25'!E7</f>
        <v>101.7</v>
      </c>
    </row>
    <row r="8" spans="1:6" x14ac:dyDescent="0.3">
      <c r="A8" s="2" t="s">
        <v>31</v>
      </c>
      <c r="B8" s="2">
        <f>0</f>
        <v>0</v>
      </c>
      <c r="C8" s="2">
        <f>B8-'Week 25'!B8</f>
        <v>-29.400000000000002</v>
      </c>
      <c r="D8" s="2">
        <f>'Week 25'!D8 - B8</f>
        <v>34.799999999999983</v>
      </c>
      <c r="E8" s="2">
        <f>B8+'Week 25'!E8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0+8.3+8.3+2+3.8</f>
        <v>22.400000000000002</v>
      </c>
      <c r="D12" s="2">
        <f xml:space="preserve"> B12-C12</f>
        <v>-22.400000000000002</v>
      </c>
      <c r="E12" s="25">
        <f>B12+ 'Week 25'!E12</f>
        <v>108.69999999999999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0+8.3+8.3+2+3.8</f>
        <v>22.400000000000002</v>
      </c>
      <c r="D13" s="6">
        <f xml:space="preserve"> B13-C13</f>
        <v>-22.400000000000002</v>
      </c>
      <c r="E13" s="6">
        <f>B13+ 'Week 25'!E13</f>
        <v>136.29999999999998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0+8.3+8.3+2+3.8+7</f>
        <v>29.400000000000002</v>
      </c>
      <c r="D14" s="2">
        <f xml:space="preserve"> B14-C14</f>
        <v>-29.400000000000002</v>
      </c>
      <c r="E14" s="25">
        <f>B14+ 'Week 25'!E14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2024-02-26T16:51:06Z</dcterms:modified>
</cp:coreProperties>
</file>