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8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29.xml" ContentType="application/vnd.openxmlformats-officedocument.drawing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A7FE0D4C-C61D-4662-A0F1-B172E09B127C}" xr6:coauthVersionLast="47" xr6:coauthVersionMax="47" xr10:uidLastSave="{00000000-0000-0000-0000-000000000000}"/>
  <bookViews>
    <workbookView xWindow="-108" yWindow="-108" windowWidth="23256" windowHeight="12576" tabRatio="852" firstSheet="15" activeTab="29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4" l="1"/>
  <c r="D6" i="44"/>
  <c r="E16" i="44"/>
  <c r="E15" i="44"/>
  <c r="E14" i="44"/>
  <c r="E13" i="44"/>
  <c r="E12" i="44"/>
  <c r="C16" i="44"/>
  <c r="C15" i="44"/>
  <c r="C14" i="44"/>
  <c r="C13" i="44"/>
  <c r="C12" i="44"/>
  <c r="B14" i="44"/>
  <c r="B13" i="44"/>
  <c r="B12" i="44"/>
  <c r="E8" i="44"/>
  <c r="E7" i="44"/>
  <c r="E6" i="44"/>
  <c r="D8" i="44"/>
  <c r="D7" i="44"/>
  <c r="C8" i="44"/>
  <c r="C7" i="44"/>
  <c r="C6" i="44"/>
  <c r="B8" i="44"/>
  <c r="B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G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15" i="44" l="1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<sst xmlns="http://schemas.openxmlformats.org/spreadsheetml/2006/main" count="1364" uniqueCount="336">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</sst>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4" Type="http://schemas.openxmlformats.org/officeDocument/2006/relationships/chart" Target="../charts/chart109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4" Type="http://schemas.openxmlformats.org/officeDocument/2006/relationships/chart" Target="../charts/chart1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93"/>
  <sheetViews>
    <sheetView zoomScale="85" zoomScaleNormal="85" workbookViewId="0">
      <selection activeCell="A194" sqref="A194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1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1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1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1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1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1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1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1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1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1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1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1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1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tabSelected="1"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27'!B6</f>
        <v>-14.5</v>
      </c>
      <c r="D6" s="2">
        <f>'Week 27'!D6 - B6</f>
        <v>-0.20000000000002061</v>
      </c>
      <c r="E6" s="2">
        <f>B6+'Week 27'!E6</f>
        <v>180.2</v>
      </c>
    </row>
    <row r="7" spans="1:6" x14ac:dyDescent="0.3">
      <c r="A7" s="6" t="s">
        <v>30</v>
      </c>
      <c r="B7" s="6">
        <f>0</f>
        <v>0</v>
      </c>
      <c r="C7" s="6">
        <f>B7-'Week 27'!B7</f>
        <v>-3.8</v>
      </c>
      <c r="D7" s="6">
        <f>'Week 27'!D7 - B7</f>
        <v>70.699999999999946</v>
      </c>
      <c r="E7" s="6">
        <f>B7+'Week 27'!E7</f>
        <v>109.3</v>
      </c>
    </row>
    <row r="8" spans="1:6" x14ac:dyDescent="0.3">
      <c r="A8" s="2" t="s">
        <v>31</v>
      </c>
      <c r="B8" s="2">
        <f>0</f>
        <v>0</v>
      </c>
      <c r="C8" s="2">
        <f>B8-'Week 27'!B8</f>
        <v>-14.5</v>
      </c>
      <c r="D8" s="2">
        <f>'Week 27'!D8 - B8</f>
        <v>3.8999999999999844</v>
      </c>
      <c r="E8" s="2">
        <f>B8+'Week 27'!E8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0+3.8</f>
        <v>3.8</v>
      </c>
      <c r="D12" s="2">
        <f xml:space="preserve"> B12-C12</f>
        <v>-3.8</v>
      </c>
      <c r="E12" s="25">
        <f>B12+ 'Week 27'!E12</f>
        <v>116.29999999999998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0+2.8+4.9+3+3.8</f>
        <v>14.5</v>
      </c>
      <c r="D13" s="6">
        <f xml:space="preserve"> B13-C13</f>
        <v>-14.5</v>
      </c>
      <c r="E13" s="6">
        <f>B13+ 'Week 27'!E13</f>
        <v>164.99999999999997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0+2.8+4.9+3+3.8</f>
        <v>14.5</v>
      </c>
      <c r="D14" s="2">
        <f xml:space="preserve"> B14-C14</f>
        <v>-14.5</v>
      </c>
      <c r="E14" s="25">
        <f>B14+ 'Week 27'!E14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2024-03-12T07:24:47Z</dcterms:modified>
</cp:coreProperties>
</file>