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ython\workspace\FarmDataTools\farm\"/>
    </mc:Choice>
  </mc:AlternateContent>
  <xr:revisionPtr revIDLastSave="0" documentId="10_ncr:100000_{D07B23A2-EE91-4240-BA0D-0DC8A71BE395}" xr6:coauthVersionLast="31" xr6:coauthVersionMax="31" xr10:uidLastSave="{00000000-0000-0000-0000-000000000000}"/>
  <bookViews>
    <workbookView xWindow="0" yWindow="0" windowWidth="28800" windowHeight="12615" xr2:uid="{03015A11-EE95-464D-9419-B6864072611B}"/>
  </bookViews>
  <sheets>
    <sheet name="data" sheetId="1" r:id="rId1"/>
    <sheet name="lists" sheetId="2" r:id="rId2"/>
  </sheets>
  <definedNames>
    <definedName name="_xlnm._FilterDatabase" localSheetId="0" hidden="1">data!$A$1:$R$280</definedName>
    <definedName name="areas">lists!$J$2:$K$83</definedName>
    <definedName name="categories">lists!$A$2:$B$11</definedName>
    <definedName name="equipment">lists!$D$2:$E$24</definedName>
    <definedName name="people">lists!$N$2:$O$7</definedName>
    <definedName name="tractors">lists!$G$2:$H$15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5" i="1"/>
  <c r="S16" i="1"/>
  <c r="S17" i="1"/>
  <c r="S18" i="1"/>
  <c r="S19" i="1"/>
  <c r="S22" i="1"/>
  <c r="S23" i="1"/>
  <c r="S24" i="1"/>
  <c r="S25" i="1"/>
  <c r="S26" i="1"/>
  <c r="S28" i="1"/>
  <c r="S29" i="1"/>
  <c r="S30" i="1"/>
  <c r="S33" i="1"/>
  <c r="S36" i="1"/>
  <c r="S40" i="1"/>
  <c r="S41" i="1"/>
  <c r="S42" i="1"/>
  <c r="S43" i="1"/>
  <c r="S44" i="1"/>
  <c r="S46" i="1"/>
  <c r="S47" i="1"/>
  <c r="S48" i="1"/>
  <c r="S49" i="1"/>
  <c r="S50" i="1"/>
  <c r="S51" i="1"/>
  <c r="S53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2" i="1"/>
  <c r="S73" i="1"/>
  <c r="S74" i="1"/>
  <c r="S75" i="1"/>
  <c r="S77" i="1"/>
  <c r="S78" i="1"/>
  <c r="S79" i="1"/>
  <c r="S83" i="1"/>
  <c r="S85" i="1"/>
  <c r="S88" i="1"/>
  <c r="S89" i="1"/>
  <c r="S90" i="1"/>
  <c r="S91" i="1"/>
  <c r="S92" i="1"/>
  <c r="S93" i="1"/>
  <c r="S94" i="1"/>
  <c r="S96" i="1"/>
  <c r="S97" i="1"/>
  <c r="S98" i="1"/>
  <c r="S99" i="1"/>
  <c r="S100" i="1"/>
  <c r="S101" i="1"/>
  <c r="S103" i="1"/>
  <c r="S106" i="1"/>
  <c r="S107" i="1"/>
  <c r="S108" i="1"/>
  <c r="S110" i="1"/>
  <c r="S111" i="1"/>
  <c r="S114" i="1"/>
  <c r="S115" i="1"/>
  <c r="S116" i="1"/>
  <c r="S117" i="1"/>
  <c r="S119" i="1"/>
  <c r="S120" i="1"/>
  <c r="S124" i="1"/>
  <c r="S125" i="1"/>
  <c r="S127" i="1"/>
  <c r="S129" i="1"/>
  <c r="S130" i="1"/>
  <c r="S131" i="1"/>
  <c r="S132" i="1"/>
  <c r="S133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2" i="1"/>
  <c r="S154" i="1"/>
  <c r="S157" i="1"/>
  <c r="S159" i="1"/>
  <c r="S160" i="1"/>
  <c r="S162" i="1"/>
  <c r="S163" i="1"/>
  <c r="S164" i="1"/>
  <c r="S165" i="1"/>
  <c r="S166" i="1"/>
  <c r="S169" i="1"/>
  <c r="S172" i="1"/>
  <c r="S175" i="1"/>
  <c r="S183" i="1"/>
  <c r="S184" i="1"/>
  <c r="S185" i="1"/>
  <c r="S186" i="1"/>
  <c r="S187" i="1"/>
  <c r="S188" i="1"/>
  <c r="S193" i="1"/>
  <c r="S194" i="1"/>
  <c r="S196" i="1"/>
  <c r="S197" i="1"/>
  <c r="S199" i="1"/>
  <c r="S200" i="1"/>
  <c r="S201" i="1"/>
  <c r="S202" i="1"/>
  <c r="S203" i="1"/>
  <c r="S205" i="1"/>
  <c r="S208" i="1"/>
  <c r="S209" i="1"/>
  <c r="S210" i="1"/>
  <c r="S211" i="1"/>
  <c r="S213" i="1"/>
  <c r="S214" i="1"/>
  <c r="S215" i="1"/>
  <c r="S217" i="1"/>
  <c r="S218" i="1"/>
  <c r="S220" i="1"/>
  <c r="S224" i="1"/>
  <c r="S225" i="1"/>
  <c r="S226" i="1"/>
  <c r="S227" i="1"/>
  <c r="S229" i="1"/>
  <c r="S231" i="1"/>
  <c r="S232" i="1"/>
  <c r="S233" i="1"/>
  <c r="S236" i="1"/>
  <c r="S237" i="1"/>
  <c r="S240" i="1"/>
  <c r="S241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1" i="1"/>
  <c r="R93" i="1"/>
  <c r="R94" i="1"/>
  <c r="R95" i="1"/>
  <c r="R96" i="1"/>
  <c r="R97" i="1"/>
  <c r="R98" i="1"/>
  <c r="R99" i="1"/>
  <c r="R100" i="1"/>
  <c r="R101" i="1"/>
  <c r="R103" i="1"/>
  <c r="R106" i="1"/>
  <c r="R107" i="1"/>
  <c r="R108" i="1"/>
  <c r="R109" i="1"/>
  <c r="R110" i="1"/>
  <c r="R111" i="1"/>
  <c r="R112" i="1"/>
  <c r="R113" i="1"/>
  <c r="R114" i="1"/>
  <c r="R117" i="1"/>
  <c r="R118" i="1"/>
  <c r="R119" i="1"/>
  <c r="R120" i="1"/>
  <c r="R124" i="1"/>
  <c r="R125" i="1"/>
  <c r="R127" i="1"/>
  <c r="R128" i="1"/>
  <c r="R129" i="1"/>
  <c r="R130" i="1"/>
  <c r="R131" i="1"/>
  <c r="R132" i="1"/>
  <c r="R133" i="1"/>
  <c r="R135" i="1"/>
  <c r="R136" i="1"/>
  <c r="R137" i="1"/>
  <c r="R138" i="1"/>
  <c r="R139" i="1"/>
  <c r="R140" i="1"/>
  <c r="R141" i="1"/>
  <c r="R142" i="1"/>
  <c r="R143" i="1"/>
  <c r="R146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2" i="1"/>
  <c r="R163" i="1"/>
  <c r="R164" i="1"/>
  <c r="R165" i="1"/>
  <c r="R166" i="1"/>
  <c r="R169" i="1"/>
  <c r="R172" i="1"/>
  <c r="R175" i="1"/>
  <c r="R180" i="1"/>
  <c r="R181" i="1"/>
  <c r="R183" i="1"/>
  <c r="R184" i="1"/>
  <c r="R185" i="1"/>
  <c r="R186" i="1"/>
  <c r="R187" i="1"/>
  <c r="R189" i="1"/>
  <c r="R190" i="1"/>
  <c r="R193" i="1"/>
  <c r="R194" i="1"/>
  <c r="R196" i="1"/>
  <c r="R197" i="1"/>
  <c r="R198" i="1"/>
  <c r="R200" i="1"/>
  <c r="R201" i="1"/>
  <c r="R203" i="1"/>
  <c r="R204" i="1"/>
  <c r="R205" i="1"/>
  <c r="R206" i="1"/>
  <c r="R207" i="1"/>
  <c r="R208" i="1"/>
  <c r="R209" i="1"/>
  <c r="R210" i="1"/>
  <c r="R211" i="1"/>
  <c r="R213" i="1"/>
  <c r="R214" i="1"/>
  <c r="R215" i="1"/>
  <c r="R216" i="1"/>
  <c r="R217" i="1"/>
  <c r="R218" i="1"/>
  <c r="R219" i="1"/>
  <c r="R220" i="1"/>
  <c r="R224" i="1"/>
  <c r="R225" i="1"/>
  <c r="R226" i="1"/>
  <c r="R227" i="1"/>
  <c r="R229" i="1"/>
  <c r="R231" i="1"/>
  <c r="R232" i="1"/>
  <c r="R233" i="1"/>
  <c r="R234" i="1"/>
  <c r="R235" i="1"/>
  <c r="R236" i="1"/>
  <c r="R237" i="1"/>
  <c r="R238" i="1"/>
  <c r="R239" i="1"/>
  <c r="R240" i="1"/>
  <c r="R241" i="1"/>
  <c r="R245" i="1"/>
  <c r="R247" i="1"/>
  <c r="R249" i="1"/>
  <c r="R252" i="1"/>
  <c r="R253" i="1"/>
  <c r="R254" i="1"/>
  <c r="R255" i="1"/>
  <c r="R256" i="1"/>
  <c r="R257" i="1"/>
  <c r="R258" i="1"/>
  <c r="R259" i="1"/>
  <c r="R260" i="1"/>
  <c r="R261" i="1"/>
  <c r="R262" i="1"/>
  <c r="R264" i="1"/>
  <c r="R265" i="1"/>
  <c r="R266" i="1"/>
  <c r="R267" i="1"/>
  <c r="R270" i="1"/>
  <c r="R271" i="1"/>
  <c r="R272" i="1"/>
  <c r="R273" i="1"/>
  <c r="R274" i="1"/>
  <c r="R275" i="1"/>
  <c r="R276" i="1"/>
  <c r="R277" i="1"/>
  <c r="R278" i="1"/>
  <c r="R279" i="1"/>
  <c r="R280" i="1"/>
  <c r="R2" i="1"/>
  <c r="Q4" i="1"/>
  <c r="Q5" i="1"/>
  <c r="Q6" i="1"/>
  <c r="Q7" i="1"/>
  <c r="Q8" i="1"/>
  <c r="Q9" i="1"/>
  <c r="Q10" i="1"/>
  <c r="Q11" i="1"/>
  <c r="Q12" i="1"/>
  <c r="Q13" i="1"/>
  <c r="Q15" i="1"/>
  <c r="Q16" i="1"/>
  <c r="Q17" i="1"/>
  <c r="Q18" i="1"/>
  <c r="Q19" i="1"/>
  <c r="Q22" i="1"/>
  <c r="Q23" i="1"/>
  <c r="Q26" i="1"/>
  <c r="Q28" i="1"/>
  <c r="Q30" i="1"/>
  <c r="Q33" i="1"/>
  <c r="Q36" i="1"/>
  <c r="Q40" i="1"/>
  <c r="Q41" i="1"/>
  <c r="Q42" i="1"/>
  <c r="Q43" i="1"/>
  <c r="Q44" i="1"/>
  <c r="Q45" i="1"/>
  <c r="Q46" i="1"/>
  <c r="Q47" i="1"/>
  <c r="Q48" i="1"/>
  <c r="Q49" i="1"/>
  <c r="Q50" i="1"/>
  <c r="Q51" i="1"/>
  <c r="Q53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2" i="1"/>
  <c r="Q73" i="1"/>
  <c r="Q74" i="1"/>
  <c r="Q77" i="1"/>
  <c r="Q78" i="1"/>
  <c r="Q79" i="1"/>
  <c r="Q83" i="1"/>
  <c r="Q84" i="1"/>
  <c r="Q85" i="1"/>
  <c r="Q88" i="1"/>
  <c r="Q89" i="1"/>
  <c r="Q91" i="1"/>
  <c r="Q93" i="1"/>
  <c r="Q94" i="1"/>
  <c r="Q96" i="1"/>
  <c r="Q97" i="1"/>
  <c r="Q98" i="1"/>
  <c r="Q99" i="1"/>
  <c r="Q100" i="1"/>
  <c r="Q101" i="1"/>
  <c r="Q103" i="1"/>
  <c r="Q106" i="1"/>
  <c r="Q107" i="1"/>
  <c r="Q108" i="1"/>
  <c r="Q109" i="1"/>
  <c r="Q110" i="1"/>
  <c r="Q111" i="1"/>
  <c r="Q114" i="1"/>
  <c r="Q117" i="1"/>
  <c r="Q119" i="1"/>
  <c r="Q120" i="1"/>
  <c r="Q124" i="1"/>
  <c r="Q125" i="1"/>
  <c r="Q127" i="1"/>
  <c r="Q129" i="1"/>
  <c r="Q130" i="1"/>
  <c r="Q131" i="1"/>
  <c r="Q132" i="1"/>
  <c r="Q133" i="1"/>
  <c r="Q137" i="1"/>
  <c r="Q138" i="1"/>
  <c r="Q139" i="1"/>
  <c r="Q140" i="1"/>
  <c r="Q141" i="1"/>
  <c r="Q142" i="1"/>
  <c r="Q143" i="1"/>
  <c r="Q146" i="1"/>
  <c r="Q148" i="1"/>
  <c r="Q149" i="1"/>
  <c r="Q150" i="1"/>
  <c r="Q152" i="1"/>
  <c r="Q154" i="1"/>
  <c r="Q157" i="1"/>
  <c r="Q159" i="1"/>
  <c r="Q160" i="1"/>
  <c r="Q162" i="1"/>
  <c r="Q163" i="1"/>
  <c r="Q164" i="1"/>
  <c r="Q165" i="1"/>
  <c r="Q166" i="1"/>
  <c r="Q169" i="1"/>
  <c r="Q172" i="1"/>
  <c r="Q175" i="1"/>
  <c r="Q183" i="1"/>
  <c r="Q184" i="1"/>
  <c r="Q185" i="1"/>
  <c r="Q186" i="1"/>
  <c r="Q187" i="1"/>
  <c r="Q190" i="1"/>
  <c r="Q193" i="1"/>
  <c r="Q194" i="1"/>
  <c r="Q196" i="1"/>
  <c r="Q197" i="1"/>
  <c r="Q203" i="1"/>
  <c r="Q205" i="1"/>
  <c r="Q209" i="1"/>
  <c r="Q210" i="1"/>
  <c r="Q213" i="1"/>
  <c r="Q214" i="1"/>
  <c r="Q215" i="1"/>
  <c r="Q220" i="1"/>
  <c r="Q224" i="1"/>
  <c r="Q226" i="1"/>
  <c r="Q227" i="1"/>
  <c r="Q229" i="1"/>
  <c r="Q236" i="1"/>
  <c r="Q237" i="1"/>
  <c r="Q238" i="1"/>
  <c r="Q239" i="1"/>
  <c r="Q240" i="1"/>
  <c r="Q241" i="1"/>
  <c r="Q244" i="1"/>
  <c r="Q245" i="1"/>
  <c r="Q246" i="1"/>
  <c r="Q247" i="1"/>
  <c r="Q248" i="1"/>
  <c r="Q249" i="1"/>
  <c r="Q251" i="1"/>
  <c r="Q254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5" i="1"/>
  <c r="Q276" i="1"/>
  <c r="Q277" i="1"/>
  <c r="Q279" i="1"/>
  <c r="Q280" i="1"/>
  <c r="Q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3" i="1"/>
  <c r="P36" i="1"/>
  <c r="P40" i="1"/>
  <c r="P41" i="1"/>
  <c r="P42" i="1"/>
  <c r="P43" i="1"/>
  <c r="P44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7" i="1"/>
  <c r="P78" i="1"/>
  <c r="P79" i="1"/>
  <c r="P83" i="1"/>
  <c r="P84" i="1"/>
  <c r="P85" i="1"/>
  <c r="P86" i="1"/>
  <c r="P88" i="1"/>
  <c r="P89" i="1"/>
  <c r="P91" i="1"/>
  <c r="P93" i="1"/>
  <c r="P94" i="1"/>
  <c r="P96" i="1"/>
  <c r="P97" i="1"/>
  <c r="P98" i="1"/>
  <c r="P99" i="1"/>
  <c r="P100" i="1"/>
  <c r="P101" i="1"/>
  <c r="P103" i="1"/>
  <c r="P106" i="1"/>
  <c r="P107" i="1"/>
  <c r="P108" i="1"/>
  <c r="P109" i="1"/>
  <c r="P110" i="1"/>
  <c r="P111" i="1"/>
  <c r="P112" i="1"/>
  <c r="P113" i="1"/>
  <c r="P114" i="1"/>
  <c r="P117" i="1"/>
  <c r="P118" i="1"/>
  <c r="P119" i="1"/>
  <c r="P120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6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80" i="1"/>
  <c r="P182" i="1"/>
  <c r="P183" i="1"/>
  <c r="P184" i="1"/>
  <c r="P185" i="1"/>
  <c r="P186" i="1"/>
  <c r="P187" i="1"/>
  <c r="P189" i="1"/>
  <c r="P190" i="1"/>
  <c r="P191" i="1"/>
  <c r="P193" i="1"/>
  <c r="P194" i="1"/>
  <c r="P196" i="1"/>
  <c r="P197" i="1"/>
  <c r="P200" i="1"/>
  <c r="P201" i="1"/>
  <c r="P203" i="1"/>
  <c r="P204" i="1"/>
  <c r="P205" i="1"/>
  <c r="P206" i="1"/>
  <c r="P207" i="1"/>
  <c r="P208" i="1"/>
  <c r="P209" i="1"/>
  <c r="P210" i="1"/>
  <c r="P211" i="1"/>
  <c r="P213" i="1"/>
  <c r="P214" i="1"/>
  <c r="P215" i="1"/>
  <c r="P216" i="1"/>
  <c r="P217" i="1"/>
  <c r="P218" i="1"/>
  <c r="P220" i="1"/>
  <c r="P224" i="1"/>
  <c r="P225" i="1"/>
  <c r="P226" i="1"/>
  <c r="P227" i="1"/>
  <c r="P229" i="1"/>
  <c r="P231" i="1"/>
  <c r="P232" i="1"/>
  <c r="P233" i="1"/>
  <c r="P234" i="1"/>
  <c r="P235" i="1"/>
  <c r="P236" i="1"/>
  <c r="P237" i="1"/>
  <c r="P240" i="1"/>
  <c r="P241" i="1"/>
  <c r="P243" i="1"/>
  <c r="P244" i="1"/>
  <c r="P245" i="1"/>
  <c r="P247" i="1"/>
  <c r="P249" i="1"/>
  <c r="P250" i="1"/>
  <c r="P251" i="1"/>
  <c r="P254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" i="1"/>
  <c r="O13" i="1"/>
  <c r="O3" i="1"/>
  <c r="O4" i="1"/>
  <c r="O5" i="1"/>
  <c r="O6" i="1"/>
  <c r="O7" i="1"/>
  <c r="O8" i="1"/>
  <c r="O9" i="1"/>
  <c r="O10" i="1"/>
  <c r="O11" i="1"/>
  <c r="O12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3" i="1"/>
  <c r="O184" i="1"/>
  <c r="O185" i="1"/>
  <c r="O186" i="1"/>
  <c r="O187" i="1"/>
  <c r="O188" i="1"/>
  <c r="O189" i="1"/>
  <c r="O191" i="1"/>
  <c r="O193" i="1"/>
  <c r="O194" i="1"/>
  <c r="O195" i="1"/>
  <c r="O196" i="1"/>
  <c r="O197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" i="1"/>
</calcChain>
</file>

<file path=xl/sharedStrings.xml><?xml version="1.0" encoding="utf-8"?>
<sst xmlns="http://schemas.openxmlformats.org/spreadsheetml/2006/main" count="2242" uniqueCount="400">
  <si>
    <t>Field</t>
  </si>
  <si>
    <t>event_date</t>
  </si>
  <si>
    <t>Prop_No</t>
  </si>
  <si>
    <t>Application</t>
  </si>
  <si>
    <t>rate_unit</t>
  </si>
  <si>
    <t>Notes</t>
  </si>
  <si>
    <t>loaded</t>
  </si>
  <si>
    <t>tractor</t>
  </si>
  <si>
    <t>cultipressing</t>
  </si>
  <si>
    <t>Equipment</t>
  </si>
  <si>
    <t>fertilizer application</t>
  </si>
  <si>
    <t>minimum-tillage</t>
  </si>
  <si>
    <t>pesticide application</t>
  </si>
  <si>
    <t>Plantings</t>
  </si>
  <si>
    <t>ploughing</t>
  </si>
  <si>
    <t>rolling</t>
  </si>
  <si>
    <t>Tillage</t>
  </si>
  <si>
    <t>topping</t>
  </si>
  <si>
    <t>ISTH4335</t>
  </si>
  <si>
    <t>JCB537</t>
  </si>
  <si>
    <t>JD 5070</t>
  </si>
  <si>
    <t>JD 6145R</t>
  </si>
  <si>
    <t>JD 6830</t>
  </si>
  <si>
    <t>JD5620</t>
  </si>
  <si>
    <t>JD6230</t>
  </si>
  <si>
    <t>JD6930</t>
  </si>
  <si>
    <t>K610</t>
  </si>
  <si>
    <t>MF3070</t>
  </si>
  <si>
    <t>NH T6030</t>
  </si>
  <si>
    <t>NHT7210</t>
  </si>
  <si>
    <t>Tym T503</t>
  </si>
  <si>
    <t>Kuhn Powerharrow 3m</t>
  </si>
  <si>
    <t>Flexicoil Roll</t>
  </si>
  <si>
    <t>Haldrup Drill Two</t>
  </si>
  <si>
    <t>Plot Rolls</t>
  </si>
  <si>
    <t>Knight 24m Sprayer</t>
  </si>
  <si>
    <t>Simba Cultipress</t>
  </si>
  <si>
    <t>Batwing Topper</t>
  </si>
  <si>
    <t>Topper 9</t>
  </si>
  <si>
    <t>Kilworth Topper</t>
  </si>
  <si>
    <t>Simba Flat Lift</t>
  </si>
  <si>
    <t>Philip Watkins Press</t>
  </si>
  <si>
    <t>KV Five Furrow Plough</t>
  </si>
  <si>
    <t>Lemkin Karat 9KU</t>
  </si>
  <si>
    <t>Lehner slug pelleter</t>
  </si>
  <si>
    <t>Weaving Drill</t>
  </si>
  <si>
    <t>Accord Combination Drill</t>
  </si>
  <si>
    <t>WES Accord</t>
  </si>
  <si>
    <t>Cascade Spreader</t>
  </si>
  <si>
    <t>20/WW/1234</t>
  </si>
  <si>
    <t>2020/R/WOSR/2037</t>
  </si>
  <si>
    <t>AGDELL/HARWOODS</t>
  </si>
  <si>
    <t>APPLETREE</t>
  </si>
  <si>
    <t>BARNFIELD</t>
  </si>
  <si>
    <t>BLACKHORSE</t>
  </si>
  <si>
    <t>BONES CLOSE</t>
  </si>
  <si>
    <t>BROADBALK</t>
  </si>
  <si>
    <t>Brome Pin</t>
  </si>
  <si>
    <t>Bull Rush</t>
  </si>
  <si>
    <t>BYLANDS</t>
  </si>
  <si>
    <t>CLAYCROFT</t>
  </si>
  <si>
    <t>Cyst Area</t>
  </si>
  <si>
    <t>DELAFIELD</t>
  </si>
  <si>
    <t>DELHARDING</t>
  </si>
  <si>
    <t>DELL PIECE</t>
  </si>
  <si>
    <t>DRAPERS</t>
  </si>
  <si>
    <t>Dun Holme &amp; Flint Ridge</t>
  </si>
  <si>
    <t>Far Field</t>
  </si>
  <si>
    <t>FLINT</t>
  </si>
  <si>
    <t>FOSTERS</t>
  </si>
  <si>
    <t>FOSTERS CORNER</t>
  </si>
  <si>
    <t>FURZEFIELD</t>
  </si>
  <si>
    <t>GARDEN PLOTS</t>
  </si>
  <si>
    <t>GEESCROFT</t>
  </si>
  <si>
    <t>GREAT FIELD 1/2</t>
  </si>
  <si>
    <t>GREAT FIELD 4</t>
  </si>
  <si>
    <t>GREAT HARPENDEN 1</t>
  </si>
  <si>
    <t>GREAT HARPENDEN 2</t>
  </si>
  <si>
    <t>GREAT KNOTT 1</t>
  </si>
  <si>
    <t>GREAT KNOTT 2</t>
  </si>
  <si>
    <t>GREAT KNOTT 3</t>
  </si>
  <si>
    <t>Hack Thorn</t>
  </si>
  <si>
    <t>HIGHFIELD</t>
  </si>
  <si>
    <t>HIGHFIELD 4</t>
  </si>
  <si>
    <t>HIGHFIELD 5/6</t>
  </si>
  <si>
    <t>HIGHFIELD 7/8/9</t>
  </si>
  <si>
    <t>HIGHFIELD BTD</t>
  </si>
  <si>
    <t>HIGHFIELD LAY ARABLES</t>
  </si>
  <si>
    <t>HOOS BARLEY</t>
  </si>
  <si>
    <t>HOOSFIELD</t>
  </si>
  <si>
    <t>HOOSFIELD EXHAUSTION/WHEATFALLOW</t>
  </si>
  <si>
    <t>Lane Close</t>
  </si>
  <si>
    <t>LITTLE HOOS</t>
  </si>
  <si>
    <t>LITTLE KNOTT 1</t>
  </si>
  <si>
    <t>LITTLE KNOTT 2</t>
  </si>
  <si>
    <t>Little Lane</t>
  </si>
  <si>
    <t>LODGE PADDOCK</t>
  </si>
  <si>
    <t>LONG HOOS 1/2 + 3</t>
  </si>
  <si>
    <t>LONG HOOS 4</t>
  </si>
  <si>
    <t>LONG HOOS 5</t>
  </si>
  <si>
    <t>LONG HOOS 6/7</t>
  </si>
  <si>
    <t>Marl Pit</t>
  </si>
  <si>
    <t>MEADOW</t>
  </si>
  <si>
    <t>New Piece</t>
  </si>
  <si>
    <t>NEW ZEALAND</t>
  </si>
  <si>
    <t>OSIER</t>
  </si>
  <si>
    <t>PARKGRASS</t>
  </si>
  <si>
    <t>PARKLANDS</t>
  </si>
  <si>
    <t>PASTURES</t>
  </si>
  <si>
    <t>RES</t>
  </si>
  <si>
    <t>ROADPIECE</t>
  </si>
  <si>
    <t>SAWYERS 1</t>
  </si>
  <si>
    <t>SAWYERS 1 CS715</t>
  </si>
  <si>
    <t>SAWYERS 2</t>
  </si>
  <si>
    <t>SAWYERS 3</t>
  </si>
  <si>
    <t>SAWYERS 4</t>
  </si>
  <si>
    <t>SCOUT</t>
  </si>
  <si>
    <t>STACKYARD</t>
  </si>
  <si>
    <t>Stackyard</t>
  </si>
  <si>
    <t>STUBBINGS</t>
  </si>
  <si>
    <t>SUMMERDELLS 1</t>
  </si>
  <si>
    <t>SUMMERDELLS 2</t>
  </si>
  <si>
    <t>The Holt</t>
  </si>
  <si>
    <t>VER BANK</t>
  </si>
  <si>
    <t>WEBBS</t>
  </si>
  <si>
    <t>Category</t>
  </si>
  <si>
    <t>Tractor</t>
  </si>
  <si>
    <t>category</t>
  </si>
  <si>
    <t>seed dressing</t>
  </si>
  <si>
    <t>direction</t>
  </si>
  <si>
    <t>checked</t>
  </si>
  <si>
    <t>Y</t>
  </si>
  <si>
    <t>N</t>
  </si>
  <si>
    <t>_R_field</t>
  </si>
  <si>
    <t>_R_category</t>
  </si>
  <si>
    <t>_R_tractor</t>
  </si>
  <si>
    <t>_R_equipment</t>
  </si>
  <si>
    <t>equipment</t>
  </si>
  <si>
    <t>assigned_to</t>
  </si>
  <si>
    <t>RAW/1940</t>
  </si>
  <si>
    <t>Harvested all plots</t>
  </si>
  <si>
    <t>Haldrup C-85 2m cut</t>
  </si>
  <si>
    <t>MI/1938</t>
  </si>
  <si>
    <t>Commercial</t>
  </si>
  <si>
    <t>Topping</t>
  </si>
  <si>
    <t>WHITEHORSE 1</t>
  </si>
  <si>
    <t>WHITEHORSE 2</t>
  </si>
  <si>
    <t>Direct Drilled WOSR</t>
  </si>
  <si>
    <t>Radiate</t>
  </si>
  <si>
    <t>DK ExStar @50 sm2</t>
  </si>
  <si>
    <t xml:space="preserve">Ploughing started </t>
  </si>
  <si>
    <t>Thrown South</t>
  </si>
  <si>
    <t>Barbados @70 sm2</t>
  </si>
  <si>
    <t>Detornator</t>
  </si>
  <si>
    <t>Drilled around RAW/2037</t>
  </si>
  <si>
    <t xml:space="preserve">Ploughing </t>
  </si>
  <si>
    <t xml:space="preserve">Press ploughing </t>
  </si>
  <si>
    <t>RAW/2037</t>
  </si>
  <si>
    <t>Ploughing</t>
  </si>
  <si>
    <t xml:space="preserve">Thrown North </t>
  </si>
  <si>
    <t>Thrown East</t>
  </si>
  <si>
    <t>Slug pellets</t>
  </si>
  <si>
    <t>Applied to area befor it was ploughed</t>
  </si>
  <si>
    <t>G/1947, G/1948</t>
  </si>
  <si>
    <t>Path cutting</t>
  </si>
  <si>
    <t>Ironmax pro @5 kg/ha</t>
  </si>
  <si>
    <t>WHITTLOCKS</t>
  </si>
  <si>
    <t xml:space="preserve">Topping </t>
  </si>
  <si>
    <t>Topped around all willow experiments</t>
  </si>
  <si>
    <t>CS/757, CS758</t>
  </si>
  <si>
    <t>PG/5</t>
  </si>
  <si>
    <t>RAW/2027</t>
  </si>
  <si>
    <t>Spread treatments A, B, C, D by hand</t>
  </si>
  <si>
    <t xml:space="preserve">Spread before drilling </t>
  </si>
  <si>
    <t>Spread treatments E straw mulch</t>
  </si>
  <si>
    <t>Drilled WOSR</t>
  </si>
  <si>
    <t xml:space="preserve">Applied slug pellets by hand </t>
  </si>
  <si>
    <t>Min-till cultivation</t>
  </si>
  <si>
    <t>Spread after drilling OSR, chopped straw with straw chopper and spread by hand</t>
  </si>
  <si>
    <t>5kg/ha Sluxx</t>
  </si>
  <si>
    <t xml:space="preserve">Applied to all plots </t>
  </si>
  <si>
    <t>Detonator</t>
  </si>
  <si>
    <t xml:space="preserve">odds &amp; ends, redrilled due to failed first crop </t>
  </si>
  <si>
    <t>Rolling WOSR</t>
  </si>
  <si>
    <t xml:space="preserve">All field </t>
  </si>
  <si>
    <t>RAW/2025</t>
  </si>
  <si>
    <t xml:space="preserve">Spread treatments F by hand </t>
  </si>
  <si>
    <t xml:space="preserve">Broadcast wheat by hand before drilling </t>
  </si>
  <si>
    <t>Surrounds of RAW/2025 drilled - drilled with 3m combination drill</t>
  </si>
  <si>
    <t xml:space="preserve">Spread treatments C, D and E by hand </t>
  </si>
  <si>
    <t xml:space="preserve">After drilling </t>
  </si>
  <si>
    <t xml:space="preserve">Rolling </t>
  </si>
  <si>
    <t>Rolled area of field that was drilled on 19/08/19</t>
  </si>
  <si>
    <t>WW/1911</t>
  </si>
  <si>
    <t>Haldrup C-65 1.5m cut</t>
  </si>
  <si>
    <t>Rolling</t>
  </si>
  <si>
    <t>All drilled area</t>
  </si>
  <si>
    <t>Barbados @30 sm2</t>
  </si>
  <si>
    <t>Barbados @80 sm2</t>
  </si>
  <si>
    <t>odds &amp; ends</t>
  </si>
  <si>
    <t>Redrilled</t>
  </si>
  <si>
    <t>Slug pellets - Start</t>
  </si>
  <si>
    <t xml:space="preserve">Direct drilled area (ex CS/477) </t>
  </si>
  <si>
    <t xml:space="preserve">odds and ends </t>
  </si>
  <si>
    <t>45 degees to trams</t>
  </si>
  <si>
    <t>Odds and ends</t>
  </si>
  <si>
    <t>RAW/2025, RAW/2027, RAW/2028</t>
  </si>
  <si>
    <t xml:space="preserve">Bale straw </t>
  </si>
  <si>
    <t xml:space="preserve">Slug pellets - Finished </t>
  </si>
  <si>
    <t>WEIGHBRIDGE</t>
  </si>
  <si>
    <t>WEST BARNFIELD 1/2</t>
  </si>
  <si>
    <t xml:space="preserve">WHITE PATCH </t>
  </si>
  <si>
    <t>WW/1910</t>
  </si>
  <si>
    <t>All field</t>
  </si>
  <si>
    <t>CS/790</t>
  </si>
  <si>
    <t>Campus @80 sm2</t>
  </si>
  <si>
    <t xml:space="preserve">Plots 22 &amp; 27 only </t>
  </si>
  <si>
    <t xml:space="preserve">Drilled cover Crop </t>
  </si>
  <si>
    <t>Simple @35 kg/ha</t>
  </si>
  <si>
    <t>Phaceillia &amp; Black Oats</t>
  </si>
  <si>
    <t>Complex @35 kg/ha</t>
  </si>
  <si>
    <t xml:space="preserve">Black Oats, Fodder Radish, Egyptian Clover, Common Vetch + Ramtil </t>
  </si>
  <si>
    <t>by hand @5 kg/ha</t>
  </si>
  <si>
    <t>Slug pellets applied by hand to 22, 23, 27 &amp; 46</t>
  </si>
  <si>
    <t>CM/1961</t>
  </si>
  <si>
    <t>Sprayed Samurai + Buffalo Elite</t>
  </si>
  <si>
    <t>Samurai @3 L/ha + Buffalo elite @1L/ha</t>
  </si>
  <si>
    <t>Fosters O+E4</t>
  </si>
  <si>
    <t>CM/1970</t>
  </si>
  <si>
    <t>Stackyard RES</t>
  </si>
  <si>
    <t>Only plots 02, 34, 36, 50</t>
  </si>
  <si>
    <t>RN/1</t>
  </si>
  <si>
    <t>Bale</t>
  </si>
  <si>
    <t xml:space="preserve">Winter wheat plots only </t>
  </si>
  <si>
    <t>Ploughed</t>
  </si>
  <si>
    <t xml:space="preserve">Ransomes 3 furrow plough, plots 2, 34, 36, 50 ploughed  </t>
  </si>
  <si>
    <t xml:space="preserve">Plots 2, 34, 36, 50 pressed </t>
  </si>
  <si>
    <t>Rolled plots 2, 34, 36, 50</t>
  </si>
  <si>
    <t xml:space="preserve">Fertillised WOSR with Nitram </t>
  </si>
  <si>
    <t>Nitram @87 kg/ha</t>
  </si>
  <si>
    <t xml:space="preserve">Experiment plots and odds and ends </t>
  </si>
  <si>
    <t xml:space="preserve">Odds and ends </t>
  </si>
  <si>
    <t>Direct drilled area (ex CS/477)</t>
  </si>
  <si>
    <t>WW/1901</t>
  </si>
  <si>
    <t>WW/1906</t>
  </si>
  <si>
    <t>WW/1909</t>
  </si>
  <si>
    <t>MI/1933, MI/1934, MI/1935</t>
  </si>
  <si>
    <t>Harvest Started</t>
  </si>
  <si>
    <t>Harvest Finished</t>
  </si>
  <si>
    <t xml:space="preserve">Haldrup C-85 2m cut </t>
  </si>
  <si>
    <t>Sprayed X-clude + Fusilade Max + Hallmark</t>
  </si>
  <si>
    <t>X-cude @ 0.25 L/Ha + Fusilade Max @ 0.65 L/Ha + Hallmark @75 mL/Ha</t>
  </si>
  <si>
    <t>CS/760</t>
  </si>
  <si>
    <t xml:space="preserve">Straw weights </t>
  </si>
  <si>
    <t>CS/789</t>
  </si>
  <si>
    <t>CS/778</t>
  </si>
  <si>
    <t>CS/773</t>
  </si>
  <si>
    <t xml:space="preserve">Subsoiling </t>
  </si>
  <si>
    <t xml:space="preserve">Tram lines and headlands </t>
  </si>
  <si>
    <t>MI/1932</t>
  </si>
  <si>
    <t>MI/1936</t>
  </si>
  <si>
    <t xml:space="preserve">Haldrup C-65 1.5m cut </t>
  </si>
  <si>
    <t xml:space="preserve">Rape plots only </t>
  </si>
  <si>
    <t xml:space="preserve">Plot Rolling </t>
  </si>
  <si>
    <t>CS/715</t>
  </si>
  <si>
    <t xml:space="preserve">Ploughed wheat stubble only rape stubble to hand </t>
  </si>
  <si>
    <t xml:space="preserve">Powerharrow </t>
  </si>
  <si>
    <t xml:space="preserve">Slug pellets </t>
  </si>
  <si>
    <t>To RAW/2037 only</t>
  </si>
  <si>
    <t xml:space="preserve">Thrown South </t>
  </si>
  <si>
    <t>Ploughing - Started</t>
  </si>
  <si>
    <t>MI/1937</t>
  </si>
  <si>
    <t>North end only (OSR)</t>
  </si>
  <si>
    <t>DK ExStar @60 sm2</t>
  </si>
  <si>
    <t xml:space="preserve">North end only </t>
  </si>
  <si>
    <t xml:space="preserve">Haldrup C-65 1.5m cut, 4 plots lost in MI/1937 due to commercial combining error </t>
  </si>
  <si>
    <t xml:space="preserve">Cutting space for car park </t>
  </si>
  <si>
    <t xml:space="preserve">Field edge and experiments </t>
  </si>
  <si>
    <t>Christoph</t>
  </si>
  <si>
    <t>Martin</t>
  </si>
  <si>
    <t xml:space="preserve">Throw South </t>
  </si>
  <si>
    <t>To OSR (Northern end only)</t>
  </si>
  <si>
    <t>BK/1</t>
  </si>
  <si>
    <t xml:space="preserve">Claas Round baler, Bale surplus straw from plots </t>
  </si>
  <si>
    <t>Field edge</t>
  </si>
  <si>
    <t>EX/4</t>
  </si>
  <si>
    <t>RS/9</t>
  </si>
  <si>
    <t>HB/2</t>
  </si>
  <si>
    <t>Claas Round baler, Bale surplus straw from plots, acid strips</t>
  </si>
  <si>
    <t xml:space="preserve">Claas Round baler, Bale surplus straw from plots, Hoos Barley </t>
  </si>
  <si>
    <t>WW/1915</t>
  </si>
  <si>
    <t>CS/745</t>
  </si>
  <si>
    <t xml:space="preserve">112, 613 &amp; 123 recorded in Grams </t>
  </si>
  <si>
    <t>Thrown West</t>
  </si>
  <si>
    <t>Ploughing - Finished</t>
  </si>
  <si>
    <t>Cultipressing</t>
  </si>
  <si>
    <t>CS/767</t>
  </si>
  <si>
    <t>CS/738</t>
  </si>
  <si>
    <t>Comercial</t>
  </si>
  <si>
    <t xml:space="preserve">Starw weights </t>
  </si>
  <si>
    <t>Ironmax pro @ 5 kg/ha</t>
  </si>
  <si>
    <t xml:space="preserve">scales started losing their zero - so had to re-weigh some plots </t>
  </si>
  <si>
    <t xml:space="preserve">Harvested commercial area </t>
  </si>
  <si>
    <t>Claas Tucano</t>
  </si>
  <si>
    <t>Rob</t>
  </si>
  <si>
    <t xml:space="preserve">Claas Tucano, Opening up experiments </t>
  </si>
  <si>
    <t>Claas Tucano, Opening up</t>
  </si>
  <si>
    <t xml:space="preserve">Claas Tucano </t>
  </si>
  <si>
    <t xml:space="preserve">Claas Tucano, Opening up </t>
  </si>
  <si>
    <t xml:space="preserve">Commercial </t>
  </si>
  <si>
    <t>Claas Tucano, Oats</t>
  </si>
  <si>
    <t>Claas Tucano, wheat</t>
  </si>
  <si>
    <t>Cultivation</t>
  </si>
  <si>
    <t>Claas Tucano, Opening up spring barley</t>
  </si>
  <si>
    <t>Rollding</t>
  </si>
  <si>
    <t>Finished</t>
  </si>
  <si>
    <t>Fred</t>
  </si>
  <si>
    <t>BK1</t>
  </si>
  <si>
    <t xml:space="preserve">BK1, Ploughed North to finish </t>
  </si>
  <si>
    <t xml:space="preserve">Ploughed east to finish </t>
  </si>
  <si>
    <t>BK1, Finished</t>
  </si>
  <si>
    <t xml:space="preserve">Press South end only </t>
  </si>
  <si>
    <t>Tim</t>
  </si>
  <si>
    <t xml:space="preserve">Rape stubble only </t>
  </si>
  <si>
    <t>RN/12</t>
  </si>
  <si>
    <t xml:space="preserve">Haldrup C-85 2m cut, Odds &amp; ends cleared same day </t>
  </si>
  <si>
    <t>WW/1943</t>
  </si>
  <si>
    <t>WW/1944</t>
  </si>
  <si>
    <t>WW/1904</t>
  </si>
  <si>
    <t>Haldrup C-85 2m cut, 1st block</t>
  </si>
  <si>
    <t>Haldrup C-85 2m cut, 2nd block</t>
  </si>
  <si>
    <t>Haldrup C-85 2m cut, 3rd block</t>
  </si>
  <si>
    <t>WW/1905</t>
  </si>
  <si>
    <t xml:space="preserve">Haldrup C-85 2m cut, Started </t>
  </si>
  <si>
    <t>Haldrup C-85 2m cut, Finished</t>
  </si>
  <si>
    <t>WW/1946</t>
  </si>
  <si>
    <t>Haldrup C-65 1.5m cut, Started</t>
  </si>
  <si>
    <t>Haldrup C-65 1.5m cut, Finished</t>
  </si>
  <si>
    <t xml:space="preserve">Haldrup C-85 2m cut, OSR harvested </t>
  </si>
  <si>
    <t xml:space="preserve">Haldrup C-85 2m cut, Wheat harvested </t>
  </si>
  <si>
    <t>WW/1907</t>
  </si>
  <si>
    <t>Haldrup C-85 2m cut, Started</t>
  </si>
  <si>
    <t>WW/1908</t>
  </si>
  <si>
    <t>WW/1914</t>
  </si>
  <si>
    <t>WW/1912</t>
  </si>
  <si>
    <t>WW/1913</t>
  </si>
  <si>
    <t xml:space="preserve">Haldrup C-65 1.5m cut, Main block harvested </t>
  </si>
  <si>
    <t xml:space="preserve">Haldrup C-65 1.5m cut, late drilled block harvested </t>
  </si>
  <si>
    <t>WW/1917</t>
  </si>
  <si>
    <t>RS/773</t>
  </si>
  <si>
    <t>WW/1923</t>
  </si>
  <si>
    <t>WS/1965</t>
  </si>
  <si>
    <t>WW/1953</t>
  </si>
  <si>
    <t>BS/1962</t>
  </si>
  <si>
    <t>WW/1955</t>
  </si>
  <si>
    <t xml:space="preserve">Haldrup C-85 2m cut, Section 2 harvested </t>
  </si>
  <si>
    <t>Haldrup C-85 2m cut, Sections 0,1,3,4,5,6,7,8,9</t>
  </si>
  <si>
    <t>RN/3</t>
  </si>
  <si>
    <t xml:space="preserve">Haldrup C-85 2m cut, odds &amp; ends cleared same day, No yields from bean plots due to infufficient material  </t>
  </si>
  <si>
    <t xml:space="preserve">Thrown East </t>
  </si>
  <si>
    <t>Started</t>
  </si>
  <si>
    <t xml:space="preserve">Press ploughed plots only </t>
  </si>
  <si>
    <t xml:space="preserve">Ploughed plots as plan - wheat plots </t>
  </si>
  <si>
    <t xml:space="preserve">Whole field </t>
  </si>
  <si>
    <t>Tramlines + headlands only</t>
  </si>
  <si>
    <t>Drilling</t>
  </si>
  <si>
    <t>Chris, Christoph, Nick</t>
  </si>
  <si>
    <t xml:space="preserve">Chris, Christoph </t>
  </si>
  <si>
    <t>Chris, Martin</t>
  </si>
  <si>
    <t>Martin, Christoph</t>
  </si>
  <si>
    <t xml:space="preserve">Christoph, Martin </t>
  </si>
  <si>
    <t xml:space="preserve">Chris, Steve </t>
  </si>
  <si>
    <t xml:space="preserve">Chris, Martin </t>
  </si>
  <si>
    <t xml:space="preserve">Martin, Christoph </t>
  </si>
  <si>
    <t xml:space="preserve">Martin. Christoph </t>
  </si>
  <si>
    <t>Chris, Christoph</t>
  </si>
  <si>
    <t>Baling</t>
  </si>
  <si>
    <t>Claas Baler</t>
  </si>
  <si>
    <t xml:space="preserve">Direct Drilled </t>
  </si>
  <si>
    <t>KWS Tower @350 sm2</t>
  </si>
  <si>
    <t>Raxil Star</t>
  </si>
  <si>
    <t xml:space="preserve">Direct drilled area (ex CS/477), old seed </t>
  </si>
  <si>
    <t xml:space="preserve">Finished </t>
  </si>
  <si>
    <t xml:space="preserve">Spread Compost </t>
  </si>
  <si>
    <t>Started Tractor TYM</t>
  </si>
  <si>
    <t>Finished Tractor TYM</t>
  </si>
  <si>
    <t>Spread FYM</t>
  </si>
  <si>
    <t>Compost spread as plan @30 tonnes/ha</t>
  </si>
  <si>
    <t>Spread @35 tonnes/ha</t>
  </si>
  <si>
    <t>Tractor TYM, Plots 734,733, 732, 731, 724, 723, 722, 721</t>
  </si>
  <si>
    <t>WF/3</t>
  </si>
  <si>
    <t>Ransome 3 Furrow Plough</t>
  </si>
  <si>
    <t>Claas Tucano 430</t>
  </si>
  <si>
    <t>Wintersteiger Drill</t>
  </si>
  <si>
    <t>X</t>
  </si>
  <si>
    <t>_R_person</t>
  </si>
  <si>
    <t>Person</t>
  </si>
  <si>
    <t>Chris</t>
  </si>
  <si>
    <t>_R_group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</si>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</sst>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 applyAlignment="1">
      <alignment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2" borderId="0" xfId="0" applyFill="1" applyAlignment="1">
      <alignment wrapText="1"/>
    </xf>
    <xf numFmtId="0" fontId="0" fillId="0" borderId="0" xfId="0" applyFill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Fill="1"/>
    <xf numFmtId="0" fontId="0" fillId="0" borderId="0" xfId="0" applyFill="1" applyAlignment="1">
      <alignment wrapText="1"/>
    </xf>
    <xf numFmtId="14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0" fillId="2" borderId="0" xfId="0" applyFill="1" applyAlignment="1">
      <alignment horizontal="left" vertical="center" wrapText="1"/>
    </xf>
    <xf numFmtId="1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8596F-1EA5-4BB2-9D11-7ADF2E5281B0}">
  <sheetPr filterMode="1"/>
  <dimension ref="A1:T280"/>
  <sheetViews>
    <sheetView tabSelected="1" zoomScale="90" zoomScaleNormal="90" workbookViewId="0">
      <pane ySplit="1" topLeftCell="A182" activePane="bottomLeft" state="frozen"/>
      <selection pane="bottomLeft" activeCell="R233" sqref="R233"/>
    </sheetView>
  </sheetViews>
  <sheetFormatPr defaultRowHeight="15" x14ac:dyDescent="0.25"/>
  <cols>
    <col min="1" max="1" width="11.42578125" customWidth="1"/>
    <col min="2" max="2" width="19.85546875" bestFit="1" customWidth="1"/>
    <col min="3" max="3" width="11.7109375" style="3" customWidth="1"/>
    <col min="4" max="4" width="16.42578125" style="3" customWidth="1"/>
    <col min="5" max="5" width="16.28515625" style="3" customWidth="1"/>
    <col min="6" max="6" width="20.85546875" customWidth="1"/>
    <col min="7" max="7" width="15.5703125" bestFit="1" customWidth="1"/>
    <col min="8" max="8" width="13.28515625" customWidth="1"/>
    <col min="9" max="9" width="22.85546875" style="3" customWidth="1"/>
    <col min="10" max="10" width="8.140625" customWidth="1"/>
    <col min="11" max="11" width="14.85546875" style="3" customWidth="1"/>
    <col min="12" max="12" width="13.85546875" bestFit="1" customWidth="1"/>
    <col min="13" max="13" width="7.140625" customWidth="1"/>
    <col min="14" max="14" width="6.7109375" customWidth="1"/>
    <col min="15" max="15" width="10.5703125" bestFit="1" customWidth="1"/>
    <col min="16" max="16" width="14.140625" bestFit="1" customWidth="1"/>
    <col min="17" max="17" width="12.7109375" bestFit="1" customWidth="1"/>
    <col min="18" max="18" width="16.42578125" bestFit="1" customWidth="1"/>
    <col min="19" max="19" width="10.28515625" bestFit="1" customWidth="1"/>
  </cols>
  <sheetData>
    <row r="1" spans="1:20" x14ac:dyDescent="0.25">
      <c r="A1" s="1" t="s">
        <v>1</v>
      </c>
      <c r="B1" s="1" t="s">
        <v>0</v>
      </c>
      <c r="C1" s="5" t="s">
        <v>2</v>
      </c>
      <c r="D1" s="5" t="s">
        <v>3</v>
      </c>
      <c r="E1" s="5" t="s">
        <v>127</v>
      </c>
      <c r="F1" s="1" t="s">
        <v>4</v>
      </c>
      <c r="G1" s="1" t="s">
        <v>128</v>
      </c>
      <c r="H1" s="1" t="s">
        <v>129</v>
      </c>
      <c r="I1" s="5" t="s">
        <v>5</v>
      </c>
      <c r="J1" s="1" t="s">
        <v>7</v>
      </c>
      <c r="K1" s="5" t="s">
        <v>137</v>
      </c>
      <c r="L1" s="1" t="s">
        <v>138</v>
      </c>
      <c r="M1" s="1" t="s">
        <v>130</v>
      </c>
      <c r="N1" s="1" t="s">
        <v>6</v>
      </c>
      <c r="O1" t="s">
        <v>133</v>
      </c>
      <c r="P1" t="s">
        <v>134</v>
      </c>
      <c r="Q1" t="s">
        <v>135</v>
      </c>
      <c r="R1" t="s">
        <v>136</v>
      </c>
      <c r="S1" t="s">
        <v>395</v>
      </c>
      <c r="T1" t="s">
        <v>398</v>
      </c>
    </row>
    <row r="2" spans="1:20" hidden="1" x14ac:dyDescent="0.25">
      <c r="A2" s="13">
        <v>43593</v>
      </c>
      <c r="B2" s="14"/>
      <c r="C2" s="15"/>
      <c r="D2" s="15"/>
      <c r="E2" s="15"/>
      <c r="F2" s="14"/>
      <c r="G2" s="14"/>
      <c r="H2" s="14"/>
      <c r="I2" s="15"/>
      <c r="J2" s="14"/>
      <c r="K2" s="15"/>
      <c r="L2" s="14"/>
      <c r="M2" s="14"/>
      <c r="N2" s="14"/>
      <c r="O2" t="e">
        <f>VLOOKUP(B2,areas,2,FALSE)</f>
        <v>#N/A</v>
      </c>
      <c r="P2" t="e">
        <f>VLOOKUP(E2,categories,2,FALSE)</f>
        <v>#N/A</v>
      </c>
      <c r="Q2" t="e">
        <f>VLOOKUP(J2,tractors,2,FALSE)</f>
        <v>#N/A</v>
      </c>
      <c r="R2" t="e">
        <f>VLOOKUP(K2,equipment,2,FALSE)</f>
        <v>#N/A</v>
      </c>
      <c r="S2" t="e">
        <f>VLOOKUP(L2,people,2,FALSE)</f>
        <v>#N/A</v>
      </c>
    </row>
    <row r="3" spans="1:20" ht="30" hidden="1" x14ac:dyDescent="0.25">
      <c r="A3" s="13">
        <v>43675</v>
      </c>
      <c r="B3" s="14" t="s">
        <v>111</v>
      </c>
      <c r="C3" s="15" t="s">
        <v>264</v>
      </c>
      <c r="D3" s="3" t="s">
        <v>140</v>
      </c>
      <c r="E3" s="15"/>
      <c r="F3" s="14"/>
      <c r="G3" s="14"/>
      <c r="H3" s="14"/>
      <c r="I3" s="3" t="s">
        <v>338</v>
      </c>
      <c r="J3" s="14"/>
      <c r="K3" s="15"/>
      <c r="L3" s="15" t="s">
        <v>368</v>
      </c>
      <c r="M3" s="14" t="s">
        <v>132</v>
      </c>
      <c r="N3" s="14" t="s">
        <v>399</v>
      </c>
      <c r="O3">
        <f>VLOOKUP(B3,areas,2,FALSE)</f>
        <v>92</v>
      </c>
      <c r="S3">
        <v>16</v>
      </c>
    </row>
    <row r="4" spans="1:20" ht="30" hidden="1" x14ac:dyDescent="0.25">
      <c r="A4" s="2">
        <v>43678</v>
      </c>
      <c r="B4" t="s">
        <v>78</v>
      </c>
      <c r="C4" s="3" t="s">
        <v>139</v>
      </c>
      <c r="D4" s="3" t="s">
        <v>140</v>
      </c>
      <c r="F4" s="4"/>
      <c r="I4" s="3" t="s">
        <v>141</v>
      </c>
      <c r="M4" t="s">
        <v>131</v>
      </c>
      <c r="N4" s="14" t="s">
        <v>399</v>
      </c>
      <c r="O4">
        <f>VLOOKUP(B4,areas,2,FALSE)</f>
        <v>74</v>
      </c>
      <c r="P4" t="e">
        <f>VLOOKUP(E4,categories,2,FALSE)</f>
        <v>#N/A</v>
      </c>
      <c r="Q4" t="e">
        <f>VLOOKUP(J4,tractors,2,FALSE)</f>
        <v>#N/A</v>
      </c>
      <c r="R4" t="e">
        <f>VLOOKUP(K4,equipment,2,FALSE)</f>
        <v>#N/A</v>
      </c>
      <c r="S4" t="e">
        <f>VLOOKUP(L4,people,2,FALSE)</f>
        <v>#N/A</v>
      </c>
    </row>
    <row r="5" spans="1:20" ht="30" hidden="1" x14ac:dyDescent="0.25">
      <c r="A5" s="2">
        <v>43678</v>
      </c>
      <c r="B5" t="s">
        <v>78</v>
      </c>
      <c r="C5" s="3" t="s">
        <v>142</v>
      </c>
      <c r="D5" s="3" t="s">
        <v>140</v>
      </c>
      <c r="I5" s="3" t="s">
        <v>141</v>
      </c>
      <c r="M5" t="s">
        <v>131</v>
      </c>
      <c r="N5" s="14" t="s">
        <v>399</v>
      </c>
      <c r="O5">
        <f>VLOOKUP(B5,areas,2,FALSE)</f>
        <v>74</v>
      </c>
      <c r="P5" t="e">
        <f>VLOOKUP(E5,categories,2,FALSE)</f>
        <v>#N/A</v>
      </c>
      <c r="Q5" t="e">
        <f>VLOOKUP(J5,tractors,2,FALSE)</f>
        <v>#N/A</v>
      </c>
      <c r="R5" t="e">
        <f>VLOOKUP(K5,equipment,2,FALSE)</f>
        <v>#N/A</v>
      </c>
      <c r="S5" t="e">
        <f>VLOOKUP(L5,people,2,FALSE)</f>
        <v>#N/A</v>
      </c>
    </row>
    <row r="6" spans="1:20" ht="30" hidden="1" x14ac:dyDescent="0.25">
      <c r="A6" s="2">
        <v>43682</v>
      </c>
      <c r="B6" t="s">
        <v>84</v>
      </c>
      <c r="C6" s="3" t="s">
        <v>143</v>
      </c>
      <c r="D6" s="3" t="s">
        <v>144</v>
      </c>
      <c r="E6" s="3" t="s">
        <v>17</v>
      </c>
      <c r="K6" s="3" t="s">
        <v>37</v>
      </c>
      <c r="M6" t="s">
        <v>132</v>
      </c>
      <c r="N6" t="s">
        <v>131</v>
      </c>
      <c r="O6">
        <f>VLOOKUP(B6,areas,2,FALSE)</f>
        <v>119</v>
      </c>
      <c r="P6">
        <f>VLOOKUP(E6,categories,2,FALSE)</f>
        <v>260</v>
      </c>
      <c r="Q6" t="e">
        <f>VLOOKUP(J6,tractors,2,FALSE)</f>
        <v>#N/A</v>
      </c>
      <c r="R6">
        <f>VLOOKUP(K6,equipment,2,FALSE)</f>
        <v>88</v>
      </c>
      <c r="S6" t="e">
        <f>VLOOKUP(L6,people,2,FALSE)</f>
        <v>#N/A</v>
      </c>
    </row>
    <row r="7" spans="1:20" ht="30" hidden="1" x14ac:dyDescent="0.25">
      <c r="A7" s="2">
        <v>43682</v>
      </c>
      <c r="B7" t="s">
        <v>97</v>
      </c>
      <c r="C7" s="3" t="s">
        <v>143</v>
      </c>
      <c r="D7" s="3" t="s">
        <v>144</v>
      </c>
      <c r="E7" s="3" t="s">
        <v>17</v>
      </c>
      <c r="K7" s="3" t="s">
        <v>37</v>
      </c>
      <c r="M7" t="s">
        <v>132</v>
      </c>
      <c r="N7" t="s">
        <v>131</v>
      </c>
      <c r="O7">
        <f>VLOOKUP(B7,areas,2,FALSE)</f>
        <v>83</v>
      </c>
      <c r="P7">
        <f>VLOOKUP(E7,categories,2,FALSE)</f>
        <v>260</v>
      </c>
      <c r="Q7" t="e">
        <f>VLOOKUP(J7,tractors,2,FALSE)</f>
        <v>#N/A</v>
      </c>
      <c r="R7">
        <f>VLOOKUP(K7,equipment,2,FALSE)</f>
        <v>88</v>
      </c>
      <c r="S7" t="e">
        <f>VLOOKUP(L7,people,2,FALSE)</f>
        <v>#N/A</v>
      </c>
    </row>
    <row r="8" spans="1:20" ht="30" hidden="1" x14ac:dyDescent="0.25">
      <c r="A8" s="2">
        <v>43683</v>
      </c>
      <c r="B8" t="s">
        <v>98</v>
      </c>
      <c r="C8" s="3" t="s">
        <v>143</v>
      </c>
      <c r="D8" s="3" t="s">
        <v>144</v>
      </c>
      <c r="E8" s="3" t="s">
        <v>17</v>
      </c>
      <c r="K8" s="3" t="s">
        <v>37</v>
      </c>
      <c r="M8" t="s">
        <v>132</v>
      </c>
      <c r="N8" t="s">
        <v>131</v>
      </c>
      <c r="O8">
        <f>VLOOKUP(B8,areas,2,FALSE)</f>
        <v>84</v>
      </c>
      <c r="P8">
        <f>VLOOKUP(E8,categories,2,FALSE)</f>
        <v>260</v>
      </c>
      <c r="Q8" t="e">
        <f>VLOOKUP(J8,tractors,2,FALSE)</f>
        <v>#N/A</v>
      </c>
      <c r="R8">
        <f>VLOOKUP(K8,equipment,2,FALSE)</f>
        <v>88</v>
      </c>
      <c r="S8" t="e">
        <f>VLOOKUP(L8,people,2,FALSE)</f>
        <v>#N/A</v>
      </c>
    </row>
    <row r="9" spans="1:20" ht="30" hidden="1" x14ac:dyDescent="0.25">
      <c r="A9" s="2">
        <v>43683</v>
      </c>
      <c r="B9" t="s">
        <v>70</v>
      </c>
      <c r="C9" s="3" t="s">
        <v>143</v>
      </c>
      <c r="D9" s="3" t="s">
        <v>144</v>
      </c>
      <c r="E9" s="3" t="s">
        <v>17</v>
      </c>
      <c r="K9" s="3" t="s">
        <v>37</v>
      </c>
      <c r="M9" t="s">
        <v>132</v>
      </c>
      <c r="N9" t="s">
        <v>131</v>
      </c>
      <c r="O9">
        <f>VLOOKUP(B9,areas,2,FALSE)</f>
        <v>69</v>
      </c>
      <c r="P9">
        <f>VLOOKUP(E9,categories,2,FALSE)</f>
        <v>260</v>
      </c>
      <c r="Q9" t="e">
        <f>VLOOKUP(J9,tractors,2,FALSE)</f>
        <v>#N/A</v>
      </c>
      <c r="R9">
        <f>VLOOKUP(K9,equipment,2,FALSE)</f>
        <v>88</v>
      </c>
      <c r="S9" t="e">
        <f>VLOOKUP(L9,people,2,FALSE)</f>
        <v>#N/A</v>
      </c>
    </row>
    <row r="10" spans="1:20" ht="30" hidden="1" x14ac:dyDescent="0.25">
      <c r="A10" s="2">
        <v>43684</v>
      </c>
      <c r="B10" t="s">
        <v>77</v>
      </c>
      <c r="C10" s="3" t="s">
        <v>143</v>
      </c>
      <c r="D10" s="3" t="s">
        <v>144</v>
      </c>
      <c r="E10" s="3" t="s">
        <v>17</v>
      </c>
      <c r="K10" s="3" t="s">
        <v>37</v>
      </c>
      <c r="M10" t="s">
        <v>132</v>
      </c>
      <c r="N10" t="s">
        <v>131</v>
      </c>
      <c r="O10">
        <f>VLOOKUP(B10,areas,2,FALSE)</f>
        <v>73</v>
      </c>
      <c r="P10">
        <f>VLOOKUP(E10,categories,2,FALSE)</f>
        <v>260</v>
      </c>
      <c r="Q10" t="e">
        <f>VLOOKUP(J10,tractors,2,FALSE)</f>
        <v>#N/A</v>
      </c>
      <c r="R10">
        <f>VLOOKUP(K10,equipment,2,FALSE)</f>
        <v>88</v>
      </c>
      <c r="S10" t="e">
        <f>VLOOKUP(L10,people,2,FALSE)</f>
        <v>#N/A</v>
      </c>
    </row>
    <row r="11" spans="1:20" ht="30" hidden="1" x14ac:dyDescent="0.25">
      <c r="A11" s="2">
        <v>43684</v>
      </c>
      <c r="B11" t="s">
        <v>62</v>
      </c>
      <c r="C11" s="3" t="s">
        <v>143</v>
      </c>
      <c r="D11" s="3" t="s">
        <v>144</v>
      </c>
      <c r="E11" s="3" t="s">
        <v>17</v>
      </c>
      <c r="K11" s="3" t="s">
        <v>37</v>
      </c>
      <c r="M11" t="s">
        <v>132</v>
      </c>
      <c r="N11" t="s">
        <v>131</v>
      </c>
      <c r="O11">
        <f>VLOOKUP(B11,areas,2,FALSE)</f>
        <v>65</v>
      </c>
      <c r="P11">
        <f>VLOOKUP(E11,categories,2,FALSE)</f>
        <v>260</v>
      </c>
      <c r="Q11" t="e">
        <f>VLOOKUP(J11,tractors,2,FALSE)</f>
        <v>#N/A</v>
      </c>
      <c r="R11">
        <f>VLOOKUP(K11,equipment,2,FALSE)</f>
        <v>88</v>
      </c>
      <c r="S11" t="e">
        <f>VLOOKUP(L11,people,2,FALSE)</f>
        <v>#N/A</v>
      </c>
    </row>
    <row r="12" spans="1:20" ht="30" hidden="1" x14ac:dyDescent="0.25">
      <c r="A12" s="2">
        <v>43685</v>
      </c>
      <c r="B12" t="s">
        <v>54</v>
      </c>
      <c r="C12" s="3" t="s">
        <v>345</v>
      </c>
      <c r="D12" s="3" t="s">
        <v>140</v>
      </c>
      <c r="I12" s="3" t="s">
        <v>346</v>
      </c>
      <c r="M12" t="s">
        <v>132</v>
      </c>
      <c r="N12" s="14" t="s">
        <v>399</v>
      </c>
      <c r="O12">
        <f>VLOOKUP(B12,areas,2,FALSE)</f>
        <v>54</v>
      </c>
      <c r="P12" t="e">
        <f>VLOOKUP(E12,categories,2,FALSE)</f>
        <v>#N/A</v>
      </c>
      <c r="Q12" t="e">
        <f>VLOOKUP(J12,tractors,2,FALSE)</f>
        <v>#N/A</v>
      </c>
      <c r="R12" t="e">
        <f>VLOOKUP(K12,equipment,2,FALSE)</f>
        <v>#N/A</v>
      </c>
      <c r="S12" t="e">
        <f>VLOOKUP(L12,people,2,FALSE)</f>
        <v>#N/A</v>
      </c>
    </row>
    <row r="13" spans="1:20" ht="30" hidden="1" x14ac:dyDescent="0.25">
      <c r="A13" s="2">
        <v>43685</v>
      </c>
      <c r="B13" t="s">
        <v>146</v>
      </c>
      <c r="C13" s="3" t="s">
        <v>143</v>
      </c>
      <c r="D13" s="3" t="s">
        <v>144</v>
      </c>
      <c r="E13" s="3" t="s">
        <v>17</v>
      </c>
      <c r="K13" s="3" t="s">
        <v>37</v>
      </c>
      <c r="M13" t="s">
        <v>132</v>
      </c>
      <c r="N13" t="s">
        <v>131</v>
      </c>
      <c r="O13">
        <f>VLOOKUP(B13,areas,2,FALSE)</f>
        <v>104</v>
      </c>
      <c r="P13">
        <f>VLOOKUP(E13,categories,2,FALSE)</f>
        <v>260</v>
      </c>
      <c r="Q13" t="e">
        <f>VLOOKUP(J13,tractors,2,FALSE)</f>
        <v>#N/A</v>
      </c>
      <c r="R13">
        <f>VLOOKUP(K13,equipment,2,FALSE)</f>
        <v>88</v>
      </c>
      <c r="S13" t="e">
        <f>VLOOKUP(L13,people,2,FALSE)</f>
        <v>#N/A</v>
      </c>
    </row>
    <row r="14" spans="1:20" ht="30" hidden="1" x14ac:dyDescent="0.25">
      <c r="A14" s="2">
        <v>43685</v>
      </c>
      <c r="B14" t="s">
        <v>124</v>
      </c>
      <c r="C14" s="3" t="s">
        <v>143</v>
      </c>
      <c r="D14" s="3" t="s">
        <v>144</v>
      </c>
      <c r="E14" s="3" t="s">
        <v>17</v>
      </c>
      <c r="K14" s="3" t="s">
        <v>37</v>
      </c>
      <c r="M14" t="s">
        <v>132</v>
      </c>
      <c r="N14" t="s">
        <v>131</v>
      </c>
      <c r="O14">
        <f>VLOOKUP(B14,areas,2,FALSE)</f>
        <v>101</v>
      </c>
      <c r="P14">
        <f>VLOOKUP(E14,categories,2,FALSE)</f>
        <v>260</v>
      </c>
      <c r="R14">
        <f>VLOOKUP(K14,equipment,2,FALSE)</f>
        <v>88</v>
      </c>
      <c r="S14">
        <v>16</v>
      </c>
    </row>
    <row r="15" spans="1:20" ht="30" hidden="1" x14ac:dyDescent="0.25">
      <c r="A15" s="2">
        <v>43685</v>
      </c>
      <c r="B15" t="s">
        <v>95</v>
      </c>
      <c r="C15" s="3" t="s">
        <v>328</v>
      </c>
      <c r="D15" s="3" t="s">
        <v>140</v>
      </c>
      <c r="I15" s="3" t="s">
        <v>329</v>
      </c>
      <c r="M15" t="s">
        <v>132</v>
      </c>
      <c r="N15" s="14" t="s">
        <v>399</v>
      </c>
      <c r="O15">
        <f>VLOOKUP(B15,areas,2,FALSE)</f>
        <v>252</v>
      </c>
      <c r="P15" t="e">
        <f>VLOOKUP(E15,categories,2,FALSE)</f>
        <v>#N/A</v>
      </c>
      <c r="Q15" t="e">
        <f>VLOOKUP(J15,tractors,2,FALSE)</f>
        <v>#N/A</v>
      </c>
      <c r="R15" t="e">
        <f>VLOOKUP(K15,equipment,2,FALSE)</f>
        <v>#N/A</v>
      </c>
      <c r="S15" t="e">
        <f>VLOOKUP(L15,people,2,FALSE)</f>
        <v>#N/A</v>
      </c>
    </row>
    <row r="16" spans="1:20" ht="30" hidden="1" x14ac:dyDescent="0.25">
      <c r="A16" s="2">
        <v>43685</v>
      </c>
      <c r="B16" t="s">
        <v>74</v>
      </c>
      <c r="C16" s="3" t="s">
        <v>143</v>
      </c>
      <c r="D16" s="3" t="s">
        <v>302</v>
      </c>
      <c r="I16" s="3" t="s">
        <v>303</v>
      </c>
      <c r="L16" t="s">
        <v>304</v>
      </c>
      <c r="M16" t="s">
        <v>132</v>
      </c>
      <c r="N16" s="14" t="s">
        <v>399</v>
      </c>
      <c r="O16">
        <f>VLOOKUP(B16,areas,2,FALSE)</f>
        <v>112</v>
      </c>
      <c r="P16" t="e">
        <f>VLOOKUP(E16,categories,2,FALSE)</f>
        <v>#N/A</v>
      </c>
      <c r="Q16" t="e">
        <f>VLOOKUP(J16,tractors,2,FALSE)</f>
        <v>#N/A</v>
      </c>
      <c r="R16" t="e">
        <f>VLOOKUP(K16,equipment,2,FALSE)</f>
        <v>#N/A</v>
      </c>
      <c r="S16">
        <f>VLOOKUP(L16,people,2,FALSE)</f>
        <v>40</v>
      </c>
    </row>
    <row r="17" spans="1:19" ht="30" hidden="1" x14ac:dyDescent="0.25">
      <c r="A17" s="2">
        <v>43685</v>
      </c>
      <c r="B17" t="s">
        <v>117</v>
      </c>
      <c r="C17" s="3" t="s">
        <v>143</v>
      </c>
      <c r="D17" s="3" t="s">
        <v>302</v>
      </c>
      <c r="I17" s="3" t="s">
        <v>305</v>
      </c>
      <c r="L17" t="s">
        <v>304</v>
      </c>
      <c r="M17" t="s">
        <v>132</v>
      </c>
      <c r="N17" s="14" t="s">
        <v>399</v>
      </c>
      <c r="O17">
        <f>VLOOKUP(B17,areas,2,FALSE)</f>
        <v>108</v>
      </c>
      <c r="P17" t="e">
        <f>VLOOKUP(E17,categories,2,FALSE)</f>
        <v>#N/A</v>
      </c>
      <c r="Q17" t="e">
        <f>VLOOKUP(J17,tractors,2,FALSE)</f>
        <v>#N/A</v>
      </c>
      <c r="R17" t="e">
        <f>VLOOKUP(K17,equipment,2,FALSE)</f>
        <v>#N/A</v>
      </c>
      <c r="S17">
        <f>VLOOKUP(L17,people,2,FALSE)</f>
        <v>40</v>
      </c>
    </row>
    <row r="18" spans="1:19" ht="30" hidden="1" x14ac:dyDescent="0.25">
      <c r="A18" s="2">
        <v>43685</v>
      </c>
      <c r="B18" t="s">
        <v>146</v>
      </c>
      <c r="C18" s="3" t="s">
        <v>143</v>
      </c>
      <c r="D18" s="3" t="s">
        <v>302</v>
      </c>
      <c r="I18" s="3" t="s">
        <v>303</v>
      </c>
      <c r="L18" t="s">
        <v>304</v>
      </c>
      <c r="M18" t="s">
        <v>132</v>
      </c>
      <c r="N18" s="14" t="s">
        <v>399</v>
      </c>
      <c r="O18">
        <f>VLOOKUP(B18,areas,2,FALSE)</f>
        <v>104</v>
      </c>
      <c r="P18" t="e">
        <f>VLOOKUP(E18,categories,2,FALSE)</f>
        <v>#N/A</v>
      </c>
      <c r="Q18" t="e">
        <f>VLOOKUP(J18,tractors,2,FALSE)</f>
        <v>#N/A</v>
      </c>
      <c r="R18" t="e">
        <f>VLOOKUP(K18,equipment,2,FALSE)</f>
        <v>#N/A</v>
      </c>
      <c r="S18">
        <f>VLOOKUP(L18,people,2,FALSE)</f>
        <v>40</v>
      </c>
    </row>
    <row r="19" spans="1:19" ht="30" hidden="1" x14ac:dyDescent="0.25">
      <c r="A19" s="2">
        <v>43685</v>
      </c>
      <c r="B19" t="s">
        <v>65</v>
      </c>
      <c r="C19" s="3" t="s">
        <v>143</v>
      </c>
      <c r="D19" s="3" t="s">
        <v>302</v>
      </c>
      <c r="I19" s="3" t="s">
        <v>303</v>
      </c>
      <c r="L19" t="s">
        <v>304</v>
      </c>
      <c r="M19" t="s">
        <v>132</v>
      </c>
      <c r="N19" s="14" t="s">
        <v>399</v>
      </c>
      <c r="O19">
        <f>VLOOKUP(B19,areas,2,FALSE)</f>
        <v>67</v>
      </c>
      <c r="P19" t="e">
        <f>VLOOKUP(E19,categories,2,FALSE)</f>
        <v>#N/A</v>
      </c>
      <c r="Q19" t="e">
        <f>VLOOKUP(J19,tractors,2,FALSE)</f>
        <v>#N/A</v>
      </c>
      <c r="R19" t="e">
        <f>VLOOKUP(K19,equipment,2,FALSE)</f>
        <v>#N/A</v>
      </c>
      <c r="S19">
        <f>VLOOKUP(L19,people,2,FALSE)</f>
        <v>40</v>
      </c>
    </row>
    <row r="20" spans="1:19" ht="30" hidden="1" x14ac:dyDescent="0.25">
      <c r="A20" s="2">
        <v>43686</v>
      </c>
      <c r="B20" t="s">
        <v>100</v>
      </c>
      <c r="C20" s="3" t="s">
        <v>143</v>
      </c>
      <c r="D20" s="3" t="s">
        <v>147</v>
      </c>
      <c r="E20" s="3" t="s">
        <v>13</v>
      </c>
      <c r="F20" t="s">
        <v>149</v>
      </c>
      <c r="G20" t="s">
        <v>148</v>
      </c>
      <c r="K20" s="3" t="s">
        <v>45</v>
      </c>
      <c r="M20" t="s">
        <v>131</v>
      </c>
      <c r="N20" t="s">
        <v>131</v>
      </c>
      <c r="O20">
        <f>VLOOKUP(B20,areas,2,FALSE)</f>
        <v>86</v>
      </c>
      <c r="P20">
        <f>VLOOKUP(E20,categories,2,FALSE)</f>
        <v>1</v>
      </c>
      <c r="R20">
        <f>VLOOKUP(K20,equipment,2,FALSE)</f>
        <v>96</v>
      </c>
      <c r="S20">
        <v>16</v>
      </c>
    </row>
    <row r="21" spans="1:19" ht="30" hidden="1" x14ac:dyDescent="0.25">
      <c r="A21" s="2">
        <v>43686</v>
      </c>
      <c r="B21" t="s">
        <v>99</v>
      </c>
      <c r="C21" s="3" t="s">
        <v>143</v>
      </c>
      <c r="D21" s="3" t="s">
        <v>147</v>
      </c>
      <c r="E21" s="3" t="s">
        <v>13</v>
      </c>
      <c r="F21" t="s">
        <v>149</v>
      </c>
      <c r="G21" t="s">
        <v>148</v>
      </c>
      <c r="K21" s="3" t="s">
        <v>45</v>
      </c>
      <c r="M21" t="s">
        <v>131</v>
      </c>
      <c r="N21" t="s">
        <v>131</v>
      </c>
      <c r="O21">
        <f>VLOOKUP(B21,areas,2,FALSE)</f>
        <v>85</v>
      </c>
      <c r="P21">
        <f>VLOOKUP(E21,categories,2,FALSE)</f>
        <v>1</v>
      </c>
      <c r="R21">
        <f>VLOOKUP(K21,equipment,2,FALSE)</f>
        <v>96</v>
      </c>
    </row>
    <row r="22" spans="1:19" ht="30" hidden="1" x14ac:dyDescent="0.25">
      <c r="A22" s="2">
        <v>43686</v>
      </c>
      <c r="B22" t="s">
        <v>77</v>
      </c>
      <c r="C22" s="3" t="s">
        <v>143</v>
      </c>
      <c r="D22" s="3" t="s">
        <v>147</v>
      </c>
      <c r="E22" s="3" t="s">
        <v>13</v>
      </c>
      <c r="F22" t="s">
        <v>149</v>
      </c>
      <c r="G22" t="s">
        <v>148</v>
      </c>
      <c r="K22" s="3" t="s">
        <v>45</v>
      </c>
      <c r="M22" t="s">
        <v>131</v>
      </c>
      <c r="N22" t="s">
        <v>131</v>
      </c>
      <c r="O22">
        <f>VLOOKUP(B22,areas,2,FALSE)</f>
        <v>73</v>
      </c>
      <c r="P22">
        <f>VLOOKUP(E22,categories,2,FALSE)</f>
        <v>1</v>
      </c>
      <c r="Q22" t="e">
        <f>VLOOKUP(J22,tractors,2,FALSE)</f>
        <v>#N/A</v>
      </c>
      <c r="R22">
        <f>VLOOKUP(K22,equipment,2,FALSE)</f>
        <v>96</v>
      </c>
      <c r="S22" t="e">
        <f>VLOOKUP(L22,people,2,FALSE)</f>
        <v>#N/A</v>
      </c>
    </row>
    <row r="23" spans="1:19" ht="30" hidden="1" x14ac:dyDescent="0.25">
      <c r="A23" s="2">
        <v>43689</v>
      </c>
      <c r="B23" t="s">
        <v>146</v>
      </c>
      <c r="C23" s="3" t="s">
        <v>143</v>
      </c>
      <c r="D23" s="3" t="s">
        <v>167</v>
      </c>
      <c r="E23" s="3" t="s">
        <v>17</v>
      </c>
      <c r="K23" s="3" t="s">
        <v>37</v>
      </c>
      <c r="L23" t="s">
        <v>304</v>
      </c>
      <c r="M23" t="s">
        <v>132</v>
      </c>
      <c r="N23" t="s">
        <v>131</v>
      </c>
      <c r="O23">
        <f>VLOOKUP(B23,areas,2,FALSE)</f>
        <v>104</v>
      </c>
      <c r="P23">
        <f>VLOOKUP(E23,categories,2,FALSE)</f>
        <v>260</v>
      </c>
      <c r="Q23" t="e">
        <f>VLOOKUP(J23,tractors,2,FALSE)</f>
        <v>#N/A</v>
      </c>
      <c r="R23">
        <f>VLOOKUP(K23,equipment,2,FALSE)</f>
        <v>88</v>
      </c>
      <c r="S23">
        <f>VLOOKUP(L23,people,2,FALSE)</f>
        <v>40</v>
      </c>
    </row>
    <row r="24" spans="1:19" ht="30" x14ac:dyDescent="0.25">
      <c r="A24" s="2">
        <v>43689</v>
      </c>
      <c r="B24" t="s">
        <v>71</v>
      </c>
      <c r="C24" s="3" t="s">
        <v>143</v>
      </c>
      <c r="D24" s="3" t="s">
        <v>167</v>
      </c>
      <c r="E24" s="3" t="s">
        <v>17</v>
      </c>
      <c r="K24" s="3" t="s">
        <v>37</v>
      </c>
      <c r="L24" t="s">
        <v>304</v>
      </c>
      <c r="M24" t="s">
        <v>132</v>
      </c>
      <c r="N24" t="s">
        <v>394</v>
      </c>
      <c r="O24">
        <f>VLOOKUP(B24,areas,2,FALSE)</f>
        <v>71</v>
      </c>
      <c r="P24">
        <f>VLOOKUP(E24,categories,2,FALSE)</f>
        <v>260</v>
      </c>
      <c r="R24">
        <f>VLOOKUP(K24,equipment,2,FALSE)</f>
        <v>88</v>
      </c>
      <c r="S24">
        <f>VLOOKUP(L24,people,2,FALSE)</f>
        <v>40</v>
      </c>
    </row>
    <row r="25" spans="1:19" ht="30" x14ac:dyDescent="0.25">
      <c r="A25" s="2">
        <v>43689</v>
      </c>
      <c r="B25" t="s">
        <v>105</v>
      </c>
      <c r="C25" s="3" t="s">
        <v>143</v>
      </c>
      <c r="D25" s="3" t="s">
        <v>167</v>
      </c>
      <c r="E25" s="3" t="s">
        <v>17</v>
      </c>
      <c r="K25" s="3" t="s">
        <v>37</v>
      </c>
      <c r="L25" t="s">
        <v>304</v>
      </c>
      <c r="M25" t="s">
        <v>132</v>
      </c>
      <c r="N25" t="s">
        <v>394</v>
      </c>
      <c r="O25">
        <f>VLOOKUP(B25,areas,2,FALSE)</f>
        <v>89</v>
      </c>
      <c r="P25">
        <f>VLOOKUP(E25,categories,2,FALSE)</f>
        <v>260</v>
      </c>
      <c r="R25">
        <f>VLOOKUP(K25,equipment,2,FALSE)</f>
        <v>88</v>
      </c>
      <c r="S25">
        <f>VLOOKUP(L25,people,2,FALSE)</f>
        <v>40</v>
      </c>
    </row>
    <row r="26" spans="1:19" ht="30" hidden="1" x14ac:dyDescent="0.25">
      <c r="A26" s="2">
        <v>43689</v>
      </c>
      <c r="B26" t="s">
        <v>146</v>
      </c>
      <c r="C26" s="3" t="s">
        <v>143</v>
      </c>
      <c r="D26" s="3" t="s">
        <v>150</v>
      </c>
      <c r="H26" t="s">
        <v>151</v>
      </c>
      <c r="K26" s="3" t="s">
        <v>42</v>
      </c>
      <c r="M26" t="s">
        <v>131</v>
      </c>
      <c r="N26" t="s">
        <v>131</v>
      </c>
      <c r="O26">
        <f>VLOOKUP(B26,areas,2,FALSE)</f>
        <v>104</v>
      </c>
      <c r="P26" t="e">
        <f>VLOOKUP(E26,categories,2,FALSE)</f>
        <v>#N/A</v>
      </c>
      <c r="Q26" t="e">
        <f>VLOOKUP(J26,tractors,2,FALSE)</f>
        <v>#N/A</v>
      </c>
      <c r="R26">
        <f>VLOOKUP(K26,equipment,2,FALSE)</f>
        <v>93</v>
      </c>
      <c r="S26" t="e">
        <f>VLOOKUP(L26,people,2,FALSE)</f>
        <v>#N/A</v>
      </c>
    </row>
    <row r="27" spans="1:19" ht="30" hidden="1" x14ac:dyDescent="0.25">
      <c r="A27" s="2">
        <v>43689</v>
      </c>
      <c r="B27" t="s">
        <v>74</v>
      </c>
      <c r="C27" s="3" t="s">
        <v>143</v>
      </c>
      <c r="D27" s="3" t="s">
        <v>147</v>
      </c>
      <c r="E27" s="3" t="s">
        <v>13</v>
      </c>
      <c r="F27" t="s">
        <v>152</v>
      </c>
      <c r="G27" t="s">
        <v>153</v>
      </c>
      <c r="I27" s="3" t="s">
        <v>154</v>
      </c>
      <c r="K27" s="3" t="s">
        <v>45</v>
      </c>
      <c r="M27" t="s">
        <v>131</v>
      </c>
      <c r="N27" t="s">
        <v>131</v>
      </c>
      <c r="O27">
        <f>VLOOKUP(B27,areas,2,FALSE)</f>
        <v>112</v>
      </c>
      <c r="P27">
        <f>VLOOKUP(E27,categories,2,FALSE)</f>
        <v>1</v>
      </c>
      <c r="R27">
        <f>VLOOKUP(K27,equipment,2,FALSE)</f>
        <v>96</v>
      </c>
      <c r="S27">
        <v>16</v>
      </c>
    </row>
    <row r="28" spans="1:19" ht="30" hidden="1" x14ac:dyDescent="0.25">
      <c r="A28" s="2">
        <v>43690</v>
      </c>
      <c r="B28" t="s">
        <v>146</v>
      </c>
      <c r="C28" s="3" t="s">
        <v>143</v>
      </c>
      <c r="D28" s="3" t="s">
        <v>155</v>
      </c>
      <c r="H28" t="s">
        <v>151</v>
      </c>
      <c r="K28" s="3" t="s">
        <v>42</v>
      </c>
      <c r="M28" t="s">
        <v>131</v>
      </c>
      <c r="N28" t="s">
        <v>131</v>
      </c>
      <c r="O28">
        <f>VLOOKUP(B28,areas,2,FALSE)</f>
        <v>104</v>
      </c>
      <c r="P28" t="e">
        <f>VLOOKUP(E28,categories,2,FALSE)</f>
        <v>#N/A</v>
      </c>
      <c r="Q28" t="e">
        <f>VLOOKUP(J28,tractors,2,FALSE)</f>
        <v>#N/A</v>
      </c>
      <c r="R28">
        <f>VLOOKUP(K28,equipment,2,FALSE)</f>
        <v>93</v>
      </c>
      <c r="S28" t="e">
        <f>VLOOKUP(L28,people,2,FALSE)</f>
        <v>#N/A</v>
      </c>
    </row>
    <row r="29" spans="1:19" ht="30" x14ac:dyDescent="0.25">
      <c r="A29" s="2">
        <v>43690</v>
      </c>
      <c r="B29" t="s">
        <v>78</v>
      </c>
      <c r="C29" s="3" t="s">
        <v>143</v>
      </c>
      <c r="D29" s="3" t="s">
        <v>167</v>
      </c>
      <c r="E29" s="3" t="s">
        <v>17</v>
      </c>
      <c r="K29" s="3" t="s">
        <v>37</v>
      </c>
      <c r="L29" t="s">
        <v>304</v>
      </c>
      <c r="M29" t="s">
        <v>132</v>
      </c>
      <c r="N29" t="s">
        <v>394</v>
      </c>
      <c r="O29">
        <f>VLOOKUP(B29,areas,2,FALSE)</f>
        <v>74</v>
      </c>
      <c r="P29">
        <f>VLOOKUP(E29,categories,2,FALSE)</f>
        <v>260</v>
      </c>
      <c r="R29">
        <f>VLOOKUP(K29,equipment,2,FALSE)</f>
        <v>88</v>
      </c>
      <c r="S29">
        <f>VLOOKUP(L29,people,2,FALSE)</f>
        <v>40</v>
      </c>
    </row>
    <row r="30" spans="1:19" ht="30" hidden="1" x14ac:dyDescent="0.25">
      <c r="A30" s="2">
        <v>43690</v>
      </c>
      <c r="B30" t="s">
        <v>146</v>
      </c>
      <c r="C30" s="3" t="s">
        <v>143</v>
      </c>
      <c r="D30" s="3" t="s">
        <v>156</v>
      </c>
      <c r="K30" s="3" t="s">
        <v>41</v>
      </c>
      <c r="M30" t="s">
        <v>131</v>
      </c>
      <c r="N30" t="s">
        <v>131</v>
      </c>
      <c r="O30">
        <f>VLOOKUP(B30,areas,2,FALSE)</f>
        <v>104</v>
      </c>
      <c r="P30" t="e">
        <f>VLOOKUP(E30,categories,2,FALSE)</f>
        <v>#N/A</v>
      </c>
      <c r="Q30" t="e">
        <f>VLOOKUP(J30,tractors,2,FALSE)</f>
        <v>#N/A</v>
      </c>
      <c r="R30">
        <f>VLOOKUP(K30,equipment,2,FALSE)</f>
        <v>92</v>
      </c>
      <c r="S30" t="e">
        <f>VLOOKUP(L30,people,2,FALSE)</f>
        <v>#N/A</v>
      </c>
    </row>
    <row r="31" spans="1:19" ht="30" hidden="1" x14ac:dyDescent="0.25">
      <c r="A31" s="2">
        <v>43690</v>
      </c>
      <c r="B31" t="s">
        <v>74</v>
      </c>
      <c r="C31" s="3" t="s">
        <v>157</v>
      </c>
      <c r="D31" s="3" t="s">
        <v>156</v>
      </c>
      <c r="K31" s="3" t="s">
        <v>41</v>
      </c>
      <c r="M31" t="s">
        <v>131</v>
      </c>
      <c r="N31" t="s">
        <v>131</v>
      </c>
      <c r="O31">
        <f>VLOOKUP(B31,areas,2,FALSE)</f>
        <v>112</v>
      </c>
      <c r="R31">
        <f>VLOOKUP(K31,equipment,2,FALSE)</f>
        <v>92</v>
      </c>
      <c r="S31">
        <v>16</v>
      </c>
    </row>
    <row r="32" spans="1:19" ht="30" x14ac:dyDescent="0.25">
      <c r="A32" s="2">
        <v>43690</v>
      </c>
      <c r="B32" t="s">
        <v>71</v>
      </c>
      <c r="C32" s="3" t="s">
        <v>143</v>
      </c>
      <c r="D32" s="3" t="s">
        <v>156</v>
      </c>
      <c r="K32" s="3" t="s">
        <v>41</v>
      </c>
      <c r="M32" t="s">
        <v>131</v>
      </c>
      <c r="N32" t="s">
        <v>394</v>
      </c>
      <c r="O32">
        <f>VLOOKUP(B32,areas,2,FALSE)</f>
        <v>71</v>
      </c>
      <c r="R32">
        <f>VLOOKUP(K32,equipment,2,FALSE)</f>
        <v>92</v>
      </c>
      <c r="S32">
        <v>16</v>
      </c>
    </row>
    <row r="33" spans="1:19" ht="30" hidden="1" x14ac:dyDescent="0.25">
      <c r="A33" s="2">
        <v>43690</v>
      </c>
      <c r="B33" t="s">
        <v>71</v>
      </c>
      <c r="C33" s="3" t="s">
        <v>143</v>
      </c>
      <c r="D33" s="3" t="s">
        <v>158</v>
      </c>
      <c r="H33" t="s">
        <v>159</v>
      </c>
      <c r="K33" s="3" t="s">
        <v>42</v>
      </c>
      <c r="M33" t="s">
        <v>131</v>
      </c>
      <c r="N33" t="s">
        <v>131</v>
      </c>
      <c r="O33">
        <f>VLOOKUP(B33,areas,2,FALSE)</f>
        <v>71</v>
      </c>
      <c r="P33" t="e">
        <f>VLOOKUP(E33,categories,2,FALSE)</f>
        <v>#N/A</v>
      </c>
      <c r="Q33" t="e">
        <f>VLOOKUP(J33,tractors,2,FALSE)</f>
        <v>#N/A</v>
      </c>
      <c r="R33">
        <f>VLOOKUP(K33,equipment,2,FALSE)</f>
        <v>93</v>
      </c>
      <c r="S33" t="e">
        <f>VLOOKUP(L33,people,2,FALSE)</f>
        <v>#N/A</v>
      </c>
    </row>
    <row r="34" spans="1:19" ht="30" hidden="1" x14ac:dyDescent="0.25">
      <c r="A34" s="2">
        <v>43690</v>
      </c>
      <c r="B34" t="s">
        <v>74</v>
      </c>
      <c r="C34" s="3" t="s">
        <v>157</v>
      </c>
      <c r="D34" s="3" t="s">
        <v>158</v>
      </c>
      <c r="H34" t="s">
        <v>160</v>
      </c>
      <c r="K34" s="3" t="s">
        <v>42</v>
      </c>
      <c r="M34" t="s">
        <v>131</v>
      </c>
      <c r="N34" t="s">
        <v>131</v>
      </c>
      <c r="O34">
        <f>VLOOKUP(B34,areas,2,FALSE)</f>
        <v>112</v>
      </c>
      <c r="R34">
        <f>VLOOKUP(K34,equipment,2,FALSE)</f>
        <v>93</v>
      </c>
      <c r="S34">
        <v>16</v>
      </c>
    </row>
    <row r="35" spans="1:19" ht="30" hidden="1" x14ac:dyDescent="0.25">
      <c r="A35" s="2">
        <v>43690</v>
      </c>
      <c r="B35" t="s">
        <v>74</v>
      </c>
      <c r="C35" s="3" t="s">
        <v>157</v>
      </c>
      <c r="D35" s="3" t="s">
        <v>161</v>
      </c>
      <c r="I35" s="3" t="s">
        <v>162</v>
      </c>
      <c r="K35" s="3" t="s">
        <v>44</v>
      </c>
      <c r="M35" t="s">
        <v>131</v>
      </c>
      <c r="N35" t="s">
        <v>131</v>
      </c>
      <c r="O35">
        <f>VLOOKUP(B35,areas,2,FALSE)</f>
        <v>112</v>
      </c>
      <c r="R35">
        <f>VLOOKUP(K35,equipment,2,FALSE)</f>
        <v>95</v>
      </c>
      <c r="S35">
        <v>16</v>
      </c>
    </row>
    <row r="36" spans="1:19" ht="30" hidden="1" x14ac:dyDescent="0.25">
      <c r="A36" s="2">
        <v>43691</v>
      </c>
      <c r="B36" t="s">
        <v>96</v>
      </c>
      <c r="C36" s="3" t="s">
        <v>163</v>
      </c>
      <c r="D36" s="3" t="s">
        <v>164</v>
      </c>
      <c r="J36" t="s">
        <v>18</v>
      </c>
      <c r="K36" s="3" t="s">
        <v>39</v>
      </c>
      <c r="M36" t="s">
        <v>131</v>
      </c>
      <c r="N36" t="s">
        <v>132</v>
      </c>
      <c r="O36">
        <f>VLOOKUP(B36,areas,2,FALSE)</f>
        <v>116</v>
      </c>
      <c r="P36" t="e">
        <f>VLOOKUP(E36,categories,2,FALSE)</f>
        <v>#N/A</v>
      </c>
      <c r="Q36">
        <f>VLOOKUP(J36,tractors,2,FALSE)</f>
        <v>7</v>
      </c>
      <c r="R36">
        <f>VLOOKUP(K36,equipment,2,FALSE)</f>
        <v>90</v>
      </c>
      <c r="S36" t="e">
        <f>VLOOKUP(L36,people,2,FALSE)</f>
        <v>#N/A</v>
      </c>
    </row>
    <row r="37" spans="1:19" ht="30" hidden="1" x14ac:dyDescent="0.25">
      <c r="A37" s="2">
        <v>43692</v>
      </c>
      <c r="B37" t="s">
        <v>99</v>
      </c>
      <c r="C37" s="3" t="s">
        <v>143</v>
      </c>
      <c r="D37" s="3" t="s">
        <v>161</v>
      </c>
      <c r="F37" s="6" t="s">
        <v>165</v>
      </c>
      <c r="K37" s="3" t="s">
        <v>44</v>
      </c>
      <c r="M37" t="s">
        <v>131</v>
      </c>
      <c r="N37" t="s">
        <v>131</v>
      </c>
      <c r="O37">
        <f>VLOOKUP(B37,areas,2,FALSE)</f>
        <v>85</v>
      </c>
      <c r="R37">
        <f>VLOOKUP(K37,equipment,2,FALSE)</f>
        <v>95</v>
      </c>
    </row>
    <row r="38" spans="1:19" ht="30" hidden="1" x14ac:dyDescent="0.25">
      <c r="A38" s="2">
        <v>43692</v>
      </c>
      <c r="B38" t="s">
        <v>100</v>
      </c>
      <c r="C38" s="3" t="s">
        <v>143</v>
      </c>
      <c r="D38" s="3" t="s">
        <v>161</v>
      </c>
      <c r="F38" s="6" t="s">
        <v>165</v>
      </c>
      <c r="K38" s="3" t="s">
        <v>44</v>
      </c>
      <c r="M38" t="s">
        <v>131</v>
      </c>
      <c r="N38" t="s">
        <v>131</v>
      </c>
      <c r="O38">
        <f>VLOOKUP(B38,areas,2,FALSE)</f>
        <v>86</v>
      </c>
      <c r="R38">
        <f>VLOOKUP(K38,equipment,2,FALSE)</f>
        <v>95</v>
      </c>
      <c r="S38">
        <v>16</v>
      </c>
    </row>
    <row r="39" spans="1:19" ht="30" hidden="1" x14ac:dyDescent="0.25">
      <c r="A39" s="2">
        <v>43692</v>
      </c>
      <c r="B39" t="s">
        <v>74</v>
      </c>
      <c r="C39" s="3" t="s">
        <v>143</v>
      </c>
      <c r="D39" s="3" t="s">
        <v>161</v>
      </c>
      <c r="F39" s="6" t="s">
        <v>165</v>
      </c>
      <c r="K39" s="3" t="s">
        <v>44</v>
      </c>
      <c r="M39" t="s">
        <v>131</v>
      </c>
      <c r="N39" t="s">
        <v>131</v>
      </c>
      <c r="O39">
        <f>VLOOKUP(B39,areas,2,FALSE)</f>
        <v>112</v>
      </c>
      <c r="R39">
        <f>VLOOKUP(K39,equipment,2,FALSE)</f>
        <v>95</v>
      </c>
      <c r="S39">
        <v>16</v>
      </c>
    </row>
    <row r="40" spans="1:19" ht="30" hidden="1" x14ac:dyDescent="0.25">
      <c r="A40" s="2">
        <v>43692</v>
      </c>
      <c r="B40" t="s">
        <v>77</v>
      </c>
      <c r="C40" s="3" t="s">
        <v>143</v>
      </c>
      <c r="D40" s="3" t="s">
        <v>161</v>
      </c>
      <c r="F40" s="6" t="s">
        <v>165</v>
      </c>
      <c r="K40" s="3" t="s">
        <v>44</v>
      </c>
      <c r="M40" t="s">
        <v>131</v>
      </c>
      <c r="N40" t="s">
        <v>131</v>
      </c>
      <c r="O40">
        <f>VLOOKUP(B40,areas,2,FALSE)</f>
        <v>73</v>
      </c>
      <c r="P40" t="e">
        <f>VLOOKUP(E40,categories,2,FALSE)</f>
        <v>#N/A</v>
      </c>
      <c r="Q40" t="e">
        <f>VLOOKUP(J40,tractors,2,FALSE)</f>
        <v>#N/A</v>
      </c>
      <c r="R40">
        <f>VLOOKUP(K40,equipment,2,FALSE)</f>
        <v>95</v>
      </c>
      <c r="S40" t="e">
        <f>VLOOKUP(L40,people,2,FALSE)</f>
        <v>#N/A</v>
      </c>
    </row>
    <row r="41" spans="1:19" ht="30" hidden="1" x14ac:dyDescent="0.25">
      <c r="A41" s="2">
        <v>43692</v>
      </c>
      <c r="B41" t="s">
        <v>145</v>
      </c>
      <c r="C41" s="3" t="s">
        <v>143</v>
      </c>
      <c r="D41" s="3" t="s">
        <v>161</v>
      </c>
      <c r="F41" s="6" t="s">
        <v>165</v>
      </c>
      <c r="K41" s="3" t="s">
        <v>44</v>
      </c>
      <c r="M41" t="s">
        <v>131</v>
      </c>
      <c r="N41" t="s">
        <v>131</v>
      </c>
      <c r="O41">
        <f>VLOOKUP(B41,areas,2,FALSE)</f>
        <v>103</v>
      </c>
      <c r="P41" t="e">
        <f>VLOOKUP(E41,categories,2,FALSE)</f>
        <v>#N/A</v>
      </c>
      <c r="Q41" t="e">
        <f>VLOOKUP(J41,tractors,2,FALSE)</f>
        <v>#N/A</v>
      </c>
      <c r="R41">
        <f>VLOOKUP(K41,equipment,2,FALSE)</f>
        <v>95</v>
      </c>
      <c r="S41" t="e">
        <f>VLOOKUP(L41,people,2,FALSE)</f>
        <v>#N/A</v>
      </c>
    </row>
    <row r="42" spans="1:19" ht="30" hidden="1" x14ac:dyDescent="0.25">
      <c r="A42" s="2">
        <v>43692</v>
      </c>
      <c r="B42" t="s">
        <v>145</v>
      </c>
      <c r="C42" s="3" t="s">
        <v>143</v>
      </c>
      <c r="D42" s="3" t="s">
        <v>147</v>
      </c>
      <c r="E42" s="3" t="s">
        <v>13</v>
      </c>
      <c r="F42" s="6" t="s">
        <v>152</v>
      </c>
      <c r="G42" t="s">
        <v>153</v>
      </c>
      <c r="K42" s="3" t="s">
        <v>45</v>
      </c>
      <c r="M42" t="s">
        <v>131</v>
      </c>
      <c r="N42" t="s">
        <v>131</v>
      </c>
      <c r="O42">
        <f>VLOOKUP(B42,areas,2,FALSE)</f>
        <v>103</v>
      </c>
      <c r="P42">
        <f>VLOOKUP(E42,categories,2,FALSE)</f>
        <v>1</v>
      </c>
      <c r="Q42" t="e">
        <f>VLOOKUP(J42,tractors,2,FALSE)</f>
        <v>#N/A</v>
      </c>
      <c r="R42">
        <f>VLOOKUP(K42,equipment,2,FALSE)</f>
        <v>96</v>
      </c>
      <c r="S42" t="e">
        <f>VLOOKUP(L42,people,2,FALSE)</f>
        <v>#N/A</v>
      </c>
    </row>
    <row r="43" spans="1:19" ht="30" hidden="1" x14ac:dyDescent="0.25">
      <c r="A43" s="2">
        <v>43692</v>
      </c>
      <c r="B43" t="s">
        <v>166</v>
      </c>
      <c r="C43" s="3" t="s">
        <v>143</v>
      </c>
      <c r="D43" s="3" t="s">
        <v>167</v>
      </c>
      <c r="E43" s="3" t="s">
        <v>17</v>
      </c>
      <c r="I43" s="6" t="s">
        <v>168</v>
      </c>
      <c r="J43" t="s">
        <v>18</v>
      </c>
      <c r="K43" s="3" t="s">
        <v>39</v>
      </c>
      <c r="M43" t="s">
        <v>131</v>
      </c>
      <c r="N43" t="s">
        <v>131</v>
      </c>
      <c r="O43">
        <f>VLOOKUP(B43,areas,2,FALSE)</f>
        <v>105</v>
      </c>
      <c r="P43">
        <f>VLOOKUP(E43,categories,2,FALSE)</f>
        <v>260</v>
      </c>
      <c r="Q43">
        <f>VLOOKUP(J43,tractors,2,FALSE)</f>
        <v>7</v>
      </c>
      <c r="R43">
        <f>VLOOKUP(K43,equipment,2,FALSE)</f>
        <v>90</v>
      </c>
      <c r="S43" t="e">
        <f>VLOOKUP(L43,people,2,FALSE)</f>
        <v>#N/A</v>
      </c>
    </row>
    <row r="44" spans="1:19" ht="30" hidden="1" x14ac:dyDescent="0.25">
      <c r="A44" s="2">
        <v>43692</v>
      </c>
      <c r="B44" t="s">
        <v>82</v>
      </c>
      <c r="C44" s="3" t="s">
        <v>169</v>
      </c>
      <c r="D44" s="3" t="s">
        <v>164</v>
      </c>
      <c r="J44" t="s">
        <v>18</v>
      </c>
      <c r="K44" s="3" t="s">
        <v>39</v>
      </c>
      <c r="M44" t="s">
        <v>131</v>
      </c>
      <c r="N44" t="s">
        <v>132</v>
      </c>
      <c r="O44">
        <f>VLOOKUP(B44,areas,2,FALSE)</f>
        <v>120</v>
      </c>
      <c r="P44" t="e">
        <f>VLOOKUP(E44,categories,2,FALSE)</f>
        <v>#N/A</v>
      </c>
      <c r="Q44">
        <f>VLOOKUP(J44,tractors,2,FALSE)</f>
        <v>7</v>
      </c>
      <c r="R44">
        <f>VLOOKUP(K44,equipment,2,FALSE)</f>
        <v>90</v>
      </c>
      <c r="S44" t="e">
        <f>VLOOKUP(L44,people,2,FALSE)</f>
        <v>#N/A</v>
      </c>
    </row>
    <row r="45" spans="1:19" ht="30" x14ac:dyDescent="0.25">
      <c r="A45" s="2">
        <v>43692</v>
      </c>
      <c r="B45" t="s">
        <v>106</v>
      </c>
      <c r="C45" s="3" t="s">
        <v>170</v>
      </c>
      <c r="D45" s="3" t="s">
        <v>164</v>
      </c>
      <c r="J45" t="s">
        <v>18</v>
      </c>
      <c r="K45" s="3" t="s">
        <v>39</v>
      </c>
      <c r="M45" t="s">
        <v>131</v>
      </c>
      <c r="N45" t="s">
        <v>394</v>
      </c>
      <c r="O45">
        <f>VLOOKUP(B45,areas,2,FALSE)</f>
        <v>106</v>
      </c>
      <c r="Q45">
        <f>VLOOKUP(J45,tractors,2,FALSE)</f>
        <v>7</v>
      </c>
      <c r="R45">
        <f>VLOOKUP(K45,equipment,2,FALSE)</f>
        <v>90</v>
      </c>
      <c r="S45">
        <v>16</v>
      </c>
    </row>
    <row r="46" spans="1:19" ht="45" hidden="1" x14ac:dyDescent="0.25">
      <c r="A46" s="2">
        <v>43693</v>
      </c>
      <c r="B46" t="s">
        <v>146</v>
      </c>
      <c r="C46" s="3" t="s">
        <v>171</v>
      </c>
      <c r="D46" s="6" t="s">
        <v>172</v>
      </c>
      <c r="E46" s="3" t="s">
        <v>13</v>
      </c>
      <c r="I46" s="3" t="s">
        <v>173</v>
      </c>
      <c r="M46" t="s">
        <v>131</v>
      </c>
      <c r="N46" t="s">
        <v>132</v>
      </c>
      <c r="O46">
        <f>VLOOKUP(B46,areas,2,FALSE)</f>
        <v>104</v>
      </c>
      <c r="P46">
        <f>VLOOKUP(E46,categories,2,FALSE)</f>
        <v>1</v>
      </c>
      <c r="Q46" t="e">
        <f>VLOOKUP(J46,tractors,2,FALSE)</f>
        <v>#N/A</v>
      </c>
      <c r="R46" t="e">
        <f>VLOOKUP(K46,equipment,2,FALSE)</f>
        <v>#N/A</v>
      </c>
      <c r="S46" t="e">
        <f>VLOOKUP(L46,people,2,FALSE)</f>
        <v>#N/A</v>
      </c>
    </row>
    <row r="47" spans="1:19" ht="60" hidden="1" x14ac:dyDescent="0.25">
      <c r="A47" s="2">
        <v>43693</v>
      </c>
      <c r="B47" t="s">
        <v>146</v>
      </c>
      <c r="C47" s="3" t="s">
        <v>171</v>
      </c>
      <c r="D47" s="6" t="s">
        <v>174</v>
      </c>
      <c r="E47" s="3" t="s">
        <v>13</v>
      </c>
      <c r="I47" s="6" t="s">
        <v>178</v>
      </c>
      <c r="M47" t="s">
        <v>131</v>
      </c>
      <c r="N47" t="s">
        <v>132</v>
      </c>
      <c r="O47">
        <f>VLOOKUP(B47,areas,2,FALSE)</f>
        <v>104</v>
      </c>
      <c r="P47">
        <f>VLOOKUP(E47,categories,2,FALSE)</f>
        <v>1</v>
      </c>
      <c r="Q47" t="e">
        <f>VLOOKUP(J47,tractors,2,FALSE)</f>
        <v>#N/A</v>
      </c>
      <c r="R47" t="e">
        <f>VLOOKUP(K47,equipment,2,FALSE)</f>
        <v>#N/A</v>
      </c>
      <c r="S47" t="e">
        <f>VLOOKUP(L47,people,2,FALSE)</f>
        <v>#N/A</v>
      </c>
    </row>
    <row r="48" spans="1:19" hidden="1" x14ac:dyDescent="0.25">
      <c r="A48" s="2">
        <v>43693</v>
      </c>
      <c r="B48" t="s">
        <v>146</v>
      </c>
      <c r="C48" s="3" t="s">
        <v>171</v>
      </c>
      <c r="D48" s="6" t="s">
        <v>175</v>
      </c>
      <c r="E48" s="3" t="s">
        <v>13</v>
      </c>
      <c r="F48" s="6" t="s">
        <v>152</v>
      </c>
      <c r="G48" t="s">
        <v>181</v>
      </c>
      <c r="M48" t="s">
        <v>131</v>
      </c>
      <c r="N48" t="s">
        <v>132</v>
      </c>
      <c r="O48">
        <f>VLOOKUP(B48,areas,2,FALSE)</f>
        <v>104</v>
      </c>
      <c r="P48">
        <f>VLOOKUP(E48,categories,2,FALSE)</f>
        <v>1</v>
      </c>
      <c r="Q48" t="e">
        <f>VLOOKUP(J48,tractors,2,FALSE)</f>
        <v>#N/A</v>
      </c>
      <c r="R48" t="e">
        <f>VLOOKUP(K48,equipment,2,FALSE)</f>
        <v>#N/A</v>
      </c>
      <c r="S48" t="e">
        <f>VLOOKUP(L48,people,2,FALSE)</f>
        <v>#N/A</v>
      </c>
    </row>
    <row r="49" spans="1:19" ht="30" hidden="1" x14ac:dyDescent="0.25">
      <c r="A49" s="2">
        <v>43693</v>
      </c>
      <c r="B49" t="s">
        <v>146</v>
      </c>
      <c r="C49" s="3" t="s">
        <v>171</v>
      </c>
      <c r="D49" s="6" t="s">
        <v>176</v>
      </c>
      <c r="F49" s="6" t="s">
        <v>179</v>
      </c>
      <c r="I49" s="3" t="s">
        <v>180</v>
      </c>
      <c r="M49" t="s">
        <v>131</v>
      </c>
      <c r="N49" t="s">
        <v>132</v>
      </c>
      <c r="O49">
        <f>VLOOKUP(B49,areas,2,FALSE)</f>
        <v>104</v>
      </c>
      <c r="P49" t="e">
        <f>VLOOKUP(E49,categories,2,FALSE)</f>
        <v>#N/A</v>
      </c>
      <c r="Q49" t="e">
        <f>VLOOKUP(J49,tractors,2,FALSE)</f>
        <v>#N/A</v>
      </c>
      <c r="R49" t="e">
        <f>VLOOKUP(K49,equipment,2,FALSE)</f>
        <v>#N/A</v>
      </c>
      <c r="S49" t="e">
        <f>VLOOKUP(L49,people,2,FALSE)</f>
        <v>#N/A</v>
      </c>
    </row>
    <row r="50" spans="1:19" ht="30" hidden="1" x14ac:dyDescent="0.25">
      <c r="A50" s="2">
        <v>43693</v>
      </c>
      <c r="B50" t="s">
        <v>145</v>
      </c>
      <c r="C50" s="3" t="s">
        <v>143</v>
      </c>
      <c r="D50" s="6" t="s">
        <v>177</v>
      </c>
      <c r="E50" s="3" t="s">
        <v>11</v>
      </c>
      <c r="J50" t="s">
        <v>25</v>
      </c>
      <c r="K50" s="3" t="s">
        <v>43</v>
      </c>
      <c r="M50" t="s">
        <v>131</v>
      </c>
      <c r="N50" t="s">
        <v>131</v>
      </c>
      <c r="O50">
        <f>VLOOKUP(B50,areas,2,FALSE)</f>
        <v>103</v>
      </c>
      <c r="P50">
        <f>VLOOKUP(E50,categories,2,FALSE)</f>
        <v>266</v>
      </c>
      <c r="Q50">
        <f>VLOOKUP(J50,tractors,2,FALSE)</f>
        <v>14</v>
      </c>
      <c r="R50">
        <f>VLOOKUP(K50,equipment,2,FALSE)</f>
        <v>94</v>
      </c>
      <c r="S50" t="e">
        <f>VLOOKUP(L50,people,2,FALSE)</f>
        <v>#N/A</v>
      </c>
    </row>
    <row r="51" spans="1:19" ht="30" hidden="1" x14ac:dyDescent="0.25">
      <c r="A51" s="2">
        <v>43696</v>
      </c>
      <c r="B51" t="s">
        <v>74</v>
      </c>
      <c r="C51" s="3" t="s">
        <v>143</v>
      </c>
      <c r="D51" s="6" t="s">
        <v>177</v>
      </c>
      <c r="E51" s="3" t="s">
        <v>11</v>
      </c>
      <c r="J51" t="s">
        <v>25</v>
      </c>
      <c r="K51" s="3" t="s">
        <v>43</v>
      </c>
      <c r="M51" t="s">
        <v>131</v>
      </c>
      <c r="N51" t="s">
        <v>131</v>
      </c>
      <c r="O51">
        <f>VLOOKUP(B51,areas,2,FALSE)</f>
        <v>112</v>
      </c>
      <c r="P51">
        <f>VLOOKUP(E51,categories,2,FALSE)</f>
        <v>266</v>
      </c>
      <c r="Q51">
        <f>VLOOKUP(J51,tractors,2,FALSE)</f>
        <v>14</v>
      </c>
      <c r="R51">
        <f>VLOOKUP(K51,equipment,2,FALSE)</f>
        <v>94</v>
      </c>
      <c r="S51" t="e">
        <f>VLOOKUP(L51,people,2,FALSE)</f>
        <v>#N/A</v>
      </c>
    </row>
    <row r="52" spans="1:19" ht="30" hidden="1" x14ac:dyDescent="0.25">
      <c r="A52" s="2">
        <v>43696</v>
      </c>
      <c r="B52" t="s">
        <v>74</v>
      </c>
      <c r="C52" s="3" t="s">
        <v>143</v>
      </c>
      <c r="D52" s="3" t="s">
        <v>175</v>
      </c>
      <c r="E52" s="3" t="s">
        <v>13</v>
      </c>
      <c r="F52" t="s">
        <v>149</v>
      </c>
      <c r="G52" t="s">
        <v>148</v>
      </c>
      <c r="I52" s="6" t="s">
        <v>182</v>
      </c>
      <c r="K52" s="3" t="s">
        <v>45</v>
      </c>
      <c r="M52" t="s">
        <v>131</v>
      </c>
      <c r="N52" t="s">
        <v>131</v>
      </c>
      <c r="O52">
        <f>VLOOKUP(B52,areas,2,FALSE)</f>
        <v>112</v>
      </c>
      <c r="P52">
        <f>VLOOKUP(E52,categories,2,FALSE)</f>
        <v>1</v>
      </c>
      <c r="R52">
        <f>VLOOKUP(K52,equipment,2,FALSE)</f>
        <v>96</v>
      </c>
      <c r="S52">
        <v>16</v>
      </c>
    </row>
    <row r="53" spans="1:19" hidden="1" x14ac:dyDescent="0.25">
      <c r="A53" s="2">
        <v>43696</v>
      </c>
      <c r="B53" t="s">
        <v>71</v>
      </c>
      <c r="C53" s="3" t="s">
        <v>143</v>
      </c>
      <c r="D53" s="3" t="s">
        <v>183</v>
      </c>
      <c r="E53" s="3" t="s">
        <v>15</v>
      </c>
      <c r="J53" t="s">
        <v>23</v>
      </c>
      <c r="K53" s="3" t="s">
        <v>32</v>
      </c>
      <c r="M53" t="s">
        <v>131</v>
      </c>
      <c r="N53" t="s">
        <v>131</v>
      </c>
      <c r="O53">
        <f>VLOOKUP(B53,areas,2,FALSE)</f>
        <v>71</v>
      </c>
      <c r="P53">
        <f>VLOOKUP(E53,categories,2,FALSE)</f>
        <v>265</v>
      </c>
      <c r="Q53">
        <f>VLOOKUP(J53,tractors,2,FALSE)</f>
        <v>12</v>
      </c>
      <c r="R53">
        <f>VLOOKUP(K53,equipment,2,FALSE)</f>
        <v>21</v>
      </c>
      <c r="S53" t="e">
        <f>VLOOKUP(L53,people,2,FALSE)</f>
        <v>#N/A</v>
      </c>
    </row>
    <row r="54" spans="1:19" hidden="1" x14ac:dyDescent="0.25">
      <c r="A54" s="2">
        <v>43696</v>
      </c>
      <c r="B54" t="s">
        <v>71</v>
      </c>
      <c r="C54" s="3" t="s">
        <v>143</v>
      </c>
      <c r="D54" s="3" t="s">
        <v>175</v>
      </c>
      <c r="E54" s="3" t="s">
        <v>13</v>
      </c>
      <c r="F54" t="s">
        <v>152</v>
      </c>
      <c r="G54" t="s">
        <v>181</v>
      </c>
      <c r="I54" s="3" t="s">
        <v>184</v>
      </c>
      <c r="M54" t="s">
        <v>131</v>
      </c>
      <c r="N54" t="s">
        <v>131</v>
      </c>
      <c r="O54">
        <f>VLOOKUP(B54,areas,2,FALSE)</f>
        <v>71</v>
      </c>
      <c r="P54">
        <f>VLOOKUP(E54,categories,2,FALSE)</f>
        <v>1</v>
      </c>
      <c r="S54">
        <v>16</v>
      </c>
    </row>
    <row r="55" spans="1:19" ht="45" hidden="1" x14ac:dyDescent="0.25">
      <c r="A55" s="2">
        <v>43696</v>
      </c>
      <c r="B55" t="s">
        <v>146</v>
      </c>
      <c r="C55" s="3" t="s">
        <v>185</v>
      </c>
      <c r="D55" s="6" t="s">
        <v>186</v>
      </c>
      <c r="E55" s="3" t="s">
        <v>13</v>
      </c>
      <c r="I55" s="6" t="s">
        <v>187</v>
      </c>
      <c r="M55" t="s">
        <v>131</v>
      </c>
      <c r="N55" t="s">
        <v>132</v>
      </c>
      <c r="O55">
        <f>VLOOKUP(B55,areas,2,FALSE)</f>
        <v>104</v>
      </c>
      <c r="P55">
        <f>VLOOKUP(E55,categories,2,FALSE)</f>
        <v>1</v>
      </c>
      <c r="Q55" t="e">
        <f>VLOOKUP(J55,tractors,2,FALSE)</f>
        <v>#N/A</v>
      </c>
      <c r="R55" t="e">
        <f>VLOOKUP(K55,equipment,2,FALSE)</f>
        <v>#N/A</v>
      </c>
      <c r="S55" t="e">
        <f>VLOOKUP(L55,people,2,FALSE)</f>
        <v>#N/A</v>
      </c>
    </row>
    <row r="56" spans="1:19" ht="45" hidden="1" x14ac:dyDescent="0.25">
      <c r="A56" s="2">
        <v>43696</v>
      </c>
      <c r="B56" t="s">
        <v>146</v>
      </c>
      <c r="C56" s="3" t="s">
        <v>143</v>
      </c>
      <c r="D56" s="3" t="s">
        <v>175</v>
      </c>
      <c r="E56" s="3" t="s">
        <v>13</v>
      </c>
      <c r="F56" s="6" t="s">
        <v>152</v>
      </c>
      <c r="G56" t="s">
        <v>181</v>
      </c>
      <c r="I56" s="6" t="s">
        <v>188</v>
      </c>
      <c r="K56" s="3" t="s">
        <v>9</v>
      </c>
      <c r="L56" s="11"/>
      <c r="M56" t="s">
        <v>131</v>
      </c>
      <c r="N56" t="s">
        <v>131</v>
      </c>
      <c r="O56">
        <f>VLOOKUP(B56,areas,2,FALSE)</f>
        <v>104</v>
      </c>
      <c r="P56">
        <f>VLOOKUP(E56,categories,2,FALSE)</f>
        <v>1</v>
      </c>
      <c r="Q56" t="e">
        <f>VLOOKUP(J56,tractors,2,FALSE)</f>
        <v>#N/A</v>
      </c>
      <c r="R56" t="e">
        <f>VLOOKUP(K56,equipment,2,FALSE)</f>
        <v>#N/A</v>
      </c>
      <c r="S56" t="e">
        <f>VLOOKUP(L56,people,2,FALSE)</f>
        <v>#N/A</v>
      </c>
    </row>
    <row r="57" spans="1:19" hidden="1" x14ac:dyDescent="0.25">
      <c r="A57" s="2">
        <v>43696</v>
      </c>
      <c r="B57" t="s">
        <v>146</v>
      </c>
      <c r="C57" s="3" t="s">
        <v>185</v>
      </c>
      <c r="D57" s="3" t="s">
        <v>175</v>
      </c>
      <c r="E57" s="3" t="s">
        <v>13</v>
      </c>
      <c r="F57" s="6" t="s">
        <v>152</v>
      </c>
      <c r="G57" t="s">
        <v>181</v>
      </c>
      <c r="K57" s="3" t="s">
        <v>45</v>
      </c>
      <c r="M57" t="s">
        <v>131</v>
      </c>
      <c r="N57" t="s">
        <v>132</v>
      </c>
      <c r="O57">
        <f>VLOOKUP(B57,areas,2,FALSE)</f>
        <v>104</v>
      </c>
      <c r="P57">
        <f>VLOOKUP(E57,categories,2,FALSE)</f>
        <v>1</v>
      </c>
      <c r="Q57" t="e">
        <f>VLOOKUP(J57,tractors,2,FALSE)</f>
        <v>#N/A</v>
      </c>
      <c r="R57">
        <f>VLOOKUP(K57,equipment,2,FALSE)</f>
        <v>96</v>
      </c>
      <c r="S57" t="e">
        <f>VLOOKUP(L57,people,2,FALSE)</f>
        <v>#N/A</v>
      </c>
    </row>
    <row r="58" spans="1:19" ht="45" hidden="1" x14ac:dyDescent="0.25">
      <c r="A58" s="2">
        <v>43696</v>
      </c>
      <c r="B58" t="s">
        <v>146</v>
      </c>
      <c r="C58" s="3" t="s">
        <v>185</v>
      </c>
      <c r="D58" s="3" t="s">
        <v>189</v>
      </c>
      <c r="E58" s="3" t="s">
        <v>13</v>
      </c>
      <c r="I58" s="3" t="s">
        <v>190</v>
      </c>
      <c r="M58" t="s">
        <v>131</v>
      </c>
      <c r="N58" t="s">
        <v>132</v>
      </c>
      <c r="O58">
        <f>VLOOKUP(B58,areas,2,FALSE)</f>
        <v>104</v>
      </c>
      <c r="P58">
        <f>VLOOKUP(E58,categories,2,FALSE)</f>
        <v>1</v>
      </c>
      <c r="Q58" t="e">
        <f>VLOOKUP(J58,tractors,2,FALSE)</f>
        <v>#N/A</v>
      </c>
      <c r="R58" t="e">
        <f>VLOOKUP(K58,equipment,2,FALSE)</f>
        <v>#N/A</v>
      </c>
      <c r="S58" t="e">
        <f>VLOOKUP(L58,people,2,FALSE)</f>
        <v>#N/A</v>
      </c>
    </row>
    <row r="59" spans="1:19" ht="30" hidden="1" x14ac:dyDescent="0.25">
      <c r="A59" s="2">
        <v>43696</v>
      </c>
      <c r="B59" t="s">
        <v>146</v>
      </c>
      <c r="C59" s="3" t="s">
        <v>143</v>
      </c>
      <c r="D59" s="3" t="s">
        <v>191</v>
      </c>
      <c r="E59" s="3" t="s">
        <v>15</v>
      </c>
      <c r="I59" s="6" t="s">
        <v>192</v>
      </c>
      <c r="K59" s="3" t="s">
        <v>32</v>
      </c>
      <c r="M59" t="s">
        <v>131</v>
      </c>
      <c r="N59" t="s">
        <v>131</v>
      </c>
      <c r="O59">
        <f>VLOOKUP(B59,areas,2,FALSE)</f>
        <v>104</v>
      </c>
      <c r="P59">
        <f>VLOOKUP(E59,categories,2,FALSE)</f>
        <v>265</v>
      </c>
      <c r="Q59" t="e">
        <f>VLOOKUP(J59,tractors,2,FALSE)</f>
        <v>#N/A</v>
      </c>
      <c r="R59">
        <f>VLOOKUP(K59,equipment,2,FALSE)</f>
        <v>21</v>
      </c>
      <c r="S59" t="e">
        <f>VLOOKUP(L59,people,2,FALSE)</f>
        <v>#N/A</v>
      </c>
    </row>
    <row r="60" spans="1:19" hidden="1" x14ac:dyDescent="0.25">
      <c r="A60" s="2">
        <v>43696</v>
      </c>
      <c r="B60" t="s">
        <v>146</v>
      </c>
      <c r="C60" s="3" t="s">
        <v>185</v>
      </c>
      <c r="D60" s="3" t="s">
        <v>191</v>
      </c>
      <c r="E60" s="3" t="s">
        <v>15</v>
      </c>
      <c r="K60" s="3" t="s">
        <v>32</v>
      </c>
      <c r="M60" t="s">
        <v>131</v>
      </c>
      <c r="N60" t="s">
        <v>132</v>
      </c>
      <c r="O60">
        <f>VLOOKUP(B60,areas,2,FALSE)</f>
        <v>104</v>
      </c>
      <c r="P60">
        <f>VLOOKUP(E60,categories,2,FALSE)</f>
        <v>265</v>
      </c>
      <c r="Q60" t="e">
        <f>VLOOKUP(J60,tractors,2,FALSE)</f>
        <v>#N/A</v>
      </c>
      <c r="R60">
        <f>VLOOKUP(K60,equipment,2,FALSE)</f>
        <v>21</v>
      </c>
      <c r="S60" t="e">
        <f>VLOOKUP(L60,people,2,FALSE)</f>
        <v>#N/A</v>
      </c>
    </row>
    <row r="61" spans="1:19" ht="30" hidden="1" x14ac:dyDescent="0.25">
      <c r="A61" s="2">
        <v>43696</v>
      </c>
      <c r="B61" t="s">
        <v>77</v>
      </c>
      <c r="C61" s="3" t="s">
        <v>143</v>
      </c>
      <c r="D61" s="3" t="s">
        <v>177</v>
      </c>
      <c r="E61" s="3" t="s">
        <v>11</v>
      </c>
      <c r="J61" t="s">
        <v>25</v>
      </c>
      <c r="K61" s="3" t="s">
        <v>43</v>
      </c>
      <c r="M61" t="s">
        <v>131</v>
      </c>
      <c r="N61" t="s">
        <v>131</v>
      </c>
      <c r="O61">
        <f>VLOOKUP(B61,areas,2,FALSE)</f>
        <v>73</v>
      </c>
      <c r="P61">
        <f>VLOOKUP(E61,categories,2,FALSE)</f>
        <v>266</v>
      </c>
      <c r="Q61">
        <f>VLOOKUP(J61,tractors,2,FALSE)</f>
        <v>14</v>
      </c>
      <c r="R61">
        <f>VLOOKUP(K61,equipment,2,FALSE)</f>
        <v>94</v>
      </c>
      <c r="S61" t="e">
        <f>VLOOKUP(L61,people,2,FALSE)</f>
        <v>#N/A</v>
      </c>
    </row>
    <row r="62" spans="1:19" ht="30" hidden="1" x14ac:dyDescent="0.25">
      <c r="A62" s="2">
        <v>43697</v>
      </c>
      <c r="B62" t="s">
        <v>54</v>
      </c>
      <c r="C62" s="3" t="s">
        <v>344</v>
      </c>
      <c r="D62" s="3" t="s">
        <v>140</v>
      </c>
      <c r="I62" s="6" t="s">
        <v>194</v>
      </c>
      <c r="L62" s="3" t="s">
        <v>374</v>
      </c>
      <c r="M62" t="s">
        <v>132</v>
      </c>
      <c r="N62" s="14" t="s">
        <v>399</v>
      </c>
      <c r="O62">
        <f>VLOOKUP(B62,areas,2,FALSE)</f>
        <v>54</v>
      </c>
      <c r="P62" t="e">
        <f>VLOOKUP(E62,categories,2,FALSE)</f>
        <v>#N/A</v>
      </c>
      <c r="Q62" t="e">
        <f>VLOOKUP(J62,tractors,2,FALSE)</f>
        <v>#N/A</v>
      </c>
      <c r="R62" t="e">
        <f>VLOOKUP(K62,equipment,2,FALSE)</f>
        <v>#N/A</v>
      </c>
      <c r="S62" t="e">
        <f>VLOOKUP(L62,people,2,FALSE)</f>
        <v>#N/A</v>
      </c>
    </row>
    <row r="63" spans="1:19" ht="30" hidden="1" x14ac:dyDescent="0.25">
      <c r="A63" s="2">
        <v>43697</v>
      </c>
      <c r="B63" t="s">
        <v>54</v>
      </c>
      <c r="C63" s="3" t="s">
        <v>193</v>
      </c>
      <c r="D63" s="3" t="s">
        <v>140</v>
      </c>
      <c r="I63" s="6" t="s">
        <v>194</v>
      </c>
      <c r="M63" t="s">
        <v>131</v>
      </c>
      <c r="N63" s="14" t="s">
        <v>399</v>
      </c>
      <c r="O63">
        <f>VLOOKUP(B63,areas,2,FALSE)</f>
        <v>54</v>
      </c>
      <c r="P63" t="e">
        <f>VLOOKUP(E63,categories,2,FALSE)</f>
        <v>#N/A</v>
      </c>
      <c r="Q63" t="e">
        <f>VLOOKUP(J63,tractors,2,FALSE)</f>
        <v>#N/A</v>
      </c>
      <c r="R63" t="e">
        <f>VLOOKUP(K63,equipment,2,FALSE)</f>
        <v>#N/A</v>
      </c>
      <c r="S63" t="e">
        <f>VLOOKUP(L63,people,2,FALSE)</f>
        <v>#N/A</v>
      </c>
    </row>
    <row r="64" spans="1:19" ht="30" hidden="1" x14ac:dyDescent="0.25">
      <c r="A64" s="2">
        <v>43697</v>
      </c>
      <c r="B64" t="s">
        <v>88</v>
      </c>
      <c r="C64" s="3" t="s">
        <v>143</v>
      </c>
      <c r="D64" s="3" t="s">
        <v>302</v>
      </c>
      <c r="I64" s="6" t="s">
        <v>306</v>
      </c>
      <c r="M64" t="s">
        <v>132</v>
      </c>
      <c r="N64" s="14" t="s">
        <v>399</v>
      </c>
      <c r="O64">
        <f>VLOOKUP(B64,areas,2,FALSE)</f>
        <v>78</v>
      </c>
      <c r="P64" t="e">
        <f>VLOOKUP(E64,categories,2,FALSE)</f>
        <v>#N/A</v>
      </c>
      <c r="Q64" t="e">
        <f>VLOOKUP(J64,tractors,2,FALSE)</f>
        <v>#N/A</v>
      </c>
      <c r="R64" t="e">
        <f>VLOOKUP(K64,equipment,2,FALSE)</f>
        <v>#N/A</v>
      </c>
      <c r="S64" t="e">
        <f>VLOOKUP(L64,people,2,FALSE)</f>
        <v>#N/A</v>
      </c>
    </row>
    <row r="65" spans="1:19" hidden="1" x14ac:dyDescent="0.25">
      <c r="A65" s="2">
        <v>43697</v>
      </c>
      <c r="B65" t="s">
        <v>99</v>
      </c>
      <c r="C65" s="3" t="s">
        <v>143</v>
      </c>
      <c r="D65" s="3" t="s">
        <v>195</v>
      </c>
      <c r="E65" s="3" t="s">
        <v>15</v>
      </c>
      <c r="K65" s="3" t="s">
        <v>32</v>
      </c>
      <c r="M65" t="s">
        <v>131</v>
      </c>
      <c r="N65" t="s">
        <v>131</v>
      </c>
      <c r="O65">
        <f>VLOOKUP(B65,areas,2,FALSE)</f>
        <v>85</v>
      </c>
      <c r="P65">
        <f>VLOOKUP(E65,categories,2,FALSE)</f>
        <v>265</v>
      </c>
      <c r="Q65" t="e">
        <f>VLOOKUP(J65,tractors,2,FALSE)</f>
        <v>#N/A</v>
      </c>
      <c r="R65">
        <f>VLOOKUP(K65,equipment,2,FALSE)</f>
        <v>21</v>
      </c>
      <c r="S65" t="e">
        <f>VLOOKUP(L65,people,2,FALSE)</f>
        <v>#N/A</v>
      </c>
    </row>
    <row r="66" spans="1:19" hidden="1" x14ac:dyDescent="0.25">
      <c r="A66" s="2">
        <v>43697</v>
      </c>
      <c r="B66" t="s">
        <v>100</v>
      </c>
      <c r="C66" s="3" t="s">
        <v>143</v>
      </c>
      <c r="D66" s="3" t="s">
        <v>195</v>
      </c>
      <c r="E66" s="3" t="s">
        <v>15</v>
      </c>
      <c r="K66" s="3" t="s">
        <v>32</v>
      </c>
      <c r="M66" t="s">
        <v>131</v>
      </c>
      <c r="N66" t="s">
        <v>131</v>
      </c>
      <c r="O66">
        <f>VLOOKUP(B66,areas,2,FALSE)</f>
        <v>86</v>
      </c>
      <c r="P66">
        <f>VLOOKUP(E66,categories,2,FALSE)</f>
        <v>265</v>
      </c>
      <c r="Q66" t="e">
        <f>VLOOKUP(J66,tractors,2,FALSE)</f>
        <v>#N/A</v>
      </c>
      <c r="R66">
        <f>VLOOKUP(K66,equipment,2,FALSE)</f>
        <v>21</v>
      </c>
      <c r="S66" t="e">
        <f>VLOOKUP(L66,people,2,FALSE)</f>
        <v>#N/A</v>
      </c>
    </row>
    <row r="67" spans="1:19" hidden="1" x14ac:dyDescent="0.25">
      <c r="A67" s="2">
        <v>43697</v>
      </c>
      <c r="B67" t="s">
        <v>74</v>
      </c>
      <c r="C67" s="3" t="s">
        <v>143</v>
      </c>
      <c r="D67" s="3" t="s">
        <v>195</v>
      </c>
      <c r="E67" s="3" t="s">
        <v>15</v>
      </c>
      <c r="I67" s="3" t="s">
        <v>196</v>
      </c>
      <c r="K67" s="3" t="s">
        <v>32</v>
      </c>
      <c r="M67" t="s">
        <v>131</v>
      </c>
      <c r="N67" t="s">
        <v>131</v>
      </c>
      <c r="O67">
        <f>VLOOKUP(B67,areas,2,FALSE)</f>
        <v>112</v>
      </c>
      <c r="P67">
        <f>VLOOKUP(E67,categories,2,FALSE)</f>
        <v>265</v>
      </c>
      <c r="Q67" t="e">
        <f>VLOOKUP(J67,tractors,2,FALSE)</f>
        <v>#N/A</v>
      </c>
      <c r="R67">
        <f>VLOOKUP(K67,equipment,2,FALSE)</f>
        <v>21</v>
      </c>
      <c r="S67" t="e">
        <f>VLOOKUP(L67,people,2,FALSE)</f>
        <v>#N/A</v>
      </c>
    </row>
    <row r="68" spans="1:19" ht="30" hidden="1" x14ac:dyDescent="0.25">
      <c r="A68" s="2">
        <v>43697</v>
      </c>
      <c r="B68" t="s">
        <v>99</v>
      </c>
      <c r="C68" s="3" t="s">
        <v>143</v>
      </c>
      <c r="D68" s="3" t="s">
        <v>177</v>
      </c>
      <c r="E68" s="3" t="s">
        <v>11</v>
      </c>
      <c r="J68" t="s">
        <v>25</v>
      </c>
      <c r="K68" s="3" t="s">
        <v>43</v>
      </c>
      <c r="M68" t="s">
        <v>131</v>
      </c>
      <c r="N68" t="s">
        <v>131</v>
      </c>
      <c r="O68">
        <f>VLOOKUP(B68,areas,2,FALSE)</f>
        <v>85</v>
      </c>
      <c r="P68">
        <f>VLOOKUP(E68,categories,2,FALSE)</f>
        <v>266</v>
      </c>
      <c r="Q68">
        <f>VLOOKUP(J68,tractors,2,FALSE)</f>
        <v>14</v>
      </c>
      <c r="R68">
        <f>VLOOKUP(K68,equipment,2,FALSE)</f>
        <v>94</v>
      </c>
      <c r="S68" t="e">
        <f>VLOOKUP(L68,people,2,FALSE)</f>
        <v>#N/A</v>
      </c>
    </row>
    <row r="69" spans="1:19" ht="30" hidden="1" x14ac:dyDescent="0.25">
      <c r="A69" s="2">
        <v>43697</v>
      </c>
      <c r="B69" t="s">
        <v>100</v>
      </c>
      <c r="C69" s="3" t="s">
        <v>143</v>
      </c>
      <c r="D69" s="3" t="s">
        <v>177</v>
      </c>
      <c r="E69" s="3" t="s">
        <v>11</v>
      </c>
      <c r="J69" t="s">
        <v>25</v>
      </c>
      <c r="K69" s="3" t="s">
        <v>43</v>
      </c>
      <c r="M69" t="s">
        <v>131</v>
      </c>
      <c r="N69" t="s">
        <v>131</v>
      </c>
      <c r="O69">
        <f>VLOOKUP(B69,areas,2,FALSE)</f>
        <v>86</v>
      </c>
      <c r="P69">
        <f>VLOOKUP(E69,categories,2,FALSE)</f>
        <v>266</v>
      </c>
      <c r="Q69">
        <f>VLOOKUP(J69,tractors,2,FALSE)</f>
        <v>14</v>
      </c>
      <c r="R69">
        <f>VLOOKUP(K69,equipment,2,FALSE)</f>
        <v>94</v>
      </c>
      <c r="S69" t="e">
        <f>VLOOKUP(L69,people,2,FALSE)</f>
        <v>#N/A</v>
      </c>
    </row>
    <row r="70" spans="1:19" hidden="1" x14ac:dyDescent="0.25">
      <c r="A70" s="2">
        <v>43697</v>
      </c>
      <c r="B70" t="s">
        <v>99</v>
      </c>
      <c r="C70" s="3" t="s">
        <v>143</v>
      </c>
      <c r="D70" s="3" t="s">
        <v>175</v>
      </c>
      <c r="E70" s="3" t="s">
        <v>13</v>
      </c>
      <c r="F70" t="s">
        <v>197</v>
      </c>
      <c r="G70" t="s">
        <v>148</v>
      </c>
      <c r="I70" s="3" t="s">
        <v>199</v>
      </c>
      <c r="K70" s="3" t="s">
        <v>45</v>
      </c>
      <c r="M70" t="s">
        <v>131</v>
      </c>
      <c r="N70" t="s">
        <v>131</v>
      </c>
      <c r="O70">
        <f>VLOOKUP(B70,areas,2,FALSE)</f>
        <v>85</v>
      </c>
      <c r="P70">
        <f>VLOOKUP(E70,categories,2,FALSE)</f>
        <v>1</v>
      </c>
      <c r="R70">
        <f>VLOOKUP(K70,equipment,2,FALSE)</f>
        <v>96</v>
      </c>
    </row>
    <row r="71" spans="1:19" hidden="1" x14ac:dyDescent="0.25">
      <c r="A71" s="2">
        <v>43697</v>
      </c>
      <c r="B71" t="s">
        <v>100</v>
      </c>
      <c r="C71" s="3" t="s">
        <v>143</v>
      </c>
      <c r="D71" s="3" t="s">
        <v>175</v>
      </c>
      <c r="E71" s="3" t="s">
        <v>13</v>
      </c>
      <c r="F71" t="s">
        <v>197</v>
      </c>
      <c r="G71" t="s">
        <v>148</v>
      </c>
      <c r="I71" s="3" t="s">
        <v>199</v>
      </c>
      <c r="K71" s="3" t="s">
        <v>45</v>
      </c>
      <c r="M71" t="s">
        <v>131</v>
      </c>
      <c r="N71" t="s">
        <v>131</v>
      </c>
      <c r="O71">
        <f>VLOOKUP(B71,areas,2,FALSE)</f>
        <v>86</v>
      </c>
      <c r="P71">
        <f>VLOOKUP(E71,categories,2,FALSE)</f>
        <v>1</v>
      </c>
      <c r="R71">
        <f>VLOOKUP(K71,equipment,2,FALSE)</f>
        <v>96</v>
      </c>
      <c r="S71">
        <v>16</v>
      </c>
    </row>
    <row r="72" spans="1:19" hidden="1" x14ac:dyDescent="0.25">
      <c r="A72" s="2">
        <v>43697</v>
      </c>
      <c r="B72" t="s">
        <v>77</v>
      </c>
      <c r="C72" s="3" t="s">
        <v>143</v>
      </c>
      <c r="D72" s="3" t="s">
        <v>175</v>
      </c>
      <c r="E72" s="3" t="s">
        <v>13</v>
      </c>
      <c r="F72" t="s">
        <v>198</v>
      </c>
      <c r="G72" t="s">
        <v>148</v>
      </c>
      <c r="I72" s="3" t="s">
        <v>200</v>
      </c>
      <c r="K72" s="3" t="s">
        <v>45</v>
      </c>
      <c r="M72" t="s">
        <v>131</v>
      </c>
      <c r="N72" t="s">
        <v>131</v>
      </c>
      <c r="O72">
        <f>VLOOKUP(B72,areas,2,FALSE)</f>
        <v>73</v>
      </c>
      <c r="P72">
        <f>VLOOKUP(E72,categories,2,FALSE)</f>
        <v>1</v>
      </c>
      <c r="Q72" t="e">
        <f>VLOOKUP(J72,tractors,2,FALSE)</f>
        <v>#N/A</v>
      </c>
      <c r="R72">
        <f>VLOOKUP(K72,equipment,2,FALSE)</f>
        <v>96</v>
      </c>
      <c r="S72" t="e">
        <f>VLOOKUP(L72,people,2,FALSE)</f>
        <v>#N/A</v>
      </c>
    </row>
    <row r="73" spans="1:19" ht="30" hidden="1" x14ac:dyDescent="0.25">
      <c r="A73" s="2">
        <v>43698</v>
      </c>
      <c r="B73" t="s">
        <v>54</v>
      </c>
      <c r="C73" s="3" t="s">
        <v>340</v>
      </c>
      <c r="D73" s="3" t="s">
        <v>140</v>
      </c>
      <c r="I73" s="3" t="s">
        <v>336</v>
      </c>
      <c r="L73" s="3" t="s">
        <v>373</v>
      </c>
      <c r="M73" t="s">
        <v>132</v>
      </c>
      <c r="N73" s="14" t="s">
        <v>399</v>
      </c>
      <c r="O73">
        <f>VLOOKUP(B73,areas,2,FALSE)</f>
        <v>54</v>
      </c>
      <c r="P73" t="e">
        <f>VLOOKUP(E73,categories,2,FALSE)</f>
        <v>#N/A</v>
      </c>
      <c r="Q73" t="e">
        <f>VLOOKUP(J73,tractors,2,FALSE)</f>
        <v>#N/A</v>
      </c>
      <c r="R73" t="e">
        <f>VLOOKUP(K73,equipment,2,FALSE)</f>
        <v>#N/A</v>
      </c>
      <c r="S73" t="e">
        <f>VLOOKUP(L73,people,2,FALSE)</f>
        <v>#N/A</v>
      </c>
    </row>
    <row r="74" spans="1:19" ht="30" hidden="1" x14ac:dyDescent="0.25">
      <c r="A74" s="2">
        <v>43698</v>
      </c>
      <c r="B74" t="s">
        <v>145</v>
      </c>
      <c r="C74" s="3" t="s">
        <v>143</v>
      </c>
      <c r="D74" s="3" t="s">
        <v>161</v>
      </c>
      <c r="F74" t="s">
        <v>165</v>
      </c>
      <c r="K74" s="3" t="s">
        <v>44</v>
      </c>
      <c r="M74" t="s">
        <v>131</v>
      </c>
      <c r="N74" t="s">
        <v>131</v>
      </c>
      <c r="O74">
        <f>VLOOKUP(B74,areas,2,FALSE)</f>
        <v>103</v>
      </c>
      <c r="P74" t="e">
        <f>VLOOKUP(E74,categories,2,FALSE)</f>
        <v>#N/A</v>
      </c>
      <c r="Q74" t="e">
        <f>VLOOKUP(J74,tractors,2,FALSE)</f>
        <v>#N/A</v>
      </c>
      <c r="R74">
        <f>VLOOKUP(K74,equipment,2,FALSE)</f>
        <v>95</v>
      </c>
      <c r="S74" t="e">
        <f>VLOOKUP(L74,people,2,FALSE)</f>
        <v>#N/A</v>
      </c>
    </row>
    <row r="75" spans="1:19" ht="30" hidden="1" x14ac:dyDescent="0.25">
      <c r="A75" s="2">
        <v>43698</v>
      </c>
      <c r="B75" t="s">
        <v>121</v>
      </c>
      <c r="C75" s="3" t="s">
        <v>143</v>
      </c>
      <c r="D75" s="3" t="s">
        <v>302</v>
      </c>
      <c r="I75" s="3" t="s">
        <v>307</v>
      </c>
      <c r="L75" t="s">
        <v>304</v>
      </c>
      <c r="M75" t="s">
        <v>132</v>
      </c>
      <c r="N75" s="14" t="s">
        <v>399</v>
      </c>
      <c r="O75">
        <f>VLOOKUP(B75,areas,2,FALSE)</f>
        <v>99</v>
      </c>
      <c r="S75">
        <f>VLOOKUP(L75,people,2,FALSE)</f>
        <v>40</v>
      </c>
    </row>
    <row r="76" spans="1:19" ht="30" hidden="1" x14ac:dyDescent="0.25">
      <c r="A76" s="2">
        <v>43698</v>
      </c>
      <c r="B76" t="s">
        <v>89</v>
      </c>
      <c r="C76" s="3" t="s">
        <v>143</v>
      </c>
      <c r="D76" s="3" t="s">
        <v>161</v>
      </c>
      <c r="F76" t="s">
        <v>165</v>
      </c>
      <c r="I76" s="6" t="s">
        <v>202</v>
      </c>
      <c r="K76" s="3" t="s">
        <v>44</v>
      </c>
      <c r="M76" t="s">
        <v>131</v>
      </c>
      <c r="N76" t="s">
        <v>132</v>
      </c>
      <c r="O76">
        <f>VLOOKUP(B76,areas,2,FALSE)</f>
        <v>77</v>
      </c>
      <c r="R76">
        <f>VLOOKUP(K76,equipment,2,FALSE)</f>
        <v>95</v>
      </c>
    </row>
    <row r="77" spans="1:19" ht="30" hidden="1" x14ac:dyDescent="0.25">
      <c r="A77" s="2">
        <v>43698</v>
      </c>
      <c r="B77" t="s">
        <v>95</v>
      </c>
      <c r="C77" s="3" t="s">
        <v>328</v>
      </c>
      <c r="D77" s="3" t="s">
        <v>140</v>
      </c>
      <c r="I77" s="3" t="s">
        <v>330</v>
      </c>
      <c r="M77" t="s">
        <v>132</v>
      </c>
      <c r="N77" s="14" t="s">
        <v>399</v>
      </c>
      <c r="O77">
        <f>VLOOKUP(B77,areas,2,FALSE)</f>
        <v>252</v>
      </c>
      <c r="P77" t="e">
        <f>VLOOKUP(E77,categories,2,FALSE)</f>
        <v>#N/A</v>
      </c>
      <c r="Q77" t="e">
        <f>VLOOKUP(J77,tractors,2,FALSE)</f>
        <v>#N/A</v>
      </c>
      <c r="R77" t="e">
        <f>VLOOKUP(K77,equipment,2,FALSE)</f>
        <v>#N/A</v>
      </c>
      <c r="S77" t="e">
        <f>VLOOKUP(L77,people,2,FALSE)</f>
        <v>#N/A</v>
      </c>
    </row>
    <row r="78" spans="1:19" ht="30" hidden="1" x14ac:dyDescent="0.25">
      <c r="A78" s="2">
        <v>43698</v>
      </c>
      <c r="B78" t="s">
        <v>55</v>
      </c>
      <c r="C78" s="3" t="s">
        <v>143</v>
      </c>
      <c r="D78" s="3" t="s">
        <v>302</v>
      </c>
      <c r="I78" s="6" t="s">
        <v>307</v>
      </c>
      <c r="L78" t="s">
        <v>304</v>
      </c>
      <c r="M78" t="s">
        <v>132</v>
      </c>
      <c r="N78" s="14" t="s">
        <v>399</v>
      </c>
      <c r="O78">
        <f>VLOOKUP(B78,areas,2,FALSE)</f>
        <v>61</v>
      </c>
      <c r="P78" t="e">
        <f>VLOOKUP(E78,categories,2,FALSE)</f>
        <v>#N/A</v>
      </c>
      <c r="Q78" t="e">
        <f>VLOOKUP(J78,tractors,2,FALSE)</f>
        <v>#N/A</v>
      </c>
      <c r="R78" t="e">
        <f>VLOOKUP(K78,equipment,2,FALSE)</f>
        <v>#N/A</v>
      </c>
      <c r="S78">
        <f>VLOOKUP(L78,people,2,FALSE)</f>
        <v>40</v>
      </c>
    </row>
    <row r="79" spans="1:19" ht="30" hidden="1" x14ac:dyDescent="0.25">
      <c r="A79" s="2">
        <v>43698</v>
      </c>
      <c r="B79" t="s">
        <v>77</v>
      </c>
      <c r="C79" s="3" t="s">
        <v>143</v>
      </c>
      <c r="D79" s="3" t="s">
        <v>161</v>
      </c>
      <c r="F79" t="s">
        <v>165</v>
      </c>
      <c r="K79" s="3" t="s">
        <v>44</v>
      </c>
      <c r="M79" t="s">
        <v>131</v>
      </c>
      <c r="N79" t="s">
        <v>131</v>
      </c>
      <c r="O79">
        <f>VLOOKUP(B79,areas,2,FALSE)</f>
        <v>73</v>
      </c>
      <c r="P79" t="e">
        <f>VLOOKUP(E79,categories,2,FALSE)</f>
        <v>#N/A</v>
      </c>
      <c r="Q79" t="e">
        <f>VLOOKUP(J79,tractors,2,FALSE)</f>
        <v>#N/A</v>
      </c>
      <c r="R79">
        <f>VLOOKUP(K79,equipment,2,FALSE)</f>
        <v>95</v>
      </c>
      <c r="S79" t="e">
        <f>VLOOKUP(L79,people,2,FALSE)</f>
        <v>#N/A</v>
      </c>
    </row>
    <row r="80" spans="1:19" ht="30" hidden="1" x14ac:dyDescent="0.25">
      <c r="A80" s="2">
        <v>43698</v>
      </c>
      <c r="B80" t="s">
        <v>99</v>
      </c>
      <c r="C80" s="3" t="s">
        <v>143</v>
      </c>
      <c r="D80" s="3" t="s">
        <v>161</v>
      </c>
      <c r="F80" t="s">
        <v>165</v>
      </c>
      <c r="I80" s="6" t="s">
        <v>203</v>
      </c>
      <c r="K80" s="3" t="s">
        <v>44</v>
      </c>
      <c r="M80" t="s">
        <v>131</v>
      </c>
      <c r="N80" t="s">
        <v>131</v>
      </c>
      <c r="O80">
        <f>VLOOKUP(B80,areas,2,FALSE)</f>
        <v>85</v>
      </c>
      <c r="R80">
        <f>VLOOKUP(K80,equipment,2,FALSE)</f>
        <v>95</v>
      </c>
    </row>
    <row r="81" spans="1:19" ht="30" hidden="1" x14ac:dyDescent="0.25">
      <c r="A81" s="2">
        <v>43698</v>
      </c>
      <c r="B81" t="s">
        <v>100</v>
      </c>
      <c r="C81" s="3" t="s">
        <v>143</v>
      </c>
      <c r="D81" s="3" t="s">
        <v>161</v>
      </c>
      <c r="F81" t="s">
        <v>165</v>
      </c>
      <c r="I81" s="6" t="s">
        <v>203</v>
      </c>
      <c r="K81" s="3" t="s">
        <v>44</v>
      </c>
      <c r="M81" t="s">
        <v>131</v>
      </c>
      <c r="N81" t="s">
        <v>131</v>
      </c>
      <c r="O81">
        <f>VLOOKUP(B81,areas,2,FALSE)</f>
        <v>86</v>
      </c>
      <c r="R81">
        <f>VLOOKUP(K81,equipment,2,FALSE)</f>
        <v>95</v>
      </c>
      <c r="S81">
        <v>16</v>
      </c>
    </row>
    <row r="82" spans="1:19" ht="30" hidden="1" x14ac:dyDescent="0.25">
      <c r="A82" s="2">
        <v>43698</v>
      </c>
      <c r="B82" t="s">
        <v>74</v>
      </c>
      <c r="C82" s="3" t="s">
        <v>143</v>
      </c>
      <c r="D82" s="3" t="s">
        <v>201</v>
      </c>
      <c r="F82" t="s">
        <v>165</v>
      </c>
      <c r="K82" s="3" t="s">
        <v>44</v>
      </c>
      <c r="M82" t="s">
        <v>131</v>
      </c>
      <c r="N82" t="s">
        <v>131</v>
      </c>
      <c r="O82">
        <f>VLOOKUP(B82,areas,2,FALSE)</f>
        <v>112</v>
      </c>
      <c r="R82">
        <f>VLOOKUP(K82,equipment,2,FALSE)</f>
        <v>95</v>
      </c>
      <c r="S82">
        <v>16</v>
      </c>
    </row>
    <row r="83" spans="1:19" ht="30" hidden="1" x14ac:dyDescent="0.25">
      <c r="A83" s="2">
        <v>43698</v>
      </c>
      <c r="B83" t="s">
        <v>97</v>
      </c>
      <c r="C83" s="3" t="s">
        <v>143</v>
      </c>
      <c r="D83" s="3" t="s">
        <v>177</v>
      </c>
      <c r="E83" s="3" t="s">
        <v>11</v>
      </c>
      <c r="H83" s="3" t="s">
        <v>204</v>
      </c>
      <c r="J83" t="s">
        <v>25</v>
      </c>
      <c r="K83" s="3" t="s">
        <v>43</v>
      </c>
      <c r="M83" t="s">
        <v>131</v>
      </c>
      <c r="N83" t="s">
        <v>131</v>
      </c>
      <c r="O83">
        <f>VLOOKUP(B83,areas,2,FALSE)</f>
        <v>83</v>
      </c>
      <c r="P83">
        <f>VLOOKUP(E83,categories,2,FALSE)</f>
        <v>266</v>
      </c>
      <c r="Q83">
        <f>VLOOKUP(J83,tractors,2,FALSE)</f>
        <v>14</v>
      </c>
      <c r="R83">
        <f>VLOOKUP(K83,equipment,2,FALSE)</f>
        <v>94</v>
      </c>
      <c r="S83" t="e">
        <f>VLOOKUP(L83,people,2,FALSE)</f>
        <v>#N/A</v>
      </c>
    </row>
    <row r="84" spans="1:19" ht="30" hidden="1" x14ac:dyDescent="0.25">
      <c r="A84" s="2">
        <v>43698</v>
      </c>
      <c r="B84" t="s">
        <v>78</v>
      </c>
      <c r="C84" s="3" t="s">
        <v>143</v>
      </c>
      <c r="D84" s="3" t="s">
        <v>177</v>
      </c>
      <c r="E84" s="3" t="s">
        <v>11</v>
      </c>
      <c r="H84" s="3" t="s">
        <v>204</v>
      </c>
      <c r="J84" t="s">
        <v>25</v>
      </c>
      <c r="K84" s="3" t="s">
        <v>43</v>
      </c>
      <c r="M84" t="s">
        <v>131</v>
      </c>
      <c r="N84" t="s">
        <v>131</v>
      </c>
      <c r="O84">
        <f>VLOOKUP(B84,areas,2,FALSE)</f>
        <v>74</v>
      </c>
      <c r="P84">
        <f>VLOOKUP(E84,categories,2,FALSE)</f>
        <v>266</v>
      </c>
      <c r="Q84">
        <f>VLOOKUP(J84,tractors,2,FALSE)</f>
        <v>14</v>
      </c>
      <c r="R84">
        <f>VLOOKUP(K84,equipment,2,FALSE)</f>
        <v>94</v>
      </c>
      <c r="S84">
        <v>16</v>
      </c>
    </row>
    <row r="85" spans="1:19" ht="30" hidden="1" x14ac:dyDescent="0.25">
      <c r="A85" s="2">
        <v>43698</v>
      </c>
      <c r="B85" t="s">
        <v>65</v>
      </c>
      <c r="C85" s="3" t="s">
        <v>143</v>
      </c>
      <c r="D85" s="3" t="s">
        <v>177</v>
      </c>
      <c r="E85" s="3" t="s">
        <v>11</v>
      </c>
      <c r="H85" s="3" t="s">
        <v>204</v>
      </c>
      <c r="J85" t="s">
        <v>25</v>
      </c>
      <c r="K85" s="3" t="s">
        <v>43</v>
      </c>
      <c r="M85" t="s">
        <v>131</v>
      </c>
      <c r="N85" t="s">
        <v>131</v>
      </c>
      <c r="O85">
        <f>VLOOKUP(B85,areas,2,FALSE)</f>
        <v>67</v>
      </c>
      <c r="P85">
        <f>VLOOKUP(E85,categories,2,FALSE)</f>
        <v>266</v>
      </c>
      <c r="Q85">
        <f>VLOOKUP(J85,tractors,2,FALSE)</f>
        <v>14</v>
      </c>
      <c r="R85">
        <f>VLOOKUP(K85,equipment,2,FALSE)</f>
        <v>94</v>
      </c>
      <c r="S85" t="e">
        <f>VLOOKUP(L85,people,2,FALSE)</f>
        <v>#N/A</v>
      </c>
    </row>
    <row r="86" spans="1:19" hidden="1" x14ac:dyDescent="0.25">
      <c r="A86" s="2">
        <v>43698</v>
      </c>
      <c r="B86" t="s">
        <v>89</v>
      </c>
      <c r="C86" s="3" t="s">
        <v>143</v>
      </c>
      <c r="D86" s="3" t="s">
        <v>175</v>
      </c>
      <c r="E86" s="3" t="s">
        <v>13</v>
      </c>
      <c r="F86" t="s">
        <v>198</v>
      </c>
      <c r="G86" t="s">
        <v>148</v>
      </c>
      <c r="I86" s="7"/>
      <c r="K86" s="3" t="s">
        <v>45</v>
      </c>
      <c r="M86" t="s">
        <v>131</v>
      </c>
      <c r="N86" t="s">
        <v>132</v>
      </c>
      <c r="O86">
        <f>VLOOKUP(B86,areas,2,FALSE)</f>
        <v>77</v>
      </c>
      <c r="P86">
        <f>VLOOKUP(E86,categories,2,FALSE)</f>
        <v>1</v>
      </c>
      <c r="R86">
        <f>VLOOKUP(K86,equipment,2,FALSE)</f>
        <v>96</v>
      </c>
    </row>
    <row r="87" spans="1:19" ht="30" hidden="1" x14ac:dyDescent="0.25">
      <c r="A87" s="2">
        <v>43698</v>
      </c>
      <c r="B87" t="s">
        <v>89</v>
      </c>
      <c r="C87" s="3" t="s">
        <v>143</v>
      </c>
      <c r="D87" s="3" t="s">
        <v>175</v>
      </c>
      <c r="F87" t="s">
        <v>198</v>
      </c>
      <c r="G87" t="s">
        <v>148</v>
      </c>
      <c r="I87" s="7" t="s">
        <v>202</v>
      </c>
      <c r="K87" s="3" t="s">
        <v>45</v>
      </c>
      <c r="M87" t="s">
        <v>131</v>
      </c>
      <c r="N87" t="s">
        <v>132</v>
      </c>
      <c r="O87">
        <f>VLOOKUP(B87,areas,2,FALSE)</f>
        <v>77</v>
      </c>
      <c r="R87">
        <f>VLOOKUP(K87,equipment,2,FALSE)</f>
        <v>96</v>
      </c>
    </row>
    <row r="88" spans="1:19" ht="30" hidden="1" x14ac:dyDescent="0.25">
      <c r="A88" s="2">
        <v>43698</v>
      </c>
      <c r="B88" t="s">
        <v>146</v>
      </c>
      <c r="C88" s="3" t="s">
        <v>143</v>
      </c>
      <c r="D88" s="3" t="s">
        <v>161</v>
      </c>
      <c r="F88" t="s">
        <v>165</v>
      </c>
      <c r="I88" s="3" t="s">
        <v>205</v>
      </c>
      <c r="K88" s="3" t="s">
        <v>44</v>
      </c>
      <c r="M88" t="s">
        <v>131</v>
      </c>
      <c r="N88" t="s">
        <v>131</v>
      </c>
      <c r="O88">
        <f>VLOOKUP(B88,areas,2,FALSE)</f>
        <v>104</v>
      </c>
      <c r="P88" t="e">
        <f>VLOOKUP(E88,categories,2,FALSE)</f>
        <v>#N/A</v>
      </c>
      <c r="Q88" t="e">
        <f>VLOOKUP(J88,tractors,2,FALSE)</f>
        <v>#N/A</v>
      </c>
      <c r="R88">
        <f>VLOOKUP(K88,equipment,2,FALSE)</f>
        <v>95</v>
      </c>
      <c r="S88" t="e">
        <f>VLOOKUP(L88,people,2,FALSE)</f>
        <v>#N/A</v>
      </c>
    </row>
    <row r="89" spans="1:19" ht="45" hidden="1" x14ac:dyDescent="0.25">
      <c r="A89" s="2">
        <v>43698</v>
      </c>
      <c r="B89" t="s">
        <v>146</v>
      </c>
      <c r="C89" s="3" t="s">
        <v>206</v>
      </c>
      <c r="D89" s="3" t="s">
        <v>161</v>
      </c>
      <c r="F89" t="s">
        <v>165</v>
      </c>
      <c r="K89" s="3" t="s">
        <v>44</v>
      </c>
      <c r="M89" t="s">
        <v>131</v>
      </c>
      <c r="N89" t="s">
        <v>132</v>
      </c>
      <c r="O89">
        <f>VLOOKUP(B89,areas,2,FALSE)</f>
        <v>104</v>
      </c>
      <c r="P89" t="e">
        <f>VLOOKUP(E89,categories,2,FALSE)</f>
        <v>#N/A</v>
      </c>
      <c r="Q89" t="e">
        <f>VLOOKUP(J89,tractors,2,FALSE)</f>
        <v>#N/A</v>
      </c>
      <c r="R89">
        <f>VLOOKUP(K89,equipment,2,FALSE)</f>
        <v>95</v>
      </c>
      <c r="S89" t="e">
        <f>VLOOKUP(L89,people,2,FALSE)</f>
        <v>#N/A</v>
      </c>
    </row>
    <row r="90" spans="1:19" hidden="1" x14ac:dyDescent="0.25">
      <c r="A90" s="2">
        <v>43698</v>
      </c>
      <c r="B90" t="s">
        <v>89</v>
      </c>
      <c r="C90" s="12" t="s">
        <v>390</v>
      </c>
      <c r="D90" s="3" t="s">
        <v>207</v>
      </c>
      <c r="L90" t="s">
        <v>322</v>
      </c>
      <c r="M90" t="s">
        <v>131</v>
      </c>
      <c r="N90" t="s">
        <v>132</v>
      </c>
      <c r="O90">
        <f>VLOOKUP(B90,areas,2,FALSE)</f>
        <v>77</v>
      </c>
      <c r="S90">
        <f>VLOOKUP(L90,people,2,FALSE)</f>
        <v>41</v>
      </c>
    </row>
    <row r="91" spans="1:19" ht="30" hidden="1" x14ac:dyDescent="0.25">
      <c r="A91" s="2">
        <v>43699</v>
      </c>
      <c r="B91" t="s">
        <v>95</v>
      </c>
      <c r="C91" s="3" t="s">
        <v>328</v>
      </c>
      <c r="D91" s="3" t="s">
        <v>140</v>
      </c>
      <c r="I91" s="3" t="s">
        <v>331</v>
      </c>
      <c r="M91" t="s">
        <v>132</v>
      </c>
      <c r="N91" s="14" t="s">
        <v>399</v>
      </c>
      <c r="O91">
        <f>VLOOKUP(B91,areas,2,FALSE)</f>
        <v>252</v>
      </c>
      <c r="P91" t="e">
        <f>VLOOKUP(E91,categories,2,FALSE)</f>
        <v>#N/A</v>
      </c>
      <c r="Q91" t="e">
        <f>VLOOKUP(J91,tractors,2,FALSE)</f>
        <v>#N/A</v>
      </c>
      <c r="R91" t="e">
        <f>VLOOKUP(K91,equipment,2,FALSE)</f>
        <v>#N/A</v>
      </c>
      <c r="S91" t="e">
        <f>VLOOKUP(L91,people,2,FALSE)</f>
        <v>#N/A</v>
      </c>
    </row>
    <row r="92" spans="1:19" ht="30" hidden="1" x14ac:dyDescent="0.25">
      <c r="A92" s="2">
        <v>43699</v>
      </c>
      <c r="B92" t="s">
        <v>102</v>
      </c>
      <c r="C92" s="12" t="s">
        <v>309</v>
      </c>
      <c r="D92" s="3" t="s">
        <v>302</v>
      </c>
      <c r="I92" s="3" t="s">
        <v>307</v>
      </c>
      <c r="L92" t="s">
        <v>304</v>
      </c>
      <c r="M92" t="s">
        <v>132</v>
      </c>
      <c r="N92" s="14" t="s">
        <v>399</v>
      </c>
      <c r="O92">
        <f>VLOOKUP(B92,areas,2,FALSE)</f>
        <v>87</v>
      </c>
      <c r="S92">
        <f>VLOOKUP(L92,people,2,FALSE)</f>
        <v>40</v>
      </c>
    </row>
    <row r="93" spans="1:19" ht="30" hidden="1" x14ac:dyDescent="0.25">
      <c r="A93" s="2">
        <v>43699</v>
      </c>
      <c r="B93" t="s">
        <v>59</v>
      </c>
      <c r="C93" s="12" t="s">
        <v>309</v>
      </c>
      <c r="D93" s="3" t="s">
        <v>302</v>
      </c>
      <c r="I93" s="3" t="s">
        <v>307</v>
      </c>
      <c r="L93" t="s">
        <v>304</v>
      </c>
      <c r="M93" t="s">
        <v>132</v>
      </c>
      <c r="N93" s="14" t="s">
        <v>399</v>
      </c>
      <c r="O93">
        <f>VLOOKUP(B93,areas,2,FALSE)</f>
        <v>63</v>
      </c>
      <c r="P93" t="e">
        <f>VLOOKUP(E93,categories,2,FALSE)</f>
        <v>#N/A</v>
      </c>
      <c r="Q93" t="e">
        <f>VLOOKUP(J93,tractors,2,FALSE)</f>
        <v>#N/A</v>
      </c>
      <c r="R93" t="e">
        <f>VLOOKUP(K93,equipment,2,FALSE)</f>
        <v>#N/A</v>
      </c>
      <c r="S93">
        <f>VLOOKUP(L93,people,2,FALSE)</f>
        <v>40</v>
      </c>
    </row>
    <row r="94" spans="1:19" ht="30" hidden="1" x14ac:dyDescent="0.25">
      <c r="A94" s="2">
        <v>43699</v>
      </c>
      <c r="B94" t="s">
        <v>69</v>
      </c>
      <c r="C94" s="3" t="s">
        <v>143</v>
      </c>
      <c r="D94" s="3" t="s">
        <v>302</v>
      </c>
      <c r="I94" s="6" t="s">
        <v>308</v>
      </c>
      <c r="L94" t="s">
        <v>304</v>
      </c>
      <c r="M94" t="s">
        <v>132</v>
      </c>
      <c r="N94" s="14" t="s">
        <v>399</v>
      </c>
      <c r="O94">
        <f>VLOOKUP(B94,areas,2,FALSE)</f>
        <v>70</v>
      </c>
      <c r="P94" t="e">
        <f>VLOOKUP(E94,categories,2,FALSE)</f>
        <v>#N/A</v>
      </c>
      <c r="Q94" t="e">
        <f>VLOOKUP(J94,tractors,2,FALSE)</f>
        <v>#N/A</v>
      </c>
      <c r="R94" t="e">
        <f>VLOOKUP(K94,equipment,2,FALSE)</f>
        <v>#N/A</v>
      </c>
      <c r="S94">
        <f>VLOOKUP(L94,people,2,FALSE)</f>
        <v>40</v>
      </c>
    </row>
    <row r="95" spans="1:19" ht="30" hidden="1" x14ac:dyDescent="0.25">
      <c r="A95" s="2">
        <v>43699</v>
      </c>
      <c r="B95" t="s">
        <v>74</v>
      </c>
      <c r="C95" s="3" t="s">
        <v>143</v>
      </c>
      <c r="D95" s="3" t="s">
        <v>208</v>
      </c>
      <c r="F95" t="s">
        <v>165</v>
      </c>
      <c r="K95" s="3" t="s">
        <v>44</v>
      </c>
      <c r="M95" t="s">
        <v>131</v>
      </c>
      <c r="N95" t="s">
        <v>131</v>
      </c>
      <c r="O95">
        <f>VLOOKUP(B95,areas,2,FALSE)</f>
        <v>112</v>
      </c>
      <c r="R95">
        <f>VLOOKUP(K95,equipment,2,FALSE)</f>
        <v>95</v>
      </c>
      <c r="S95">
        <v>16</v>
      </c>
    </row>
    <row r="96" spans="1:19" ht="30" hidden="1" x14ac:dyDescent="0.25">
      <c r="A96" s="2">
        <v>43700</v>
      </c>
      <c r="B96" t="s">
        <v>79</v>
      </c>
      <c r="C96" s="3" t="s">
        <v>143</v>
      </c>
      <c r="D96" s="3" t="s">
        <v>302</v>
      </c>
      <c r="I96" s="3" t="s">
        <v>307</v>
      </c>
      <c r="L96" t="s">
        <v>304</v>
      </c>
      <c r="M96" t="s">
        <v>132</v>
      </c>
      <c r="N96" s="14" t="s">
        <v>399</v>
      </c>
      <c r="O96">
        <f>VLOOKUP(B96,areas,2,FALSE)</f>
        <v>75</v>
      </c>
      <c r="P96" t="e">
        <f>VLOOKUP(E96,categories,2,FALSE)</f>
        <v>#N/A</v>
      </c>
      <c r="Q96" t="e">
        <f>VLOOKUP(J96,tractors,2,FALSE)</f>
        <v>#N/A</v>
      </c>
      <c r="R96" t="e">
        <f>VLOOKUP(K96,equipment,2,FALSE)</f>
        <v>#N/A</v>
      </c>
      <c r="S96">
        <f>VLOOKUP(L96,people,2,FALSE)</f>
        <v>40</v>
      </c>
    </row>
    <row r="97" spans="1:19" ht="30" hidden="1" x14ac:dyDescent="0.25">
      <c r="A97" s="2">
        <v>43700</v>
      </c>
      <c r="B97" t="s">
        <v>80</v>
      </c>
      <c r="C97" s="3" t="s">
        <v>143</v>
      </c>
      <c r="D97" s="3" t="s">
        <v>302</v>
      </c>
      <c r="I97" s="3" t="s">
        <v>307</v>
      </c>
      <c r="L97" t="s">
        <v>304</v>
      </c>
      <c r="M97" t="s">
        <v>132</v>
      </c>
      <c r="N97" s="14" t="s">
        <v>399</v>
      </c>
      <c r="O97">
        <f>VLOOKUP(B97,areas,2,FALSE)</f>
        <v>76</v>
      </c>
      <c r="P97" t="e">
        <f>VLOOKUP(E97,categories,2,FALSE)</f>
        <v>#N/A</v>
      </c>
      <c r="Q97" t="e">
        <f>VLOOKUP(J97,tractors,2,FALSE)</f>
        <v>#N/A</v>
      </c>
      <c r="R97" t="e">
        <f>VLOOKUP(K97,equipment,2,FALSE)</f>
        <v>#N/A</v>
      </c>
      <c r="S97">
        <f>VLOOKUP(L97,people,2,FALSE)</f>
        <v>40</v>
      </c>
    </row>
    <row r="98" spans="1:19" ht="30" hidden="1" x14ac:dyDescent="0.25">
      <c r="A98" s="2">
        <v>43700</v>
      </c>
      <c r="B98" t="s">
        <v>69</v>
      </c>
      <c r="C98" s="3" t="s">
        <v>143</v>
      </c>
      <c r="D98" s="3" t="s">
        <v>302</v>
      </c>
      <c r="I98" s="3" t="s">
        <v>307</v>
      </c>
      <c r="L98" t="s">
        <v>304</v>
      </c>
      <c r="M98" t="s">
        <v>132</v>
      </c>
      <c r="N98" s="14" t="s">
        <v>399</v>
      </c>
      <c r="O98">
        <f>VLOOKUP(B98,areas,2,FALSE)</f>
        <v>70</v>
      </c>
      <c r="P98" t="e">
        <f>VLOOKUP(E98,categories,2,FALSE)</f>
        <v>#N/A</v>
      </c>
      <c r="Q98" t="e">
        <f>VLOOKUP(J98,tractors,2,FALSE)</f>
        <v>#N/A</v>
      </c>
      <c r="R98" t="e">
        <f>VLOOKUP(K98,equipment,2,FALSE)</f>
        <v>#N/A</v>
      </c>
      <c r="S98">
        <f>VLOOKUP(L98,people,2,FALSE)</f>
        <v>40</v>
      </c>
    </row>
    <row r="99" spans="1:19" ht="30" hidden="1" x14ac:dyDescent="0.25">
      <c r="A99" s="2">
        <v>43700</v>
      </c>
      <c r="B99" t="s">
        <v>108</v>
      </c>
      <c r="C99" s="3" t="s">
        <v>143</v>
      </c>
      <c r="D99" s="3" t="s">
        <v>302</v>
      </c>
      <c r="I99" s="3" t="s">
        <v>307</v>
      </c>
      <c r="L99" t="s">
        <v>304</v>
      </c>
      <c r="M99" t="s">
        <v>132</v>
      </c>
      <c r="N99" s="14" t="s">
        <v>399</v>
      </c>
      <c r="O99">
        <f>VLOOKUP(B99,areas,2,FALSE)</f>
        <v>90</v>
      </c>
      <c r="P99" t="e">
        <f>VLOOKUP(E99,categories,2,FALSE)</f>
        <v>#N/A</v>
      </c>
      <c r="Q99" t="e">
        <f>VLOOKUP(J99,tractors,2,FALSE)</f>
        <v>#N/A</v>
      </c>
      <c r="R99" t="e">
        <f>VLOOKUP(K99,equipment,2,FALSE)</f>
        <v>#N/A</v>
      </c>
      <c r="S99">
        <f>VLOOKUP(L99,people,2,FALSE)</f>
        <v>40</v>
      </c>
    </row>
    <row r="100" spans="1:19" ht="30" hidden="1" x14ac:dyDescent="0.25">
      <c r="A100" s="2">
        <v>43701</v>
      </c>
      <c r="B100" t="s">
        <v>108</v>
      </c>
      <c r="C100" s="3" t="s">
        <v>354</v>
      </c>
      <c r="D100" s="3" t="s">
        <v>140</v>
      </c>
      <c r="I100" s="3" t="s">
        <v>141</v>
      </c>
      <c r="L100" s="3" t="s">
        <v>372</v>
      </c>
      <c r="M100" t="s">
        <v>132</v>
      </c>
      <c r="N100" s="14" t="s">
        <v>399</v>
      </c>
      <c r="O100">
        <f>VLOOKUP(B100,areas,2,FALSE)</f>
        <v>90</v>
      </c>
      <c r="P100" t="e">
        <f>VLOOKUP(E100,categories,2,FALSE)</f>
        <v>#N/A</v>
      </c>
      <c r="Q100" t="e">
        <f>VLOOKUP(J100,tractors,2,FALSE)</f>
        <v>#N/A</v>
      </c>
      <c r="R100" t="e">
        <f>VLOOKUP(K100,equipment,2,FALSE)</f>
        <v>#N/A</v>
      </c>
      <c r="S100" t="e">
        <f>VLOOKUP(L100,people,2,FALSE)</f>
        <v>#N/A</v>
      </c>
    </row>
    <row r="101" spans="1:19" ht="30" hidden="1" x14ac:dyDescent="0.25">
      <c r="A101" s="2">
        <v>43701</v>
      </c>
      <c r="B101" t="s">
        <v>117</v>
      </c>
      <c r="C101" s="3" t="s">
        <v>350</v>
      </c>
      <c r="D101" s="3" t="s">
        <v>140</v>
      </c>
      <c r="I101" s="3" t="s">
        <v>141</v>
      </c>
      <c r="M101" t="s">
        <v>132</v>
      </c>
      <c r="N101" s="14" t="s">
        <v>399</v>
      </c>
      <c r="O101">
        <f>VLOOKUP(B101,areas,2,FALSE)</f>
        <v>108</v>
      </c>
      <c r="P101" t="e">
        <f>VLOOKUP(E101,categories,2,FALSE)</f>
        <v>#N/A</v>
      </c>
      <c r="Q101" t="e">
        <f>VLOOKUP(J101,tractors,2,FALSE)</f>
        <v>#N/A</v>
      </c>
      <c r="R101" t="e">
        <f>VLOOKUP(K101,equipment,2,FALSE)</f>
        <v>#N/A</v>
      </c>
      <c r="S101" t="e">
        <f>VLOOKUP(L101,people,2,FALSE)</f>
        <v>#N/A</v>
      </c>
    </row>
    <row r="102" spans="1:19" ht="30" hidden="1" x14ac:dyDescent="0.25">
      <c r="A102" s="2">
        <v>43701</v>
      </c>
      <c r="B102" t="s">
        <v>100</v>
      </c>
      <c r="C102" s="3" t="s">
        <v>254</v>
      </c>
      <c r="D102" s="3" t="s">
        <v>140</v>
      </c>
      <c r="I102" s="3" t="s">
        <v>141</v>
      </c>
      <c r="L102" s="3" t="s">
        <v>371</v>
      </c>
      <c r="M102" t="s">
        <v>132</v>
      </c>
      <c r="N102" s="14" t="s">
        <v>399</v>
      </c>
      <c r="O102">
        <f>VLOOKUP(B102,areas,2,FALSE)</f>
        <v>86</v>
      </c>
      <c r="S102">
        <v>16</v>
      </c>
    </row>
    <row r="103" spans="1:19" ht="30" hidden="1" x14ac:dyDescent="0.25">
      <c r="A103" s="2">
        <v>43701</v>
      </c>
      <c r="B103" t="s">
        <v>98</v>
      </c>
      <c r="C103" s="3" t="s">
        <v>255</v>
      </c>
      <c r="D103" s="3" t="s">
        <v>140</v>
      </c>
      <c r="I103" s="3" t="s">
        <v>141</v>
      </c>
      <c r="L103" s="3" t="s">
        <v>371</v>
      </c>
      <c r="M103" t="s">
        <v>132</v>
      </c>
      <c r="N103" s="14" t="s">
        <v>399</v>
      </c>
      <c r="O103">
        <f>VLOOKUP(B103,areas,2,FALSE)</f>
        <v>84</v>
      </c>
      <c r="P103" t="e">
        <f>VLOOKUP(E103,categories,2,FALSE)</f>
        <v>#N/A</v>
      </c>
      <c r="Q103" t="e">
        <f>VLOOKUP(J103,tractors,2,FALSE)</f>
        <v>#N/A</v>
      </c>
      <c r="R103" t="e">
        <f>VLOOKUP(K103,equipment,2,FALSE)</f>
        <v>#N/A</v>
      </c>
      <c r="S103" t="e">
        <f>VLOOKUP(L103,people,2,FALSE)</f>
        <v>#N/A</v>
      </c>
    </row>
    <row r="104" spans="1:19" ht="30" hidden="1" x14ac:dyDescent="0.25">
      <c r="A104" s="2">
        <v>43701</v>
      </c>
      <c r="B104" t="s">
        <v>99</v>
      </c>
      <c r="C104" s="3" t="s">
        <v>349</v>
      </c>
      <c r="D104" s="3" t="s">
        <v>140</v>
      </c>
      <c r="I104" s="3" t="s">
        <v>141</v>
      </c>
      <c r="L104" s="3" t="s">
        <v>371</v>
      </c>
      <c r="M104" t="s">
        <v>132</v>
      </c>
      <c r="N104" s="14" t="s">
        <v>399</v>
      </c>
      <c r="O104">
        <f>VLOOKUP(B104,areas,2,FALSE)</f>
        <v>85</v>
      </c>
    </row>
    <row r="105" spans="1:19" ht="30" hidden="1" x14ac:dyDescent="0.25">
      <c r="A105" s="2">
        <v>43701</v>
      </c>
      <c r="B105" t="s">
        <v>104</v>
      </c>
      <c r="C105" s="3" t="s">
        <v>252</v>
      </c>
      <c r="D105" s="3" t="s">
        <v>140</v>
      </c>
      <c r="I105" s="3" t="s">
        <v>141</v>
      </c>
      <c r="M105" t="s">
        <v>132</v>
      </c>
      <c r="N105" s="14" t="s">
        <v>399</v>
      </c>
      <c r="O105">
        <f>VLOOKUP(B105,areas,2,FALSE)</f>
        <v>88</v>
      </c>
    </row>
    <row r="106" spans="1:19" ht="30" hidden="1" x14ac:dyDescent="0.25">
      <c r="A106" s="2">
        <v>43701</v>
      </c>
      <c r="B106" t="s">
        <v>54</v>
      </c>
      <c r="C106" s="3" t="s">
        <v>340</v>
      </c>
      <c r="D106" s="3" t="s">
        <v>140</v>
      </c>
      <c r="I106" s="3" t="s">
        <v>337</v>
      </c>
      <c r="L106" s="3" t="s">
        <v>370</v>
      </c>
      <c r="M106" t="s">
        <v>132</v>
      </c>
      <c r="N106" s="14" t="s">
        <v>399</v>
      </c>
      <c r="O106">
        <f>VLOOKUP(B106,areas,2,FALSE)</f>
        <v>54</v>
      </c>
      <c r="P106" t="e">
        <f>VLOOKUP(E106,categories,2,FALSE)</f>
        <v>#N/A</v>
      </c>
      <c r="Q106" t="e">
        <f>VLOOKUP(J106,tractors,2,FALSE)</f>
        <v>#N/A</v>
      </c>
      <c r="R106" t="e">
        <f>VLOOKUP(K106,equipment,2,FALSE)</f>
        <v>#N/A</v>
      </c>
      <c r="S106" t="e">
        <f>VLOOKUP(L106,people,2,FALSE)</f>
        <v>#N/A</v>
      </c>
    </row>
    <row r="107" spans="1:19" ht="30" hidden="1" x14ac:dyDescent="0.25">
      <c r="A107" s="2">
        <v>43701</v>
      </c>
      <c r="B107" t="s">
        <v>79</v>
      </c>
      <c r="C107" s="3" t="s">
        <v>143</v>
      </c>
      <c r="D107" s="3" t="s">
        <v>302</v>
      </c>
      <c r="I107" s="3" t="s">
        <v>307</v>
      </c>
      <c r="L107" t="s">
        <v>304</v>
      </c>
      <c r="M107" t="s">
        <v>132</v>
      </c>
      <c r="N107" s="14" t="s">
        <v>399</v>
      </c>
      <c r="O107">
        <f>VLOOKUP(B107,areas,2,FALSE)</f>
        <v>75</v>
      </c>
      <c r="P107" t="e">
        <f>VLOOKUP(E107,categories,2,FALSE)</f>
        <v>#N/A</v>
      </c>
      <c r="Q107" t="e">
        <f>VLOOKUP(J107,tractors,2,FALSE)</f>
        <v>#N/A</v>
      </c>
      <c r="R107" t="e">
        <f>VLOOKUP(K107,equipment,2,FALSE)</f>
        <v>#N/A</v>
      </c>
      <c r="S107">
        <f>VLOOKUP(L107,people,2,FALSE)</f>
        <v>40</v>
      </c>
    </row>
    <row r="108" spans="1:19" ht="30" hidden="1" x14ac:dyDescent="0.25">
      <c r="A108" s="2">
        <v>43701</v>
      </c>
      <c r="B108" t="s">
        <v>80</v>
      </c>
      <c r="C108" s="3" t="s">
        <v>143</v>
      </c>
      <c r="D108" s="3" t="s">
        <v>302</v>
      </c>
      <c r="I108" s="3" t="s">
        <v>307</v>
      </c>
      <c r="L108" t="s">
        <v>304</v>
      </c>
      <c r="M108" t="s">
        <v>132</v>
      </c>
      <c r="N108" s="14" t="s">
        <v>399</v>
      </c>
      <c r="O108">
        <f>VLOOKUP(B108,areas,2,FALSE)</f>
        <v>76</v>
      </c>
      <c r="P108" t="e">
        <f>VLOOKUP(E108,categories,2,FALSE)</f>
        <v>#N/A</v>
      </c>
      <c r="Q108" t="e">
        <f>VLOOKUP(J108,tractors,2,FALSE)</f>
        <v>#N/A</v>
      </c>
      <c r="R108" t="e">
        <f>VLOOKUP(K108,equipment,2,FALSE)</f>
        <v>#N/A</v>
      </c>
      <c r="S108">
        <f>VLOOKUP(L108,people,2,FALSE)</f>
        <v>40</v>
      </c>
    </row>
    <row r="109" spans="1:19" ht="30" hidden="1" x14ac:dyDescent="0.25">
      <c r="A109" s="2">
        <v>43701</v>
      </c>
      <c r="B109" t="s">
        <v>105</v>
      </c>
      <c r="C109" s="3" t="s">
        <v>143</v>
      </c>
      <c r="D109" s="3" t="s">
        <v>177</v>
      </c>
      <c r="E109" s="3" t="s">
        <v>11</v>
      </c>
      <c r="I109" s="3" t="s">
        <v>213</v>
      </c>
      <c r="J109" t="s">
        <v>25</v>
      </c>
      <c r="K109" s="3" t="s">
        <v>43</v>
      </c>
      <c r="M109" t="s">
        <v>131</v>
      </c>
      <c r="N109" t="s">
        <v>131</v>
      </c>
      <c r="O109">
        <f>VLOOKUP(B109,areas,2,FALSE)</f>
        <v>89</v>
      </c>
      <c r="P109">
        <f>VLOOKUP(E109,categories,2,FALSE)</f>
        <v>266</v>
      </c>
      <c r="Q109">
        <f>VLOOKUP(J109,tractors,2,FALSE)</f>
        <v>14</v>
      </c>
      <c r="R109">
        <f>VLOOKUP(K109,equipment,2,FALSE)</f>
        <v>94</v>
      </c>
    </row>
    <row r="110" spans="1:19" ht="30" hidden="1" x14ac:dyDescent="0.25">
      <c r="A110" s="2">
        <v>43701</v>
      </c>
      <c r="B110" t="s">
        <v>60</v>
      </c>
      <c r="C110" s="3" t="s">
        <v>212</v>
      </c>
      <c r="D110" s="3" t="s">
        <v>140</v>
      </c>
      <c r="I110" s="3" t="s">
        <v>194</v>
      </c>
      <c r="M110" t="s">
        <v>132</v>
      </c>
      <c r="N110" s="14" t="s">
        <v>399</v>
      </c>
      <c r="O110">
        <f>VLOOKUP(B110,areas,2,FALSE)</f>
        <v>64</v>
      </c>
      <c r="P110" t="e">
        <f>VLOOKUP(E110,categories,2,FALSE)</f>
        <v>#N/A</v>
      </c>
      <c r="Q110" t="e">
        <f>VLOOKUP(J110,tractors,2,FALSE)</f>
        <v>#N/A</v>
      </c>
      <c r="R110" t="e">
        <f>VLOOKUP(K110,equipment,2,FALSE)</f>
        <v>#N/A</v>
      </c>
      <c r="S110" t="e">
        <f>VLOOKUP(L110,people,2,FALSE)</f>
        <v>#N/A</v>
      </c>
    </row>
    <row r="111" spans="1:19" ht="30" hidden="1" x14ac:dyDescent="0.25">
      <c r="A111" s="2">
        <v>43703</v>
      </c>
      <c r="B111" t="s">
        <v>56</v>
      </c>
      <c r="C111" s="3" t="s">
        <v>282</v>
      </c>
      <c r="D111" s="3" t="s">
        <v>140</v>
      </c>
      <c r="I111" s="3" t="s">
        <v>356</v>
      </c>
      <c r="M111" t="s">
        <v>132</v>
      </c>
      <c r="N111" s="14" t="s">
        <v>399</v>
      </c>
      <c r="O111">
        <f>VLOOKUP(B111,areas,2,FALSE)</f>
        <v>62</v>
      </c>
      <c r="P111" t="e">
        <f>VLOOKUP(E111,categories,2,FALSE)</f>
        <v>#N/A</v>
      </c>
      <c r="Q111" t="e">
        <f>VLOOKUP(J111,tractors,2,FALSE)</f>
        <v>#N/A</v>
      </c>
      <c r="R111" t="e">
        <f>VLOOKUP(K111,equipment,2,FALSE)</f>
        <v>#N/A</v>
      </c>
      <c r="S111" t="e">
        <f>VLOOKUP(L111,people,2,FALSE)</f>
        <v>#N/A</v>
      </c>
    </row>
    <row r="112" spans="1:19" hidden="1" x14ac:dyDescent="0.25">
      <c r="A112" s="2">
        <v>43703</v>
      </c>
      <c r="B112" t="s">
        <v>76</v>
      </c>
      <c r="C112" s="3" t="s">
        <v>214</v>
      </c>
      <c r="D112" s="3" t="s">
        <v>175</v>
      </c>
      <c r="E112" s="3" t="s">
        <v>13</v>
      </c>
      <c r="F112" t="s">
        <v>215</v>
      </c>
      <c r="G112" t="s">
        <v>148</v>
      </c>
      <c r="I112" s="3" t="s">
        <v>216</v>
      </c>
      <c r="K112" s="3" t="s">
        <v>45</v>
      </c>
      <c r="M112" t="s">
        <v>131</v>
      </c>
      <c r="N112" t="s">
        <v>132</v>
      </c>
      <c r="O112">
        <f>VLOOKUP(B112,areas,2,FALSE)</f>
        <v>72</v>
      </c>
      <c r="P112">
        <f>VLOOKUP(E112,categories,2,FALSE)</f>
        <v>1</v>
      </c>
      <c r="R112">
        <f>VLOOKUP(K112,equipment,2,FALSE)</f>
        <v>96</v>
      </c>
      <c r="S112">
        <v>16</v>
      </c>
    </row>
    <row r="113" spans="1:19" ht="30" hidden="1" x14ac:dyDescent="0.25">
      <c r="A113" s="2">
        <v>43703</v>
      </c>
      <c r="B113" t="s">
        <v>76</v>
      </c>
      <c r="C113" s="3" t="s">
        <v>214</v>
      </c>
      <c r="D113" s="3" t="s">
        <v>217</v>
      </c>
      <c r="E113" s="3" t="s">
        <v>13</v>
      </c>
      <c r="F113" t="s">
        <v>218</v>
      </c>
      <c r="I113" s="3" t="s">
        <v>219</v>
      </c>
      <c r="K113" s="3" t="s">
        <v>45</v>
      </c>
      <c r="M113" t="s">
        <v>131</v>
      </c>
      <c r="N113" t="s">
        <v>132</v>
      </c>
      <c r="O113">
        <f>VLOOKUP(B113,areas,2,FALSE)</f>
        <v>72</v>
      </c>
      <c r="P113">
        <f>VLOOKUP(E113,categories,2,FALSE)</f>
        <v>1</v>
      </c>
      <c r="R113">
        <f>VLOOKUP(K113,equipment,2,FALSE)</f>
        <v>96</v>
      </c>
      <c r="S113">
        <v>16</v>
      </c>
    </row>
    <row r="114" spans="1:19" ht="30" hidden="1" x14ac:dyDescent="0.25">
      <c r="A114" s="2">
        <v>43703</v>
      </c>
      <c r="B114" t="s">
        <v>210</v>
      </c>
      <c r="C114" s="3" t="s">
        <v>143</v>
      </c>
      <c r="D114" s="3" t="s">
        <v>302</v>
      </c>
      <c r="I114" s="3" t="s">
        <v>307</v>
      </c>
      <c r="L114" t="s">
        <v>304</v>
      </c>
      <c r="M114" t="s">
        <v>132</v>
      </c>
      <c r="N114" s="14" t="s">
        <v>399</v>
      </c>
      <c r="O114">
        <f>VLOOKUP(B114,areas,2,FALSE)</f>
        <v>102</v>
      </c>
      <c r="P114" t="e">
        <f>VLOOKUP(E114,categories,2,FALSE)</f>
        <v>#N/A</v>
      </c>
      <c r="Q114" t="e">
        <f>VLOOKUP(J114,tractors,2,FALSE)</f>
        <v>#N/A</v>
      </c>
      <c r="R114" t="e">
        <f>VLOOKUP(K114,equipment,2,FALSE)</f>
        <v>#N/A</v>
      </c>
      <c r="S114">
        <f>VLOOKUP(L114,people,2,FALSE)</f>
        <v>40</v>
      </c>
    </row>
    <row r="115" spans="1:19" ht="30" hidden="1" x14ac:dyDescent="0.25">
      <c r="A115" s="2">
        <v>43703</v>
      </c>
      <c r="B115" t="s">
        <v>114</v>
      </c>
      <c r="C115" s="3" t="s">
        <v>143</v>
      </c>
      <c r="D115" s="3" t="s">
        <v>302</v>
      </c>
      <c r="I115" s="3" t="s">
        <v>307</v>
      </c>
      <c r="L115" t="s">
        <v>304</v>
      </c>
      <c r="M115" t="s">
        <v>132</v>
      </c>
      <c r="N115" s="14" t="s">
        <v>399</v>
      </c>
      <c r="O115">
        <f>VLOOKUP(B115,areas,2,FALSE)</f>
        <v>94</v>
      </c>
      <c r="S115">
        <f>VLOOKUP(L115,people,2,FALSE)</f>
        <v>40</v>
      </c>
    </row>
    <row r="116" spans="1:19" ht="30" hidden="1" x14ac:dyDescent="0.25">
      <c r="A116" s="2">
        <v>43703</v>
      </c>
      <c r="B116" t="s">
        <v>107</v>
      </c>
      <c r="C116" s="3" t="s">
        <v>143</v>
      </c>
      <c r="D116" s="3" t="s">
        <v>302</v>
      </c>
      <c r="I116" s="3" t="s">
        <v>307</v>
      </c>
      <c r="L116" t="s">
        <v>304</v>
      </c>
      <c r="M116" t="s">
        <v>132</v>
      </c>
      <c r="N116" s="14" t="s">
        <v>399</v>
      </c>
      <c r="O116">
        <f>VLOOKUP(B116,areas,2,FALSE)</f>
        <v>109</v>
      </c>
      <c r="S116">
        <f>VLOOKUP(L116,people,2,FALSE)</f>
        <v>40</v>
      </c>
    </row>
    <row r="117" spans="1:19" ht="30" hidden="1" x14ac:dyDescent="0.25">
      <c r="A117" s="2">
        <v>43703</v>
      </c>
      <c r="B117" t="s">
        <v>63</v>
      </c>
      <c r="C117" s="3" t="s">
        <v>143</v>
      </c>
      <c r="D117" s="3" t="s">
        <v>302</v>
      </c>
      <c r="I117" s="3" t="s">
        <v>307</v>
      </c>
      <c r="L117" t="s">
        <v>304</v>
      </c>
      <c r="M117" t="s">
        <v>132</v>
      </c>
      <c r="N117" s="14" t="s">
        <v>399</v>
      </c>
      <c r="O117">
        <f>VLOOKUP(B117,areas,2,FALSE)</f>
        <v>110</v>
      </c>
      <c r="P117" t="e">
        <f>VLOOKUP(E117,categories,2,FALSE)</f>
        <v>#N/A</v>
      </c>
      <c r="Q117" t="e">
        <f>VLOOKUP(J117,tractors,2,FALSE)</f>
        <v>#N/A</v>
      </c>
      <c r="R117" t="e">
        <f>VLOOKUP(K117,equipment,2,FALSE)</f>
        <v>#N/A</v>
      </c>
      <c r="S117">
        <f>VLOOKUP(L117,people,2,FALSE)</f>
        <v>40</v>
      </c>
    </row>
    <row r="118" spans="1:19" ht="45" hidden="1" x14ac:dyDescent="0.25">
      <c r="A118" s="2">
        <v>43703</v>
      </c>
      <c r="B118" t="s">
        <v>76</v>
      </c>
      <c r="C118" s="3" t="s">
        <v>214</v>
      </c>
      <c r="D118" s="3" t="s">
        <v>217</v>
      </c>
      <c r="E118" s="3" t="s">
        <v>13</v>
      </c>
      <c r="F118" t="s">
        <v>220</v>
      </c>
      <c r="I118" s="6" t="s">
        <v>221</v>
      </c>
      <c r="K118" s="3" t="s">
        <v>45</v>
      </c>
      <c r="M118" t="s">
        <v>131</v>
      </c>
      <c r="N118" t="s">
        <v>132</v>
      </c>
      <c r="O118">
        <f>VLOOKUP(B118,areas,2,FALSE)</f>
        <v>72</v>
      </c>
      <c r="P118">
        <f>VLOOKUP(E118,categories,2,FALSE)</f>
        <v>1</v>
      </c>
      <c r="R118">
        <f>VLOOKUP(K118,equipment,2,FALSE)</f>
        <v>96</v>
      </c>
      <c r="S118">
        <v>16</v>
      </c>
    </row>
    <row r="119" spans="1:19" ht="30" hidden="1" x14ac:dyDescent="0.25">
      <c r="A119" s="2">
        <v>43704</v>
      </c>
      <c r="B119" t="s">
        <v>54</v>
      </c>
      <c r="C119" s="3" t="s">
        <v>342</v>
      </c>
      <c r="D119" s="3" t="s">
        <v>140</v>
      </c>
      <c r="I119" s="6" t="s">
        <v>341</v>
      </c>
      <c r="M119" t="s">
        <v>132</v>
      </c>
      <c r="N119" s="14" t="s">
        <v>399</v>
      </c>
      <c r="O119">
        <f>VLOOKUP(B119,areas,2,FALSE)</f>
        <v>54</v>
      </c>
      <c r="P119" t="e">
        <f>VLOOKUP(E119,categories,2,FALSE)</f>
        <v>#N/A</v>
      </c>
      <c r="Q119" t="e">
        <f>VLOOKUP(J119,tractors,2,FALSE)</f>
        <v>#N/A</v>
      </c>
      <c r="R119" t="e">
        <f>VLOOKUP(K119,equipment,2,FALSE)</f>
        <v>#N/A</v>
      </c>
      <c r="S119" t="e">
        <f>VLOOKUP(L119,people,2,FALSE)</f>
        <v>#N/A</v>
      </c>
    </row>
    <row r="120" spans="1:19" ht="30" hidden="1" x14ac:dyDescent="0.25">
      <c r="A120" s="2">
        <v>43704</v>
      </c>
      <c r="B120" t="s">
        <v>54</v>
      </c>
      <c r="C120" s="3" t="s">
        <v>335</v>
      </c>
      <c r="D120" s="3" t="s">
        <v>140</v>
      </c>
      <c r="I120" s="6" t="s">
        <v>336</v>
      </c>
      <c r="L120" s="3" t="s">
        <v>369</v>
      </c>
      <c r="M120" t="s">
        <v>132</v>
      </c>
      <c r="N120" s="14" t="s">
        <v>399</v>
      </c>
      <c r="O120">
        <f>VLOOKUP(B120,areas,2,FALSE)</f>
        <v>54</v>
      </c>
      <c r="P120" t="e">
        <f>VLOOKUP(E120,categories,2,FALSE)</f>
        <v>#N/A</v>
      </c>
      <c r="Q120" t="e">
        <f>VLOOKUP(J120,tractors,2,FALSE)</f>
        <v>#N/A</v>
      </c>
      <c r="R120" t="e">
        <f>VLOOKUP(K120,equipment,2,FALSE)</f>
        <v>#N/A</v>
      </c>
      <c r="S120" t="e">
        <f>VLOOKUP(L120,people,2,FALSE)</f>
        <v>#N/A</v>
      </c>
    </row>
    <row r="121" spans="1:19" ht="30" hidden="1" x14ac:dyDescent="0.25">
      <c r="A121" s="2">
        <v>43704</v>
      </c>
      <c r="B121" t="s">
        <v>76</v>
      </c>
      <c r="C121" s="3" t="s">
        <v>214</v>
      </c>
      <c r="D121" s="3" t="s">
        <v>161</v>
      </c>
      <c r="F121" t="s">
        <v>222</v>
      </c>
      <c r="I121" s="3" t="s">
        <v>223</v>
      </c>
      <c r="M121" t="s">
        <v>131</v>
      </c>
      <c r="N121" t="s">
        <v>132</v>
      </c>
      <c r="O121">
        <f>VLOOKUP(B121,areas,2,FALSE)</f>
        <v>72</v>
      </c>
      <c r="S121">
        <v>16</v>
      </c>
    </row>
    <row r="122" spans="1:19" ht="30" hidden="1" x14ac:dyDescent="0.25">
      <c r="A122" s="2">
        <v>43704</v>
      </c>
      <c r="B122" t="s">
        <v>69</v>
      </c>
      <c r="C122" s="3" t="s">
        <v>224</v>
      </c>
      <c r="D122" s="3" t="s">
        <v>225</v>
      </c>
      <c r="E122" s="3" t="s">
        <v>12</v>
      </c>
      <c r="F122" s="3" t="s">
        <v>226</v>
      </c>
      <c r="I122" s="3" t="s">
        <v>227</v>
      </c>
      <c r="M122" t="s">
        <v>131</v>
      </c>
      <c r="N122" t="s">
        <v>132</v>
      </c>
      <c r="O122">
        <f>VLOOKUP(B122,areas,2,FALSE)</f>
        <v>70</v>
      </c>
      <c r="P122">
        <f>VLOOKUP(E122,categories,2,FALSE)</f>
        <v>157</v>
      </c>
    </row>
    <row r="123" spans="1:19" ht="30" hidden="1" x14ac:dyDescent="0.25">
      <c r="A123" s="2">
        <v>43704</v>
      </c>
      <c r="B123" t="s">
        <v>69</v>
      </c>
      <c r="C123" s="3" t="s">
        <v>228</v>
      </c>
      <c r="D123" s="3" t="s">
        <v>225</v>
      </c>
      <c r="E123" s="3" t="s">
        <v>12</v>
      </c>
      <c r="F123" s="3" t="s">
        <v>226</v>
      </c>
      <c r="I123" s="3" t="s">
        <v>227</v>
      </c>
      <c r="M123" t="s">
        <v>131</v>
      </c>
      <c r="N123" t="s">
        <v>132</v>
      </c>
      <c r="O123">
        <f>VLOOKUP(B123,areas,2,FALSE)</f>
        <v>70</v>
      </c>
      <c r="P123">
        <f>VLOOKUP(E123,categories,2,FALSE)</f>
        <v>157</v>
      </c>
    </row>
    <row r="124" spans="1:19" ht="30" hidden="1" x14ac:dyDescent="0.25">
      <c r="A124" s="2">
        <v>43704</v>
      </c>
      <c r="B124" t="s">
        <v>117</v>
      </c>
      <c r="C124" s="3" t="s">
        <v>143</v>
      </c>
      <c r="D124" s="3" t="s">
        <v>225</v>
      </c>
      <c r="E124" s="3" t="s">
        <v>12</v>
      </c>
      <c r="F124" s="3" t="s">
        <v>226</v>
      </c>
      <c r="I124" s="3" t="s">
        <v>229</v>
      </c>
      <c r="M124" t="s">
        <v>131</v>
      </c>
      <c r="N124" t="s">
        <v>132</v>
      </c>
      <c r="O124">
        <f>VLOOKUP(B124,areas,2,FALSE)</f>
        <v>108</v>
      </c>
      <c r="P124">
        <f>VLOOKUP(E124,categories,2,FALSE)</f>
        <v>157</v>
      </c>
      <c r="Q124" t="e">
        <f>VLOOKUP(J124,tractors,2,FALSE)</f>
        <v>#N/A</v>
      </c>
      <c r="R124" t="e">
        <f>VLOOKUP(K124,equipment,2,FALSE)</f>
        <v>#N/A</v>
      </c>
      <c r="S124" t="e">
        <f>VLOOKUP(L124,people,2,FALSE)</f>
        <v>#N/A</v>
      </c>
    </row>
    <row r="125" spans="1:19" ht="30" hidden="1" x14ac:dyDescent="0.25">
      <c r="A125" s="2">
        <v>43704</v>
      </c>
      <c r="B125" t="s">
        <v>72</v>
      </c>
      <c r="C125" s="3" t="s">
        <v>143</v>
      </c>
      <c r="D125" s="3" t="s">
        <v>225</v>
      </c>
      <c r="E125" s="3" t="s">
        <v>12</v>
      </c>
      <c r="F125" s="3" t="s">
        <v>226</v>
      </c>
      <c r="M125" t="s">
        <v>131</v>
      </c>
      <c r="N125" t="s">
        <v>132</v>
      </c>
      <c r="O125">
        <f>VLOOKUP(B125,areas,2,FALSE)</f>
        <v>113</v>
      </c>
      <c r="P125">
        <f>VLOOKUP(E125,categories,2,FALSE)</f>
        <v>157</v>
      </c>
      <c r="Q125" t="e">
        <f>VLOOKUP(J125,tractors,2,FALSE)</f>
        <v>#N/A</v>
      </c>
      <c r="R125" t="e">
        <f>VLOOKUP(K125,equipment,2,FALSE)</f>
        <v>#N/A</v>
      </c>
      <c r="S125" t="e">
        <f>VLOOKUP(L125,people,2,FALSE)</f>
        <v>#N/A</v>
      </c>
    </row>
    <row r="126" spans="1:19" ht="30" hidden="1" x14ac:dyDescent="0.25">
      <c r="A126" s="2">
        <v>43704</v>
      </c>
      <c r="B126" t="s">
        <v>104</v>
      </c>
      <c r="C126" s="3" t="s">
        <v>143</v>
      </c>
      <c r="D126" s="3" t="s">
        <v>225</v>
      </c>
      <c r="E126" s="3" t="s">
        <v>12</v>
      </c>
      <c r="F126" s="3" t="s">
        <v>226</v>
      </c>
      <c r="M126" t="s">
        <v>131</v>
      </c>
      <c r="N126" t="s">
        <v>132</v>
      </c>
      <c r="O126">
        <f>VLOOKUP(B126,areas,2,FALSE)</f>
        <v>88</v>
      </c>
      <c r="P126">
        <f>VLOOKUP(E126,categories,2,FALSE)</f>
        <v>157</v>
      </c>
    </row>
    <row r="127" spans="1:19" hidden="1" x14ac:dyDescent="0.25">
      <c r="A127" s="2">
        <v>43705</v>
      </c>
      <c r="B127" t="s">
        <v>72</v>
      </c>
      <c r="C127" s="3" t="s">
        <v>143</v>
      </c>
      <c r="D127" s="3" t="s">
        <v>167</v>
      </c>
      <c r="E127" s="3" t="s">
        <v>17</v>
      </c>
      <c r="K127" s="3" t="s">
        <v>38</v>
      </c>
      <c r="M127" t="s">
        <v>131</v>
      </c>
      <c r="N127" t="s">
        <v>131</v>
      </c>
      <c r="O127">
        <f>VLOOKUP(B127,areas,2,FALSE)</f>
        <v>113</v>
      </c>
      <c r="P127">
        <f>VLOOKUP(E127,categories,2,FALSE)</f>
        <v>260</v>
      </c>
      <c r="Q127" t="e">
        <f>VLOOKUP(J127,tractors,2,FALSE)</f>
        <v>#N/A</v>
      </c>
      <c r="R127">
        <f>VLOOKUP(K127,equipment,2,FALSE)</f>
        <v>89</v>
      </c>
      <c r="S127" t="e">
        <f>VLOOKUP(L127,people,2,FALSE)</f>
        <v>#N/A</v>
      </c>
    </row>
    <row r="128" spans="1:19" ht="45" hidden="1" x14ac:dyDescent="0.25">
      <c r="A128" s="2">
        <v>43705</v>
      </c>
      <c r="B128" t="s">
        <v>76</v>
      </c>
      <c r="C128" s="3" t="s">
        <v>214</v>
      </c>
      <c r="D128" s="3" t="s">
        <v>175</v>
      </c>
      <c r="E128" s="3" t="s">
        <v>13</v>
      </c>
      <c r="F128" s="3" t="s">
        <v>215</v>
      </c>
      <c r="G128" s="3" t="s">
        <v>148</v>
      </c>
      <c r="I128" s="7" t="s">
        <v>230</v>
      </c>
      <c r="K128" s="3" t="s">
        <v>46</v>
      </c>
      <c r="M128" t="s">
        <v>131</v>
      </c>
      <c r="N128" t="s">
        <v>132</v>
      </c>
      <c r="O128">
        <f>VLOOKUP(B128,areas,2,FALSE)</f>
        <v>72</v>
      </c>
      <c r="P128">
        <f>VLOOKUP(E128,categories,2,FALSE)</f>
        <v>1</v>
      </c>
      <c r="R128">
        <f>VLOOKUP(K128,equipment,2,FALSE)</f>
        <v>97</v>
      </c>
      <c r="S128">
        <v>16</v>
      </c>
    </row>
    <row r="129" spans="1:19" ht="30" hidden="1" x14ac:dyDescent="0.25">
      <c r="A129" s="2">
        <v>43705</v>
      </c>
      <c r="B129" t="s">
        <v>73</v>
      </c>
      <c r="C129" s="3" t="s">
        <v>143</v>
      </c>
      <c r="D129" s="3" t="s">
        <v>302</v>
      </c>
      <c r="F129" s="3"/>
      <c r="G129" s="3"/>
      <c r="I129" s="7" t="s">
        <v>303</v>
      </c>
      <c r="L129" t="s">
        <v>304</v>
      </c>
      <c r="M129" t="s">
        <v>132</v>
      </c>
      <c r="N129" s="14" t="s">
        <v>399</v>
      </c>
      <c r="O129">
        <f>VLOOKUP(B129,areas,2,FALSE)</f>
        <v>122</v>
      </c>
      <c r="P129" t="e">
        <f>VLOOKUP(E129,categories,2,FALSE)</f>
        <v>#N/A</v>
      </c>
      <c r="Q129" t="e">
        <f>VLOOKUP(J129,tractors,2,FALSE)</f>
        <v>#N/A</v>
      </c>
      <c r="R129" t="e">
        <f>VLOOKUP(K129,equipment,2,FALSE)</f>
        <v>#N/A</v>
      </c>
      <c r="S129">
        <f>VLOOKUP(L129,people,2,FALSE)</f>
        <v>40</v>
      </c>
    </row>
    <row r="130" spans="1:19" ht="30" hidden="1" x14ac:dyDescent="0.25">
      <c r="A130" s="2">
        <v>43705</v>
      </c>
      <c r="B130" t="s">
        <v>83</v>
      </c>
      <c r="C130" s="3" t="s">
        <v>143</v>
      </c>
      <c r="D130" s="3" t="s">
        <v>302</v>
      </c>
      <c r="F130" s="3"/>
      <c r="G130" s="3"/>
      <c r="I130" s="7" t="s">
        <v>303</v>
      </c>
      <c r="L130" t="s">
        <v>304</v>
      </c>
      <c r="M130" t="s">
        <v>132</v>
      </c>
      <c r="N130" s="14" t="s">
        <v>399</v>
      </c>
      <c r="O130">
        <f>VLOOKUP(B130,areas,2,FALSE)</f>
        <v>123</v>
      </c>
      <c r="P130" t="e">
        <f>VLOOKUP(E130,categories,2,FALSE)</f>
        <v>#N/A</v>
      </c>
      <c r="Q130" t="e">
        <f>VLOOKUP(J130,tractors,2,FALSE)</f>
        <v>#N/A</v>
      </c>
      <c r="R130" t="e">
        <f>VLOOKUP(K130,equipment,2,FALSE)</f>
        <v>#N/A</v>
      </c>
      <c r="S130">
        <f>VLOOKUP(L130,people,2,FALSE)</f>
        <v>40</v>
      </c>
    </row>
    <row r="131" spans="1:19" ht="30" hidden="1" x14ac:dyDescent="0.25">
      <c r="A131" s="2">
        <v>43705</v>
      </c>
      <c r="B131" t="s">
        <v>51</v>
      </c>
      <c r="C131" s="3" t="s">
        <v>143</v>
      </c>
      <c r="D131" s="3" t="s">
        <v>302</v>
      </c>
      <c r="F131" s="3"/>
      <c r="G131" s="3"/>
      <c r="I131" s="7" t="s">
        <v>303</v>
      </c>
      <c r="L131" t="s">
        <v>304</v>
      </c>
      <c r="M131" t="s">
        <v>132</v>
      </c>
      <c r="N131" s="14" t="s">
        <v>399</v>
      </c>
      <c r="O131">
        <f>VLOOKUP(B131,areas,2,FALSE)</f>
        <v>115</v>
      </c>
      <c r="P131" t="e">
        <f>VLOOKUP(E131,categories,2,FALSE)</f>
        <v>#N/A</v>
      </c>
      <c r="Q131" t="e">
        <f>VLOOKUP(J131,tractors,2,FALSE)</f>
        <v>#N/A</v>
      </c>
      <c r="R131" t="e">
        <f>VLOOKUP(K131,equipment,2,FALSE)</f>
        <v>#N/A</v>
      </c>
      <c r="S131">
        <f>VLOOKUP(L131,people,2,FALSE)</f>
        <v>40</v>
      </c>
    </row>
    <row r="132" spans="1:19" ht="30" hidden="1" x14ac:dyDescent="0.25">
      <c r="A132" s="2">
        <v>43705</v>
      </c>
      <c r="B132" t="s">
        <v>60</v>
      </c>
      <c r="C132" s="3" t="s">
        <v>143</v>
      </c>
      <c r="D132" s="3" t="s">
        <v>302</v>
      </c>
      <c r="F132" s="3"/>
      <c r="G132" s="3"/>
      <c r="I132" s="7" t="s">
        <v>303</v>
      </c>
      <c r="L132" t="s">
        <v>304</v>
      </c>
      <c r="M132" t="s">
        <v>132</v>
      </c>
      <c r="N132" s="14" t="s">
        <v>399</v>
      </c>
      <c r="O132">
        <f>VLOOKUP(B132,areas,2,FALSE)</f>
        <v>64</v>
      </c>
      <c r="P132" t="e">
        <f>VLOOKUP(E132,categories,2,FALSE)</f>
        <v>#N/A</v>
      </c>
      <c r="Q132" t="e">
        <f>VLOOKUP(J132,tractors,2,FALSE)</f>
        <v>#N/A</v>
      </c>
      <c r="R132" t="e">
        <f>VLOOKUP(K132,equipment,2,FALSE)</f>
        <v>#N/A</v>
      </c>
      <c r="S132">
        <f>VLOOKUP(L132,people,2,FALSE)</f>
        <v>40</v>
      </c>
    </row>
    <row r="133" spans="1:19" hidden="1" x14ac:dyDescent="0.25">
      <c r="A133" s="2">
        <v>43705</v>
      </c>
      <c r="B133" t="s">
        <v>82</v>
      </c>
      <c r="C133" s="3" t="s">
        <v>231</v>
      </c>
      <c r="D133" s="3" t="s">
        <v>232</v>
      </c>
      <c r="I133" s="3" t="s">
        <v>233</v>
      </c>
      <c r="M133" t="s">
        <v>131</v>
      </c>
      <c r="N133" t="s">
        <v>132</v>
      </c>
      <c r="O133">
        <f>VLOOKUP(B133,areas,2,FALSE)</f>
        <v>120</v>
      </c>
      <c r="P133" t="e">
        <f>VLOOKUP(E133,categories,2,FALSE)</f>
        <v>#N/A</v>
      </c>
      <c r="Q133" t="e">
        <f>VLOOKUP(J133,tractors,2,FALSE)</f>
        <v>#N/A</v>
      </c>
      <c r="R133" t="e">
        <f>VLOOKUP(K133,equipment,2,FALSE)</f>
        <v>#N/A</v>
      </c>
      <c r="S133" t="e">
        <f>VLOOKUP(L133,people,2,FALSE)</f>
        <v>#N/A</v>
      </c>
    </row>
    <row r="134" spans="1:19" ht="45" hidden="1" x14ac:dyDescent="0.25">
      <c r="A134" s="2">
        <v>43705</v>
      </c>
      <c r="B134" t="s">
        <v>76</v>
      </c>
      <c r="C134" s="3" t="s">
        <v>214</v>
      </c>
      <c r="D134" s="3" t="s">
        <v>234</v>
      </c>
      <c r="E134" s="3" t="s">
        <v>14</v>
      </c>
      <c r="I134" s="7" t="s">
        <v>235</v>
      </c>
      <c r="M134" t="s">
        <v>131</v>
      </c>
      <c r="N134" t="s">
        <v>132</v>
      </c>
      <c r="O134">
        <f>VLOOKUP(B134,areas,2,FALSE)</f>
        <v>72</v>
      </c>
      <c r="P134">
        <f>VLOOKUP(E134,categories,2,FALSE)</f>
        <v>264</v>
      </c>
      <c r="S134">
        <v>16</v>
      </c>
    </row>
    <row r="135" spans="1:19" ht="30" hidden="1" x14ac:dyDescent="0.25">
      <c r="A135" s="2">
        <v>43705</v>
      </c>
      <c r="B135" t="s">
        <v>76</v>
      </c>
      <c r="C135" s="3" t="s">
        <v>214</v>
      </c>
      <c r="D135" s="3" t="s">
        <v>156</v>
      </c>
      <c r="E135" s="3" t="s">
        <v>14</v>
      </c>
      <c r="I135" s="7" t="s">
        <v>236</v>
      </c>
      <c r="K135" s="3" t="s">
        <v>41</v>
      </c>
      <c r="M135" t="s">
        <v>131</v>
      </c>
      <c r="N135" t="s">
        <v>132</v>
      </c>
      <c r="O135">
        <f>VLOOKUP(B135,areas,2,FALSE)</f>
        <v>72</v>
      </c>
      <c r="P135">
        <f>VLOOKUP(E135,categories,2,FALSE)</f>
        <v>264</v>
      </c>
      <c r="R135">
        <f>VLOOKUP(K135,equipment,2,FALSE)</f>
        <v>92</v>
      </c>
      <c r="S135">
        <v>16</v>
      </c>
    </row>
    <row r="136" spans="1:19" hidden="1" x14ac:dyDescent="0.25">
      <c r="A136" s="2">
        <v>43705</v>
      </c>
      <c r="B136" t="s">
        <v>76</v>
      </c>
      <c r="C136" s="3" t="s">
        <v>214</v>
      </c>
      <c r="D136" s="3" t="s">
        <v>195</v>
      </c>
      <c r="E136" s="3" t="s">
        <v>15</v>
      </c>
      <c r="I136" s="7" t="s">
        <v>237</v>
      </c>
      <c r="K136" s="3" t="s">
        <v>32</v>
      </c>
      <c r="M136" t="s">
        <v>131</v>
      </c>
      <c r="N136" t="s">
        <v>132</v>
      </c>
      <c r="O136">
        <f>VLOOKUP(B136,areas,2,FALSE)</f>
        <v>72</v>
      </c>
      <c r="P136">
        <f>VLOOKUP(E136,categories,2,FALSE)</f>
        <v>265</v>
      </c>
      <c r="R136">
        <f>VLOOKUP(K136,equipment,2,FALSE)</f>
        <v>21</v>
      </c>
      <c r="S136">
        <v>16</v>
      </c>
    </row>
    <row r="137" spans="1:19" ht="30" hidden="1" x14ac:dyDescent="0.25">
      <c r="A137" s="2">
        <v>43706</v>
      </c>
      <c r="B137" t="s">
        <v>60</v>
      </c>
      <c r="C137" s="3" t="s">
        <v>352</v>
      </c>
      <c r="D137" s="3" t="s">
        <v>140</v>
      </c>
      <c r="I137" s="6" t="s">
        <v>141</v>
      </c>
      <c r="M137" t="s">
        <v>132</v>
      </c>
      <c r="N137" s="14" t="s">
        <v>399</v>
      </c>
      <c r="O137">
        <f>VLOOKUP(B137,areas,2,FALSE)</f>
        <v>64</v>
      </c>
      <c r="P137" t="e">
        <f>VLOOKUP(E137,categories,2,FALSE)</f>
        <v>#N/A</v>
      </c>
      <c r="Q137" t="e">
        <f>VLOOKUP(J137,tractors,2,FALSE)</f>
        <v>#N/A</v>
      </c>
      <c r="R137" t="e">
        <f>VLOOKUP(K137,equipment,2,FALSE)</f>
        <v>#N/A</v>
      </c>
      <c r="S137" t="e">
        <f>VLOOKUP(L137,people,2,FALSE)</f>
        <v>#N/A</v>
      </c>
    </row>
    <row r="138" spans="1:19" ht="30" hidden="1" x14ac:dyDescent="0.25">
      <c r="A138" s="2">
        <v>43706</v>
      </c>
      <c r="B138" t="s">
        <v>108</v>
      </c>
      <c r="C138" s="3" t="s">
        <v>290</v>
      </c>
      <c r="D138" s="3" t="s">
        <v>140</v>
      </c>
      <c r="I138" s="6" t="s">
        <v>141</v>
      </c>
      <c r="M138" t="s">
        <v>132</v>
      </c>
      <c r="N138" s="14" t="s">
        <v>399</v>
      </c>
      <c r="O138">
        <f>VLOOKUP(B138,areas,2,FALSE)</f>
        <v>90</v>
      </c>
      <c r="P138" t="e">
        <f>VLOOKUP(E138,categories,2,FALSE)</f>
        <v>#N/A</v>
      </c>
      <c r="Q138" t="e">
        <f>VLOOKUP(J138,tractors,2,FALSE)</f>
        <v>#N/A</v>
      </c>
      <c r="R138" t="e">
        <f>VLOOKUP(K138,equipment,2,FALSE)</f>
        <v>#N/A</v>
      </c>
      <c r="S138" t="e">
        <f>VLOOKUP(L138,people,2,FALSE)</f>
        <v>#N/A</v>
      </c>
    </row>
    <row r="139" spans="1:19" ht="45" hidden="1" x14ac:dyDescent="0.25">
      <c r="A139" s="2">
        <v>43706</v>
      </c>
      <c r="B139" t="s">
        <v>54</v>
      </c>
      <c r="C139" s="3" t="s">
        <v>345</v>
      </c>
      <c r="D139" s="3" t="s">
        <v>140</v>
      </c>
      <c r="I139" s="6" t="s">
        <v>347</v>
      </c>
      <c r="M139" t="s">
        <v>132</v>
      </c>
      <c r="N139" s="14" t="s">
        <v>399</v>
      </c>
      <c r="O139">
        <f>VLOOKUP(B139,areas,2,FALSE)</f>
        <v>54</v>
      </c>
      <c r="P139" t="e">
        <f>VLOOKUP(E139,categories,2,FALSE)</f>
        <v>#N/A</v>
      </c>
      <c r="Q139" t="e">
        <f>VLOOKUP(J139,tractors,2,FALSE)</f>
        <v>#N/A</v>
      </c>
      <c r="R139" t="e">
        <f>VLOOKUP(K139,equipment,2,FALSE)</f>
        <v>#N/A</v>
      </c>
      <c r="S139" t="e">
        <f>VLOOKUP(L139,people,2,FALSE)</f>
        <v>#N/A</v>
      </c>
    </row>
    <row r="140" spans="1:19" ht="30" hidden="1" x14ac:dyDescent="0.25">
      <c r="A140" s="2">
        <v>43706</v>
      </c>
      <c r="B140" t="s">
        <v>60</v>
      </c>
      <c r="C140" s="3" t="s">
        <v>343</v>
      </c>
      <c r="D140" s="3" t="s">
        <v>140</v>
      </c>
      <c r="I140" s="6" t="s">
        <v>141</v>
      </c>
      <c r="M140" t="s">
        <v>132</v>
      </c>
      <c r="N140" s="14" t="s">
        <v>399</v>
      </c>
      <c r="O140">
        <f>VLOOKUP(B140,areas,2,FALSE)</f>
        <v>64</v>
      </c>
      <c r="P140" t="e">
        <f>VLOOKUP(E140,categories,2,FALSE)</f>
        <v>#N/A</v>
      </c>
      <c r="Q140" t="e">
        <f>VLOOKUP(J140,tractors,2,FALSE)</f>
        <v>#N/A</v>
      </c>
      <c r="R140" t="e">
        <f>VLOOKUP(K140,equipment,2,FALSE)</f>
        <v>#N/A</v>
      </c>
      <c r="S140" t="e">
        <f>VLOOKUP(L140,people,2,FALSE)</f>
        <v>#N/A</v>
      </c>
    </row>
    <row r="141" spans="1:19" ht="30" hidden="1" x14ac:dyDescent="0.25">
      <c r="A141" s="2">
        <v>43706</v>
      </c>
      <c r="B141" t="s">
        <v>54</v>
      </c>
      <c r="C141" s="3" t="s">
        <v>342</v>
      </c>
      <c r="D141" s="3" t="s">
        <v>140</v>
      </c>
      <c r="I141" s="6" t="s">
        <v>334</v>
      </c>
      <c r="M141" t="s">
        <v>132</v>
      </c>
      <c r="N141" s="14" t="s">
        <v>399</v>
      </c>
      <c r="O141">
        <f>VLOOKUP(B141,areas,2,FALSE)</f>
        <v>54</v>
      </c>
      <c r="P141" t="e">
        <f>VLOOKUP(E141,categories,2,FALSE)</f>
        <v>#N/A</v>
      </c>
      <c r="Q141" t="e">
        <f>VLOOKUP(J141,tractors,2,FALSE)</f>
        <v>#N/A</v>
      </c>
      <c r="R141" t="e">
        <f>VLOOKUP(K141,equipment,2,FALSE)</f>
        <v>#N/A</v>
      </c>
      <c r="S141" t="e">
        <f>VLOOKUP(L141,people,2,FALSE)</f>
        <v>#N/A</v>
      </c>
    </row>
    <row r="142" spans="1:19" ht="30" hidden="1" x14ac:dyDescent="0.25">
      <c r="A142" s="2">
        <v>43706</v>
      </c>
      <c r="B142" t="s">
        <v>54</v>
      </c>
      <c r="C142" s="3" t="s">
        <v>335</v>
      </c>
      <c r="D142" s="3" t="s">
        <v>140</v>
      </c>
      <c r="I142" s="6" t="s">
        <v>337</v>
      </c>
      <c r="L142" s="3" t="s">
        <v>369</v>
      </c>
      <c r="M142" t="s">
        <v>132</v>
      </c>
      <c r="N142" s="14" t="s">
        <v>399</v>
      </c>
      <c r="O142">
        <f>VLOOKUP(B142,areas,2,FALSE)</f>
        <v>54</v>
      </c>
      <c r="P142" t="e">
        <f>VLOOKUP(E142,categories,2,FALSE)</f>
        <v>#N/A</v>
      </c>
      <c r="Q142" t="e">
        <f>VLOOKUP(J142,tractors,2,FALSE)</f>
        <v>#N/A</v>
      </c>
      <c r="R142" t="e">
        <f>VLOOKUP(K142,equipment,2,FALSE)</f>
        <v>#N/A</v>
      </c>
      <c r="S142" t="e">
        <f>VLOOKUP(L142,people,2,FALSE)</f>
        <v>#N/A</v>
      </c>
    </row>
    <row r="143" spans="1:19" ht="30" hidden="1" x14ac:dyDescent="0.25">
      <c r="A143" s="2">
        <v>43706</v>
      </c>
      <c r="B143" t="s">
        <v>145</v>
      </c>
      <c r="C143" s="3" t="s">
        <v>143</v>
      </c>
      <c r="D143" s="7" t="s">
        <v>238</v>
      </c>
      <c r="E143" s="3" t="s">
        <v>10</v>
      </c>
      <c r="F143" s="9" t="s">
        <v>239</v>
      </c>
      <c r="K143" s="3" t="s">
        <v>48</v>
      </c>
      <c r="M143" t="s">
        <v>131</v>
      </c>
      <c r="N143" t="s">
        <v>131</v>
      </c>
      <c r="O143">
        <f>VLOOKUP(B143,areas,2,FALSE)</f>
        <v>103</v>
      </c>
      <c r="P143">
        <f>VLOOKUP(E143,categories,2,FALSE)</f>
        <v>156</v>
      </c>
      <c r="Q143" t="e">
        <f>VLOOKUP(J143,tractors,2,FALSE)</f>
        <v>#N/A</v>
      </c>
      <c r="R143">
        <f>VLOOKUP(K143,equipment,2,FALSE)</f>
        <v>100</v>
      </c>
      <c r="S143" t="e">
        <f>VLOOKUP(L143,people,2,FALSE)</f>
        <v>#N/A</v>
      </c>
    </row>
    <row r="144" spans="1:19" ht="30" hidden="1" x14ac:dyDescent="0.25">
      <c r="A144" s="2">
        <v>43706</v>
      </c>
      <c r="B144" t="s">
        <v>102</v>
      </c>
      <c r="C144" s="3" t="s">
        <v>143</v>
      </c>
      <c r="D144" s="7" t="s">
        <v>302</v>
      </c>
      <c r="F144" s="9"/>
      <c r="I144" s="3" t="s">
        <v>303</v>
      </c>
      <c r="L144" t="s">
        <v>304</v>
      </c>
      <c r="M144" t="s">
        <v>132</v>
      </c>
      <c r="N144" s="14" t="s">
        <v>399</v>
      </c>
      <c r="O144">
        <f>VLOOKUP(B144,areas,2,FALSE)</f>
        <v>87</v>
      </c>
      <c r="S144">
        <f>VLOOKUP(L144,people,2,FALSE)</f>
        <v>40</v>
      </c>
    </row>
    <row r="145" spans="1:19" ht="30" hidden="1" x14ac:dyDescent="0.25">
      <c r="A145" s="2">
        <v>43706</v>
      </c>
      <c r="B145" t="s">
        <v>116</v>
      </c>
      <c r="C145" s="3" t="s">
        <v>143</v>
      </c>
      <c r="D145" s="7" t="s">
        <v>302</v>
      </c>
      <c r="F145" s="9"/>
      <c r="I145" s="3" t="s">
        <v>303</v>
      </c>
      <c r="L145" t="s">
        <v>304</v>
      </c>
      <c r="M145" t="s">
        <v>132</v>
      </c>
      <c r="N145" s="14" t="s">
        <v>399</v>
      </c>
      <c r="O145">
        <f>VLOOKUP(B145,areas,2,FALSE)</f>
        <v>96</v>
      </c>
      <c r="S145">
        <f>VLOOKUP(L145,people,2,FALSE)</f>
        <v>40</v>
      </c>
    </row>
    <row r="146" spans="1:19" ht="30" hidden="1" x14ac:dyDescent="0.25">
      <c r="A146" s="2">
        <v>43706</v>
      </c>
      <c r="B146" t="s">
        <v>113</v>
      </c>
      <c r="C146" s="3" t="s">
        <v>143</v>
      </c>
      <c r="D146" s="7" t="s">
        <v>302</v>
      </c>
      <c r="F146" s="9"/>
      <c r="I146" s="3" t="s">
        <v>303</v>
      </c>
      <c r="L146" t="s">
        <v>304</v>
      </c>
      <c r="M146" t="s">
        <v>132</v>
      </c>
      <c r="N146" s="14" t="s">
        <v>399</v>
      </c>
      <c r="O146">
        <f>VLOOKUP(B146,areas,2,FALSE)</f>
        <v>93</v>
      </c>
      <c r="P146" t="e">
        <f>VLOOKUP(E146,categories,2,FALSE)</f>
        <v>#N/A</v>
      </c>
      <c r="Q146" t="e">
        <f>VLOOKUP(J146,tractors,2,FALSE)</f>
        <v>#N/A</v>
      </c>
      <c r="R146" t="e">
        <f>VLOOKUP(K146,equipment,2,FALSE)</f>
        <v>#N/A</v>
      </c>
      <c r="S146">
        <f>VLOOKUP(L146,people,2,FALSE)</f>
        <v>40</v>
      </c>
    </row>
    <row r="147" spans="1:19" ht="30" hidden="1" x14ac:dyDescent="0.25">
      <c r="A147" s="2">
        <v>43706</v>
      </c>
      <c r="B147" t="s">
        <v>111</v>
      </c>
      <c r="C147" s="3" t="s">
        <v>143</v>
      </c>
      <c r="D147" s="7" t="s">
        <v>302</v>
      </c>
      <c r="F147" s="9"/>
      <c r="I147" s="3" t="s">
        <v>303</v>
      </c>
      <c r="L147" t="s">
        <v>304</v>
      </c>
      <c r="M147" t="s">
        <v>132</v>
      </c>
      <c r="N147" s="14" t="s">
        <v>399</v>
      </c>
      <c r="O147">
        <f>VLOOKUP(B147,areas,2,FALSE)</f>
        <v>92</v>
      </c>
      <c r="S147">
        <f>VLOOKUP(L147,people,2,FALSE)</f>
        <v>40</v>
      </c>
    </row>
    <row r="148" spans="1:19" ht="30" hidden="1" x14ac:dyDescent="0.25">
      <c r="A148" s="2">
        <v>43706</v>
      </c>
      <c r="B148" t="s">
        <v>59</v>
      </c>
      <c r="C148" s="3" t="s">
        <v>143</v>
      </c>
      <c r="D148" s="7" t="s">
        <v>302</v>
      </c>
      <c r="F148" s="9"/>
      <c r="I148" s="3" t="s">
        <v>303</v>
      </c>
      <c r="L148" t="s">
        <v>304</v>
      </c>
      <c r="M148" t="s">
        <v>132</v>
      </c>
      <c r="N148" s="14" t="s">
        <v>399</v>
      </c>
      <c r="O148">
        <f>VLOOKUP(B148,areas,2,FALSE)</f>
        <v>63</v>
      </c>
      <c r="P148" t="e">
        <f>VLOOKUP(E148,categories,2,FALSE)</f>
        <v>#N/A</v>
      </c>
      <c r="Q148" t="e">
        <f>VLOOKUP(J148,tractors,2,FALSE)</f>
        <v>#N/A</v>
      </c>
      <c r="R148" t="e">
        <f>VLOOKUP(K148,equipment,2,FALSE)</f>
        <v>#N/A</v>
      </c>
      <c r="S148">
        <f>VLOOKUP(L148,people,2,FALSE)</f>
        <v>40</v>
      </c>
    </row>
    <row r="149" spans="1:19" ht="30" hidden="1" x14ac:dyDescent="0.25">
      <c r="A149" s="2">
        <v>43706</v>
      </c>
      <c r="B149" t="s">
        <v>115</v>
      </c>
      <c r="C149" s="3" t="s">
        <v>143</v>
      </c>
      <c r="D149" s="7" t="s">
        <v>302</v>
      </c>
      <c r="F149" s="9"/>
      <c r="I149" s="3" t="s">
        <v>303</v>
      </c>
      <c r="L149" t="s">
        <v>304</v>
      </c>
      <c r="M149" t="s">
        <v>132</v>
      </c>
      <c r="N149" s="14" t="s">
        <v>399</v>
      </c>
      <c r="O149">
        <f>VLOOKUP(B149,areas,2,FALSE)</f>
        <v>95</v>
      </c>
      <c r="P149" t="e">
        <f>VLOOKUP(E149,categories,2,FALSE)</f>
        <v>#N/A</v>
      </c>
      <c r="Q149" t="e">
        <f>VLOOKUP(J149,tractors,2,FALSE)</f>
        <v>#N/A</v>
      </c>
      <c r="R149" t="e">
        <f>VLOOKUP(K149,equipment,2,FALSE)</f>
        <v>#N/A</v>
      </c>
      <c r="S149">
        <f>VLOOKUP(L149,people,2,FALSE)</f>
        <v>40</v>
      </c>
    </row>
    <row r="150" spans="1:19" ht="45" hidden="1" x14ac:dyDescent="0.25">
      <c r="A150" s="2">
        <v>43706</v>
      </c>
      <c r="B150" t="s">
        <v>146</v>
      </c>
      <c r="C150" s="3" t="s">
        <v>206</v>
      </c>
      <c r="D150" s="7" t="s">
        <v>238</v>
      </c>
      <c r="E150" s="3" t="s">
        <v>10</v>
      </c>
      <c r="F150" s="9" t="s">
        <v>239</v>
      </c>
      <c r="I150" s="7" t="s">
        <v>240</v>
      </c>
      <c r="K150" s="3" t="s">
        <v>48</v>
      </c>
      <c r="M150" t="s">
        <v>131</v>
      </c>
      <c r="N150" t="s">
        <v>132</v>
      </c>
      <c r="O150">
        <f>VLOOKUP(B150,areas,2,FALSE)</f>
        <v>104</v>
      </c>
      <c r="P150">
        <f>VLOOKUP(E150,categories,2,FALSE)</f>
        <v>156</v>
      </c>
      <c r="Q150" t="e">
        <f>VLOOKUP(J150,tractors,2,FALSE)</f>
        <v>#N/A</v>
      </c>
      <c r="R150">
        <f>VLOOKUP(K150,equipment,2,FALSE)</f>
        <v>100</v>
      </c>
      <c r="S150" t="e">
        <f>VLOOKUP(L150,people,2,FALSE)</f>
        <v>#N/A</v>
      </c>
    </row>
    <row r="151" spans="1:19" ht="30" hidden="1" x14ac:dyDescent="0.25">
      <c r="A151" s="2">
        <v>43706</v>
      </c>
      <c r="B151" t="s">
        <v>74</v>
      </c>
      <c r="C151" s="3" t="s">
        <v>143</v>
      </c>
      <c r="D151" s="7" t="s">
        <v>238</v>
      </c>
      <c r="E151" s="3" t="s">
        <v>10</v>
      </c>
      <c r="F151" s="9" t="s">
        <v>239</v>
      </c>
      <c r="I151" s="7" t="s">
        <v>241</v>
      </c>
      <c r="K151" s="3" t="s">
        <v>48</v>
      </c>
      <c r="M151" t="s">
        <v>131</v>
      </c>
      <c r="N151" t="s">
        <v>132</v>
      </c>
      <c r="O151">
        <f>VLOOKUP(B151,areas,2,FALSE)</f>
        <v>112</v>
      </c>
      <c r="P151">
        <f>VLOOKUP(E151,categories,2,FALSE)</f>
        <v>156</v>
      </c>
      <c r="R151">
        <f>VLOOKUP(K151,equipment,2,FALSE)</f>
        <v>100</v>
      </c>
      <c r="S151">
        <v>16</v>
      </c>
    </row>
    <row r="152" spans="1:19" ht="30" hidden="1" x14ac:dyDescent="0.25">
      <c r="A152" s="2">
        <v>43707</v>
      </c>
      <c r="B152" t="s">
        <v>56</v>
      </c>
      <c r="C152" s="3" t="s">
        <v>282</v>
      </c>
      <c r="D152" s="7" t="s">
        <v>140</v>
      </c>
      <c r="F152" s="9"/>
      <c r="I152" s="3" t="s">
        <v>355</v>
      </c>
      <c r="M152" t="s">
        <v>132</v>
      </c>
      <c r="N152" s="14" t="s">
        <v>399</v>
      </c>
      <c r="O152">
        <f>VLOOKUP(B152,areas,2,FALSE)</f>
        <v>62</v>
      </c>
      <c r="P152" t="e">
        <f>VLOOKUP(E152,categories,2,FALSE)</f>
        <v>#N/A</v>
      </c>
      <c r="Q152" t="e">
        <f>VLOOKUP(J152,tractors,2,FALSE)</f>
        <v>#N/A</v>
      </c>
      <c r="R152" t="e">
        <f>VLOOKUP(K152,equipment,2,FALSE)</f>
        <v>#N/A</v>
      </c>
      <c r="S152" t="e">
        <f>VLOOKUP(L152,people,2,FALSE)</f>
        <v>#N/A</v>
      </c>
    </row>
    <row r="153" spans="1:19" ht="30" hidden="1" x14ac:dyDescent="0.25">
      <c r="A153" s="2">
        <v>43707</v>
      </c>
      <c r="B153" t="s">
        <v>89</v>
      </c>
      <c r="C153" s="3" t="s">
        <v>143</v>
      </c>
      <c r="D153" s="7" t="s">
        <v>238</v>
      </c>
      <c r="E153" s="3" t="s">
        <v>10</v>
      </c>
      <c r="F153" s="9" t="s">
        <v>239</v>
      </c>
      <c r="I153" s="7" t="s">
        <v>242</v>
      </c>
      <c r="K153" s="3" t="s">
        <v>48</v>
      </c>
      <c r="M153" t="s">
        <v>131</v>
      </c>
      <c r="N153" t="s">
        <v>132</v>
      </c>
      <c r="O153">
        <f>VLOOKUP(B153,areas,2,FALSE)</f>
        <v>77</v>
      </c>
      <c r="P153">
        <f>VLOOKUP(E153,categories,2,FALSE)</f>
        <v>156</v>
      </c>
      <c r="R153">
        <f>VLOOKUP(K153,equipment,2,FALSE)</f>
        <v>100</v>
      </c>
    </row>
    <row r="154" spans="1:19" ht="30" hidden="1" x14ac:dyDescent="0.25">
      <c r="A154" s="2">
        <v>43707</v>
      </c>
      <c r="B154" t="s">
        <v>63</v>
      </c>
      <c r="C154" s="3" t="s">
        <v>143</v>
      </c>
      <c r="D154" s="7" t="s">
        <v>302</v>
      </c>
      <c r="F154" s="9"/>
      <c r="I154" s="3" t="s">
        <v>313</v>
      </c>
      <c r="L154" t="s">
        <v>304</v>
      </c>
      <c r="M154" t="s">
        <v>132</v>
      </c>
      <c r="N154" s="14" t="s">
        <v>399</v>
      </c>
      <c r="O154">
        <f>VLOOKUP(B154,areas,2,FALSE)</f>
        <v>110</v>
      </c>
      <c r="P154" t="e">
        <f>VLOOKUP(E154,categories,2,FALSE)</f>
        <v>#N/A</v>
      </c>
      <c r="Q154" t="e">
        <f>VLOOKUP(J154,tractors,2,FALSE)</f>
        <v>#N/A</v>
      </c>
      <c r="R154" t="e">
        <f>VLOOKUP(K154,equipment,2,FALSE)</f>
        <v>#N/A</v>
      </c>
      <c r="S154">
        <f>VLOOKUP(L154,people,2,FALSE)</f>
        <v>40</v>
      </c>
    </row>
    <row r="155" spans="1:19" ht="30" hidden="1" x14ac:dyDescent="0.25">
      <c r="A155" s="2">
        <v>43707</v>
      </c>
      <c r="B155" t="s">
        <v>99</v>
      </c>
      <c r="C155" s="3" t="s">
        <v>143</v>
      </c>
      <c r="D155" s="7" t="s">
        <v>238</v>
      </c>
      <c r="E155" s="3" t="s">
        <v>10</v>
      </c>
      <c r="F155" s="9" t="s">
        <v>239</v>
      </c>
      <c r="I155" s="7" t="s">
        <v>241</v>
      </c>
      <c r="K155" s="3" t="s">
        <v>48</v>
      </c>
      <c r="M155" t="s">
        <v>131</v>
      </c>
      <c r="N155" t="s">
        <v>132</v>
      </c>
      <c r="O155">
        <f>VLOOKUP(B155,areas,2,FALSE)</f>
        <v>85</v>
      </c>
      <c r="P155">
        <f>VLOOKUP(E155,categories,2,FALSE)</f>
        <v>156</v>
      </c>
      <c r="R155">
        <f>VLOOKUP(K155,equipment,2,FALSE)</f>
        <v>100</v>
      </c>
    </row>
    <row r="156" spans="1:19" ht="30" hidden="1" x14ac:dyDescent="0.25">
      <c r="A156" s="2">
        <v>43707</v>
      </c>
      <c r="B156" t="s">
        <v>100</v>
      </c>
      <c r="C156" s="3" t="s">
        <v>143</v>
      </c>
      <c r="D156" s="7" t="s">
        <v>238</v>
      </c>
      <c r="E156" s="3" t="s">
        <v>10</v>
      </c>
      <c r="F156" s="9" t="s">
        <v>239</v>
      </c>
      <c r="I156" s="7" t="s">
        <v>241</v>
      </c>
      <c r="K156" s="3" t="s">
        <v>48</v>
      </c>
      <c r="M156" t="s">
        <v>131</v>
      </c>
      <c r="N156" t="s">
        <v>132</v>
      </c>
      <c r="O156">
        <f>VLOOKUP(B156,areas,2,FALSE)</f>
        <v>86</v>
      </c>
      <c r="P156">
        <f>VLOOKUP(E156,categories,2,FALSE)</f>
        <v>156</v>
      </c>
      <c r="R156">
        <f>VLOOKUP(K156,equipment,2,FALSE)</f>
        <v>100</v>
      </c>
      <c r="S156">
        <v>16</v>
      </c>
    </row>
    <row r="157" spans="1:19" ht="30" hidden="1" x14ac:dyDescent="0.25">
      <c r="A157" s="2">
        <v>43707</v>
      </c>
      <c r="B157" t="s">
        <v>77</v>
      </c>
      <c r="C157" s="3" t="s">
        <v>143</v>
      </c>
      <c r="D157" s="7" t="s">
        <v>238</v>
      </c>
      <c r="E157" s="3" t="s">
        <v>10</v>
      </c>
      <c r="F157" s="9" t="s">
        <v>239</v>
      </c>
      <c r="K157" s="3" t="s">
        <v>48</v>
      </c>
      <c r="M157" t="s">
        <v>131</v>
      </c>
      <c r="N157" t="s">
        <v>132</v>
      </c>
      <c r="O157">
        <f>VLOOKUP(B157,areas,2,FALSE)</f>
        <v>73</v>
      </c>
      <c r="P157">
        <f>VLOOKUP(E157,categories,2,FALSE)</f>
        <v>156</v>
      </c>
      <c r="Q157" t="e">
        <f>VLOOKUP(J157,tractors,2,FALSE)</f>
        <v>#N/A</v>
      </c>
      <c r="R157">
        <f>VLOOKUP(K157,equipment,2,FALSE)</f>
        <v>100</v>
      </c>
      <c r="S157" t="e">
        <f>VLOOKUP(L157,people,2,FALSE)</f>
        <v>#N/A</v>
      </c>
    </row>
    <row r="158" spans="1:19" ht="30" hidden="1" x14ac:dyDescent="0.25">
      <c r="A158" s="2">
        <v>43707</v>
      </c>
      <c r="B158" t="s">
        <v>71</v>
      </c>
      <c r="C158" s="3" t="s">
        <v>143</v>
      </c>
      <c r="D158" s="7" t="s">
        <v>238</v>
      </c>
      <c r="E158" s="3" t="s">
        <v>10</v>
      </c>
      <c r="F158" s="9" t="s">
        <v>239</v>
      </c>
      <c r="K158" s="3" t="s">
        <v>48</v>
      </c>
      <c r="M158" t="s">
        <v>131</v>
      </c>
      <c r="N158" t="s">
        <v>132</v>
      </c>
      <c r="O158">
        <f>VLOOKUP(B158,areas,2,FALSE)</f>
        <v>71</v>
      </c>
      <c r="P158">
        <f>VLOOKUP(E158,categories,2,FALSE)</f>
        <v>156</v>
      </c>
      <c r="R158">
        <f>VLOOKUP(K158,equipment,2,FALSE)</f>
        <v>100</v>
      </c>
      <c r="S158">
        <v>16</v>
      </c>
    </row>
    <row r="159" spans="1:19" ht="30" hidden="1" x14ac:dyDescent="0.25">
      <c r="A159" s="2">
        <v>43707</v>
      </c>
      <c r="B159" t="s">
        <v>54</v>
      </c>
      <c r="C159" s="3" t="s">
        <v>326</v>
      </c>
      <c r="D159" s="7" t="s">
        <v>140</v>
      </c>
      <c r="F159" s="9"/>
      <c r="I159" s="3" t="s">
        <v>194</v>
      </c>
      <c r="M159" t="s">
        <v>132</v>
      </c>
      <c r="N159" s="14" t="s">
        <v>399</v>
      </c>
      <c r="O159">
        <f>VLOOKUP(B159,areas,2,FALSE)</f>
        <v>54</v>
      </c>
      <c r="P159" t="e">
        <f>VLOOKUP(E159,categories,2,FALSE)</f>
        <v>#N/A</v>
      </c>
      <c r="Q159" t="e">
        <f>VLOOKUP(J159,tractors,2,FALSE)</f>
        <v>#N/A</v>
      </c>
      <c r="R159" t="e">
        <f>VLOOKUP(K159,equipment,2,FALSE)</f>
        <v>#N/A</v>
      </c>
      <c r="S159" t="e">
        <f>VLOOKUP(L159,people,2,FALSE)</f>
        <v>#N/A</v>
      </c>
    </row>
    <row r="160" spans="1:19" ht="30" hidden="1" x14ac:dyDescent="0.25">
      <c r="A160" s="2">
        <v>43707</v>
      </c>
      <c r="B160" t="s">
        <v>54</v>
      </c>
      <c r="C160" s="3" t="s">
        <v>327</v>
      </c>
      <c r="D160" s="7" t="s">
        <v>140</v>
      </c>
      <c r="F160" s="9"/>
      <c r="I160" s="3" t="s">
        <v>194</v>
      </c>
      <c r="M160" t="s">
        <v>132</v>
      </c>
      <c r="N160" s="14" t="s">
        <v>399</v>
      </c>
      <c r="O160">
        <f>VLOOKUP(B160,areas,2,FALSE)</f>
        <v>54</v>
      </c>
      <c r="P160" t="e">
        <f>VLOOKUP(E160,categories,2,FALSE)</f>
        <v>#N/A</v>
      </c>
      <c r="Q160" t="e">
        <f>VLOOKUP(J160,tractors,2,FALSE)</f>
        <v>#N/A</v>
      </c>
      <c r="R160" t="e">
        <f>VLOOKUP(K160,equipment,2,FALSE)</f>
        <v>#N/A</v>
      </c>
      <c r="S160" t="e">
        <f>VLOOKUP(L160,people,2,FALSE)</f>
        <v>#N/A</v>
      </c>
    </row>
    <row r="161" spans="1:19" ht="30" hidden="1" x14ac:dyDescent="0.25">
      <c r="A161" s="2">
        <v>43708</v>
      </c>
      <c r="B161" t="s">
        <v>111</v>
      </c>
      <c r="C161" s="3" t="s">
        <v>264</v>
      </c>
      <c r="D161" s="7" t="s">
        <v>140</v>
      </c>
      <c r="F161" s="9"/>
      <c r="I161" s="3" t="s">
        <v>339</v>
      </c>
      <c r="L161" s="3" t="s">
        <v>368</v>
      </c>
      <c r="M161" t="s">
        <v>132</v>
      </c>
      <c r="N161" s="14" t="s">
        <v>399</v>
      </c>
      <c r="O161">
        <f>VLOOKUP(B161,areas,2,FALSE)</f>
        <v>92</v>
      </c>
      <c r="S161">
        <v>16</v>
      </c>
    </row>
    <row r="162" spans="1:19" ht="30" hidden="1" x14ac:dyDescent="0.25">
      <c r="A162" s="2">
        <v>43708</v>
      </c>
      <c r="B162" t="s">
        <v>54</v>
      </c>
      <c r="C162" s="3" t="s">
        <v>243</v>
      </c>
      <c r="D162" s="3" t="s">
        <v>140</v>
      </c>
      <c r="I162" s="3" t="s">
        <v>249</v>
      </c>
      <c r="M162" t="s">
        <v>132</v>
      </c>
      <c r="N162" s="14" t="s">
        <v>399</v>
      </c>
      <c r="O162">
        <f>VLOOKUP(B162,areas,2,FALSE)</f>
        <v>54</v>
      </c>
      <c r="P162" t="e">
        <f>VLOOKUP(E162,categories,2,FALSE)</f>
        <v>#N/A</v>
      </c>
      <c r="Q162" t="e">
        <f>VLOOKUP(J162,tractors,2,FALSE)</f>
        <v>#N/A</v>
      </c>
      <c r="R162" t="e">
        <f>VLOOKUP(K162,equipment,2,FALSE)</f>
        <v>#N/A</v>
      </c>
      <c r="S162" t="e">
        <f>VLOOKUP(L162,people,2,FALSE)</f>
        <v>#N/A</v>
      </c>
    </row>
    <row r="163" spans="1:19" ht="30" hidden="1" x14ac:dyDescent="0.25">
      <c r="A163" s="2">
        <v>43708</v>
      </c>
      <c r="B163" t="s">
        <v>54</v>
      </c>
      <c r="C163" s="3" t="s">
        <v>244</v>
      </c>
      <c r="D163" s="3" t="s">
        <v>140</v>
      </c>
      <c r="I163" s="3" t="s">
        <v>249</v>
      </c>
      <c r="M163" t="s">
        <v>132</v>
      </c>
      <c r="N163" s="14" t="s">
        <v>399</v>
      </c>
      <c r="O163">
        <f>VLOOKUP(B163,areas,2,FALSE)</f>
        <v>54</v>
      </c>
      <c r="P163" t="e">
        <f>VLOOKUP(E163,categories,2,FALSE)</f>
        <v>#N/A</v>
      </c>
      <c r="Q163" t="e">
        <f>VLOOKUP(J163,tractors,2,FALSE)</f>
        <v>#N/A</v>
      </c>
      <c r="R163" t="e">
        <f>VLOOKUP(K163,equipment,2,FALSE)</f>
        <v>#N/A</v>
      </c>
      <c r="S163" t="e">
        <f>VLOOKUP(L163,people,2,FALSE)</f>
        <v>#N/A</v>
      </c>
    </row>
    <row r="164" spans="1:19" hidden="1" x14ac:dyDescent="0.25">
      <c r="A164" s="2">
        <v>43709</v>
      </c>
      <c r="B164" t="s">
        <v>54</v>
      </c>
      <c r="C164" s="3" t="s">
        <v>245</v>
      </c>
      <c r="D164" s="3" t="s">
        <v>247</v>
      </c>
      <c r="I164" s="3" t="s">
        <v>249</v>
      </c>
      <c r="M164" t="s">
        <v>132</v>
      </c>
      <c r="N164" s="14" t="s">
        <v>399</v>
      </c>
      <c r="O164">
        <f>VLOOKUP(B164,areas,2,FALSE)</f>
        <v>54</v>
      </c>
      <c r="P164" t="e">
        <f>VLOOKUP(E164,categories,2,FALSE)</f>
        <v>#N/A</v>
      </c>
      <c r="Q164" t="e">
        <f>VLOOKUP(J164,tractors,2,FALSE)</f>
        <v>#N/A</v>
      </c>
      <c r="R164" t="e">
        <f>VLOOKUP(K164,equipment,2,FALSE)</f>
        <v>#N/A</v>
      </c>
      <c r="S164" t="e">
        <f>VLOOKUP(L164,people,2,FALSE)</f>
        <v>#N/A</v>
      </c>
    </row>
    <row r="165" spans="1:19" hidden="1" x14ac:dyDescent="0.25">
      <c r="A165" s="2">
        <v>43710</v>
      </c>
      <c r="B165" t="s">
        <v>54</v>
      </c>
      <c r="C165" s="3" t="s">
        <v>245</v>
      </c>
      <c r="D165" s="3" t="s">
        <v>248</v>
      </c>
      <c r="I165" s="3" t="s">
        <v>249</v>
      </c>
      <c r="M165" t="s">
        <v>132</v>
      </c>
      <c r="N165" s="14" t="s">
        <v>399</v>
      </c>
      <c r="O165">
        <f>VLOOKUP(B165,areas,2,FALSE)</f>
        <v>54</v>
      </c>
      <c r="P165" t="e">
        <f>VLOOKUP(E165,categories,2,FALSE)</f>
        <v>#N/A</v>
      </c>
      <c r="Q165" t="e">
        <f>VLOOKUP(J165,tractors,2,FALSE)</f>
        <v>#N/A</v>
      </c>
      <c r="R165" t="e">
        <f>VLOOKUP(K165,equipment,2,FALSE)</f>
        <v>#N/A</v>
      </c>
      <c r="S165" t="e">
        <f>VLOOKUP(L165,people,2,FALSE)</f>
        <v>#N/A</v>
      </c>
    </row>
    <row r="166" spans="1:19" ht="45" hidden="1" x14ac:dyDescent="0.25">
      <c r="A166" s="2">
        <v>43710</v>
      </c>
      <c r="B166" t="s">
        <v>54</v>
      </c>
      <c r="C166" s="3" t="s">
        <v>246</v>
      </c>
      <c r="D166" s="3" t="s">
        <v>140</v>
      </c>
      <c r="I166" s="3" t="s">
        <v>194</v>
      </c>
      <c r="M166" t="s">
        <v>132</v>
      </c>
      <c r="N166" s="14" t="s">
        <v>399</v>
      </c>
      <c r="O166">
        <f>VLOOKUP(B166,areas,2,FALSE)</f>
        <v>54</v>
      </c>
      <c r="P166" t="e">
        <f>VLOOKUP(E166,categories,2,FALSE)</f>
        <v>#N/A</v>
      </c>
      <c r="Q166" t="e">
        <f>VLOOKUP(J166,tractors,2,FALSE)</f>
        <v>#N/A</v>
      </c>
      <c r="R166" t="e">
        <f>VLOOKUP(K166,equipment,2,FALSE)</f>
        <v>#N/A</v>
      </c>
      <c r="S166" t="e">
        <f>VLOOKUP(L166,people,2,FALSE)</f>
        <v>#N/A</v>
      </c>
    </row>
    <row r="167" spans="1:19" ht="60" hidden="1" x14ac:dyDescent="0.25">
      <c r="A167" s="2">
        <v>43710</v>
      </c>
      <c r="B167" t="s">
        <v>74</v>
      </c>
      <c r="C167" s="3" t="s">
        <v>143</v>
      </c>
      <c r="D167" s="7" t="s">
        <v>250</v>
      </c>
      <c r="E167" s="3" t="s">
        <v>12</v>
      </c>
      <c r="F167" s="7" t="s">
        <v>251</v>
      </c>
      <c r="M167" t="s">
        <v>131</v>
      </c>
      <c r="N167" t="s">
        <v>131</v>
      </c>
      <c r="O167">
        <f>VLOOKUP(B167,areas,2,FALSE)</f>
        <v>112</v>
      </c>
      <c r="P167">
        <f>VLOOKUP(E167,categories,2,FALSE)</f>
        <v>157</v>
      </c>
      <c r="S167">
        <v>16</v>
      </c>
    </row>
    <row r="168" spans="1:19" ht="60" hidden="1" x14ac:dyDescent="0.25">
      <c r="A168" s="2">
        <v>43710</v>
      </c>
      <c r="B168" t="s">
        <v>74</v>
      </c>
      <c r="C168" s="3" t="s">
        <v>157</v>
      </c>
      <c r="D168" s="7" t="s">
        <v>250</v>
      </c>
      <c r="E168" s="3" t="s">
        <v>12</v>
      </c>
      <c r="F168" s="7" t="s">
        <v>251</v>
      </c>
      <c r="M168" t="s">
        <v>131</v>
      </c>
      <c r="N168" t="s">
        <v>131</v>
      </c>
      <c r="O168">
        <f>VLOOKUP(B168,areas,2,FALSE)</f>
        <v>112</v>
      </c>
      <c r="P168">
        <f>VLOOKUP(E168,categories,2,FALSE)</f>
        <v>157</v>
      </c>
      <c r="S168">
        <v>16</v>
      </c>
    </row>
    <row r="169" spans="1:19" ht="60" hidden="1" x14ac:dyDescent="0.25">
      <c r="A169" s="2">
        <v>43710</v>
      </c>
      <c r="B169" t="s">
        <v>145</v>
      </c>
      <c r="C169" s="3" t="s">
        <v>143</v>
      </c>
      <c r="D169" s="7" t="s">
        <v>250</v>
      </c>
      <c r="E169" s="3" t="s">
        <v>12</v>
      </c>
      <c r="F169" s="7" t="s">
        <v>251</v>
      </c>
      <c r="M169" t="s">
        <v>131</v>
      </c>
      <c r="N169" t="s">
        <v>131</v>
      </c>
      <c r="O169">
        <f>VLOOKUP(B169,areas,2,FALSE)</f>
        <v>103</v>
      </c>
      <c r="P169">
        <f>VLOOKUP(E169,categories,2,FALSE)</f>
        <v>157</v>
      </c>
      <c r="Q169" t="e">
        <f>VLOOKUP(J169,tractors,2,FALSE)</f>
        <v>#N/A</v>
      </c>
      <c r="R169" t="e">
        <f>VLOOKUP(K169,equipment,2,FALSE)</f>
        <v>#N/A</v>
      </c>
      <c r="S169" t="e">
        <f>VLOOKUP(L169,people,2,FALSE)</f>
        <v>#N/A</v>
      </c>
    </row>
    <row r="170" spans="1:19" ht="60" hidden="1" x14ac:dyDescent="0.25">
      <c r="A170" s="2">
        <v>43710</v>
      </c>
      <c r="B170" t="s">
        <v>100</v>
      </c>
      <c r="C170" s="3" t="s">
        <v>143</v>
      </c>
      <c r="D170" s="7" t="s">
        <v>250</v>
      </c>
      <c r="E170" s="3" t="s">
        <v>12</v>
      </c>
      <c r="F170" s="7" t="s">
        <v>251</v>
      </c>
      <c r="M170" t="s">
        <v>131</v>
      </c>
      <c r="N170" t="s">
        <v>132</v>
      </c>
      <c r="O170">
        <f>VLOOKUP(B170,areas,2,FALSE)</f>
        <v>86</v>
      </c>
      <c r="P170">
        <f>VLOOKUP(E170,categories,2,FALSE)</f>
        <v>157</v>
      </c>
      <c r="S170">
        <v>16</v>
      </c>
    </row>
    <row r="171" spans="1:19" ht="60" hidden="1" x14ac:dyDescent="0.25">
      <c r="A171" s="2">
        <v>43710</v>
      </c>
      <c r="B171" t="s">
        <v>99</v>
      </c>
      <c r="C171" s="3" t="s">
        <v>143</v>
      </c>
      <c r="D171" s="7" t="s">
        <v>250</v>
      </c>
      <c r="E171" s="3" t="s">
        <v>12</v>
      </c>
      <c r="F171" s="7" t="s">
        <v>251</v>
      </c>
      <c r="M171" t="s">
        <v>131</v>
      </c>
      <c r="N171" t="s">
        <v>132</v>
      </c>
      <c r="O171">
        <f>VLOOKUP(B171,areas,2,FALSE)</f>
        <v>85</v>
      </c>
      <c r="P171">
        <f>VLOOKUP(E171,categories,2,FALSE)</f>
        <v>157</v>
      </c>
    </row>
    <row r="172" spans="1:19" ht="60" hidden="1" x14ac:dyDescent="0.25">
      <c r="A172" s="2">
        <v>43710</v>
      </c>
      <c r="B172" t="s">
        <v>77</v>
      </c>
      <c r="C172" s="3" t="s">
        <v>143</v>
      </c>
      <c r="D172" s="7" t="s">
        <v>250</v>
      </c>
      <c r="E172" s="3" t="s">
        <v>12</v>
      </c>
      <c r="F172" s="7" t="s">
        <v>251</v>
      </c>
      <c r="M172" t="s">
        <v>131</v>
      </c>
      <c r="N172" t="s">
        <v>132</v>
      </c>
      <c r="O172">
        <f>VLOOKUP(B172,areas,2,FALSE)</f>
        <v>73</v>
      </c>
      <c r="P172">
        <f>VLOOKUP(E172,categories,2,FALSE)</f>
        <v>157</v>
      </c>
      <c r="Q172" t="e">
        <f>VLOOKUP(J172,tractors,2,FALSE)</f>
        <v>#N/A</v>
      </c>
      <c r="R172" t="e">
        <f>VLOOKUP(K172,equipment,2,FALSE)</f>
        <v>#N/A</v>
      </c>
      <c r="S172" t="e">
        <f>VLOOKUP(L172,people,2,FALSE)</f>
        <v>#N/A</v>
      </c>
    </row>
    <row r="173" spans="1:19" ht="60" hidden="1" x14ac:dyDescent="0.25">
      <c r="A173" s="2">
        <v>43710</v>
      </c>
      <c r="B173" t="s">
        <v>71</v>
      </c>
      <c r="C173" s="3" t="s">
        <v>143</v>
      </c>
      <c r="D173" s="7" t="s">
        <v>250</v>
      </c>
      <c r="E173" s="3" t="s">
        <v>12</v>
      </c>
      <c r="F173" s="7" t="s">
        <v>251</v>
      </c>
      <c r="M173" t="s">
        <v>131</v>
      </c>
      <c r="N173" t="s">
        <v>132</v>
      </c>
      <c r="O173">
        <f>VLOOKUP(B173,areas,2,FALSE)</f>
        <v>71</v>
      </c>
      <c r="P173">
        <f>VLOOKUP(E173,categories,2,FALSE)</f>
        <v>157</v>
      </c>
      <c r="S173">
        <v>16</v>
      </c>
    </row>
    <row r="174" spans="1:19" ht="60" hidden="1" x14ac:dyDescent="0.25">
      <c r="A174" s="2">
        <v>43710</v>
      </c>
      <c r="B174" t="s">
        <v>89</v>
      </c>
      <c r="C174" s="3" t="s">
        <v>143</v>
      </c>
      <c r="D174" s="7" t="s">
        <v>250</v>
      </c>
      <c r="E174" s="3" t="s">
        <v>12</v>
      </c>
      <c r="F174" s="7" t="s">
        <v>251</v>
      </c>
      <c r="I174" s="3" t="s">
        <v>242</v>
      </c>
      <c r="M174" t="s">
        <v>131</v>
      </c>
      <c r="N174" t="s">
        <v>132</v>
      </c>
      <c r="O174">
        <f>VLOOKUP(B174,areas,2,FALSE)</f>
        <v>77</v>
      </c>
      <c r="P174">
        <f>VLOOKUP(E174,categories,2,FALSE)</f>
        <v>157</v>
      </c>
    </row>
    <row r="175" spans="1:19" ht="30" hidden="1" x14ac:dyDescent="0.25">
      <c r="A175" s="2">
        <v>43711</v>
      </c>
      <c r="B175" t="s">
        <v>54</v>
      </c>
      <c r="C175" s="3" t="s">
        <v>348</v>
      </c>
      <c r="D175" s="3" t="s">
        <v>140</v>
      </c>
      <c r="F175" s="7"/>
      <c r="I175" s="3" t="s">
        <v>249</v>
      </c>
      <c r="M175" t="s">
        <v>132</v>
      </c>
      <c r="N175" s="14" t="s">
        <v>399</v>
      </c>
      <c r="O175">
        <f>VLOOKUP(B175,areas,2,FALSE)</f>
        <v>54</v>
      </c>
      <c r="P175" t="e">
        <f>VLOOKUP(E175,categories,2,FALSE)</f>
        <v>#N/A</v>
      </c>
      <c r="Q175" t="e">
        <f>VLOOKUP(J175,tractors,2,FALSE)</f>
        <v>#N/A</v>
      </c>
      <c r="R175" t="e">
        <f>VLOOKUP(K175,equipment,2,FALSE)</f>
        <v>#N/A</v>
      </c>
      <c r="S175" t="e">
        <f>VLOOKUP(L175,people,2,FALSE)</f>
        <v>#N/A</v>
      </c>
    </row>
    <row r="176" spans="1:19" hidden="1" x14ac:dyDescent="0.25">
      <c r="A176" s="2">
        <v>43711</v>
      </c>
      <c r="B176" t="s">
        <v>104</v>
      </c>
      <c r="C176" s="3" t="s">
        <v>252</v>
      </c>
      <c r="D176" s="3" t="s">
        <v>253</v>
      </c>
      <c r="M176" t="s">
        <v>131</v>
      </c>
      <c r="N176" t="s">
        <v>132</v>
      </c>
      <c r="O176">
        <f>VLOOKUP(B176,areas,2,FALSE)</f>
        <v>88</v>
      </c>
    </row>
    <row r="177" spans="1:20" hidden="1" x14ac:dyDescent="0.25">
      <c r="A177" s="2">
        <v>43711</v>
      </c>
      <c r="B177" t="s">
        <v>99</v>
      </c>
      <c r="C177" s="3" t="s">
        <v>254</v>
      </c>
      <c r="D177" s="3" t="s">
        <v>253</v>
      </c>
      <c r="M177" t="s">
        <v>131</v>
      </c>
      <c r="N177" t="s">
        <v>132</v>
      </c>
      <c r="O177">
        <f>VLOOKUP(B177,areas,2,FALSE)</f>
        <v>85</v>
      </c>
    </row>
    <row r="178" spans="1:20" hidden="1" x14ac:dyDescent="0.25">
      <c r="A178" s="2">
        <v>43711</v>
      </c>
      <c r="B178" t="s">
        <v>99</v>
      </c>
      <c r="C178" s="3" t="s">
        <v>255</v>
      </c>
      <c r="D178" s="3" t="s">
        <v>253</v>
      </c>
      <c r="M178" t="s">
        <v>131</v>
      </c>
      <c r="N178" t="s">
        <v>132</v>
      </c>
      <c r="O178">
        <f>VLOOKUP(B178,areas,2,FALSE)</f>
        <v>85</v>
      </c>
    </row>
    <row r="179" spans="1:20" hidden="1" x14ac:dyDescent="0.25">
      <c r="A179" s="2">
        <v>43711</v>
      </c>
      <c r="B179" t="s">
        <v>99</v>
      </c>
      <c r="C179" s="3" t="s">
        <v>256</v>
      </c>
      <c r="D179" s="3" t="s">
        <v>253</v>
      </c>
      <c r="M179" t="s">
        <v>131</v>
      </c>
      <c r="N179" t="s">
        <v>132</v>
      </c>
      <c r="O179">
        <f>VLOOKUP(B179,areas,2,FALSE)</f>
        <v>85</v>
      </c>
    </row>
    <row r="180" spans="1:20" ht="30" hidden="1" x14ac:dyDescent="0.25">
      <c r="A180" s="2">
        <v>43712</v>
      </c>
      <c r="B180" t="s">
        <v>102</v>
      </c>
      <c r="C180" s="3" t="s">
        <v>143</v>
      </c>
      <c r="D180" s="3" t="s">
        <v>144</v>
      </c>
      <c r="E180" s="3" t="s">
        <v>17</v>
      </c>
      <c r="K180" s="3" t="s">
        <v>37</v>
      </c>
      <c r="M180" t="s">
        <v>132</v>
      </c>
      <c r="N180" t="s">
        <v>131</v>
      </c>
      <c r="O180">
        <f>VLOOKUP(B180,areas,2,FALSE)</f>
        <v>87</v>
      </c>
      <c r="P180">
        <f>VLOOKUP(E180,categories,2,FALSE)</f>
        <v>260</v>
      </c>
      <c r="R180">
        <f>VLOOKUP(K180,equipment,2,FALSE)</f>
        <v>88</v>
      </c>
      <c r="S180">
        <v>16</v>
      </c>
    </row>
    <row r="181" spans="1:20" ht="30" hidden="1" x14ac:dyDescent="0.25">
      <c r="A181" s="2">
        <v>43712</v>
      </c>
      <c r="B181" t="s">
        <v>102</v>
      </c>
      <c r="C181" s="3" t="s">
        <v>143</v>
      </c>
      <c r="D181" s="3" t="s">
        <v>257</v>
      </c>
      <c r="I181" s="7" t="s">
        <v>258</v>
      </c>
      <c r="K181" s="3" t="s">
        <v>40</v>
      </c>
      <c r="M181" t="s">
        <v>132</v>
      </c>
      <c r="N181" t="s">
        <v>131</v>
      </c>
      <c r="O181">
        <f>VLOOKUP(B181,areas,2,FALSE)</f>
        <v>87</v>
      </c>
      <c r="R181">
        <f>VLOOKUP(K181,equipment,2,FALSE)</f>
        <v>91</v>
      </c>
      <c r="S181">
        <v>16</v>
      </c>
    </row>
    <row r="182" spans="1:20" ht="45" x14ac:dyDescent="0.25">
      <c r="A182" s="2">
        <v>43713</v>
      </c>
      <c r="B182" t="s">
        <v>74</v>
      </c>
      <c r="C182" s="3" t="s">
        <v>157</v>
      </c>
      <c r="D182" s="3" t="s">
        <v>365</v>
      </c>
      <c r="E182" s="3" t="s">
        <v>13</v>
      </c>
      <c r="I182" s="7"/>
      <c r="K182" s="8"/>
      <c r="L182" s="3" t="s">
        <v>366</v>
      </c>
      <c r="M182" t="s">
        <v>132</v>
      </c>
      <c r="N182" t="s">
        <v>394</v>
      </c>
      <c r="O182">
        <v>246</v>
      </c>
      <c r="P182">
        <f>VLOOKUP(E182,categories,2,FALSE)</f>
        <v>1</v>
      </c>
      <c r="S182">
        <v>16</v>
      </c>
    </row>
    <row r="183" spans="1:20" ht="30" hidden="1" x14ac:dyDescent="0.25">
      <c r="A183" s="2">
        <v>43713</v>
      </c>
      <c r="B183" t="s">
        <v>89</v>
      </c>
      <c r="C183" s="3" t="s">
        <v>285</v>
      </c>
      <c r="D183" s="3" t="s">
        <v>140</v>
      </c>
      <c r="I183" s="3" t="s">
        <v>249</v>
      </c>
      <c r="L183" s="3" t="s">
        <v>367</v>
      </c>
      <c r="M183" t="s">
        <v>132</v>
      </c>
      <c r="N183" s="14" t="s">
        <v>399</v>
      </c>
      <c r="O183">
        <f>VLOOKUP(B183,areas,2,FALSE)</f>
        <v>77</v>
      </c>
      <c r="P183" t="e">
        <f>VLOOKUP(E183,categories,2,FALSE)</f>
        <v>#N/A</v>
      </c>
      <c r="Q183" t="e">
        <f>VLOOKUP(J183,tractors,2,FALSE)</f>
        <v>#N/A</v>
      </c>
      <c r="R183" t="e">
        <f>VLOOKUP(K183,equipment,2,FALSE)</f>
        <v>#N/A</v>
      </c>
      <c r="S183" t="e">
        <f>VLOOKUP(L183,people,2,FALSE)</f>
        <v>#N/A</v>
      </c>
    </row>
    <row r="184" spans="1:20" ht="30" hidden="1" x14ac:dyDescent="0.25">
      <c r="A184" s="2">
        <v>43713</v>
      </c>
      <c r="B184" t="s">
        <v>74</v>
      </c>
      <c r="C184" s="3" t="s">
        <v>259</v>
      </c>
      <c r="D184" s="3" t="s">
        <v>140</v>
      </c>
      <c r="I184" s="3" t="s">
        <v>261</v>
      </c>
      <c r="M184" t="s">
        <v>132</v>
      </c>
      <c r="N184" s="14" t="s">
        <v>399</v>
      </c>
      <c r="O184">
        <f>VLOOKUP(B184,areas,2,FALSE)</f>
        <v>112</v>
      </c>
      <c r="P184" t="e">
        <f>VLOOKUP(E184,categories,2,FALSE)</f>
        <v>#N/A</v>
      </c>
      <c r="Q184" t="e">
        <f>VLOOKUP(J184,tractors,2,FALSE)</f>
        <v>#N/A</v>
      </c>
      <c r="R184" t="e">
        <f>VLOOKUP(K184,equipment,2,FALSE)</f>
        <v>#N/A</v>
      </c>
      <c r="S184" t="e">
        <f>VLOOKUP(L184,people,2,FALSE)</f>
        <v>#N/A</v>
      </c>
    </row>
    <row r="185" spans="1:20" ht="30" hidden="1" x14ac:dyDescent="0.25">
      <c r="A185" s="2">
        <v>43713</v>
      </c>
      <c r="B185" t="s">
        <v>63</v>
      </c>
      <c r="C185" s="3" t="s">
        <v>260</v>
      </c>
      <c r="D185" s="3" t="s">
        <v>140</v>
      </c>
      <c r="I185" s="3" t="s">
        <v>261</v>
      </c>
      <c r="M185" t="s">
        <v>132</v>
      </c>
      <c r="N185" s="14" t="s">
        <v>399</v>
      </c>
      <c r="O185">
        <f>VLOOKUP(B185,areas,2,FALSE)</f>
        <v>110</v>
      </c>
      <c r="P185" t="e">
        <f>VLOOKUP(E185,categories,2,FALSE)</f>
        <v>#N/A</v>
      </c>
      <c r="Q185" t="e">
        <f>VLOOKUP(J185,tractors,2,FALSE)</f>
        <v>#N/A</v>
      </c>
      <c r="R185" t="e">
        <f>VLOOKUP(K185,equipment,2,FALSE)</f>
        <v>#N/A</v>
      </c>
      <c r="S185" t="e">
        <f>VLOOKUP(L185,people,2,FALSE)</f>
        <v>#N/A</v>
      </c>
    </row>
    <row r="186" spans="1:20" ht="30" hidden="1" x14ac:dyDescent="0.25">
      <c r="A186" s="2">
        <v>43713</v>
      </c>
      <c r="B186" t="s">
        <v>210</v>
      </c>
      <c r="C186" s="3" t="s">
        <v>143</v>
      </c>
      <c r="D186" s="7" t="s">
        <v>302</v>
      </c>
      <c r="I186" s="3" t="s">
        <v>310</v>
      </c>
      <c r="L186" t="s">
        <v>304</v>
      </c>
      <c r="M186" t="s">
        <v>132</v>
      </c>
      <c r="N186" s="14" t="s">
        <v>399</v>
      </c>
      <c r="O186">
        <f>VLOOKUP(B186,areas,2,FALSE)</f>
        <v>102</v>
      </c>
      <c r="P186" t="e">
        <f>VLOOKUP(E186,categories,2,FALSE)</f>
        <v>#N/A</v>
      </c>
      <c r="Q186" t="e">
        <f>VLOOKUP(J186,tractors,2,FALSE)</f>
        <v>#N/A</v>
      </c>
      <c r="R186" t="e">
        <f>VLOOKUP(K186,equipment,2,FALSE)</f>
        <v>#N/A</v>
      </c>
      <c r="S186">
        <f>VLOOKUP(L186,people,2,FALSE)</f>
        <v>40</v>
      </c>
    </row>
    <row r="187" spans="1:20" ht="30" hidden="1" x14ac:dyDescent="0.25">
      <c r="A187" s="2">
        <v>43713</v>
      </c>
      <c r="B187" t="s">
        <v>113</v>
      </c>
      <c r="C187" s="3" t="s">
        <v>143</v>
      </c>
      <c r="D187" s="7" t="s">
        <v>302</v>
      </c>
      <c r="I187" s="3" t="s">
        <v>311</v>
      </c>
      <c r="L187" t="s">
        <v>304</v>
      </c>
      <c r="M187" t="s">
        <v>132</v>
      </c>
      <c r="N187" s="14" t="s">
        <v>399</v>
      </c>
      <c r="O187">
        <f>VLOOKUP(B187,areas,2,FALSE)</f>
        <v>93</v>
      </c>
      <c r="P187" t="e">
        <f>VLOOKUP(E187,categories,2,FALSE)</f>
        <v>#N/A</v>
      </c>
      <c r="Q187" t="e">
        <f>VLOOKUP(J187,tractors,2,FALSE)</f>
        <v>#N/A</v>
      </c>
      <c r="R187" t="e">
        <f>VLOOKUP(K187,equipment,2,FALSE)</f>
        <v>#N/A</v>
      </c>
      <c r="S187">
        <f>VLOOKUP(L187,people,2,FALSE)</f>
        <v>40</v>
      </c>
    </row>
    <row r="188" spans="1:20" ht="30" hidden="1" x14ac:dyDescent="0.25">
      <c r="A188" s="2">
        <v>43713</v>
      </c>
      <c r="B188" t="s">
        <v>111</v>
      </c>
      <c r="C188" s="3" t="s">
        <v>143</v>
      </c>
      <c r="D188" s="7" t="s">
        <v>302</v>
      </c>
      <c r="I188" s="3" t="s">
        <v>311</v>
      </c>
      <c r="L188" t="s">
        <v>304</v>
      </c>
      <c r="M188" t="s">
        <v>132</v>
      </c>
      <c r="N188" s="14" t="s">
        <v>399</v>
      </c>
      <c r="O188">
        <f>VLOOKUP(B188,areas,2,FALSE)</f>
        <v>92</v>
      </c>
      <c r="S188">
        <f>VLOOKUP(L188,people,2,FALSE)</f>
        <v>40</v>
      </c>
    </row>
    <row r="189" spans="1:20" ht="30" hidden="1" x14ac:dyDescent="0.25">
      <c r="A189" s="2">
        <v>43713</v>
      </c>
      <c r="B189" t="s">
        <v>76</v>
      </c>
      <c r="C189" s="3" t="s">
        <v>214</v>
      </c>
      <c r="D189" s="10" t="s">
        <v>238</v>
      </c>
      <c r="E189" s="3" t="s">
        <v>10</v>
      </c>
      <c r="F189" s="7" t="s">
        <v>239</v>
      </c>
      <c r="I189" s="10" t="s">
        <v>262</v>
      </c>
      <c r="K189" s="3" t="s">
        <v>48</v>
      </c>
      <c r="M189" t="s">
        <v>132</v>
      </c>
      <c r="N189" t="s">
        <v>132</v>
      </c>
      <c r="O189">
        <f>VLOOKUP(B189,areas,2,FALSE)</f>
        <v>72</v>
      </c>
      <c r="P189">
        <f>VLOOKUP(E189,categories,2,FALSE)</f>
        <v>156</v>
      </c>
      <c r="R189">
        <f>VLOOKUP(K189,equipment,2,FALSE)</f>
        <v>100</v>
      </c>
      <c r="S189">
        <v>16</v>
      </c>
    </row>
    <row r="190" spans="1:20" x14ac:dyDescent="0.25">
      <c r="A190" s="2">
        <v>43713</v>
      </c>
      <c r="B190" t="s">
        <v>74</v>
      </c>
      <c r="C190" s="3" t="s">
        <v>157</v>
      </c>
      <c r="D190" s="3" t="s">
        <v>263</v>
      </c>
      <c r="E190" s="3" t="s">
        <v>15</v>
      </c>
      <c r="J190" t="s">
        <v>20</v>
      </c>
      <c r="K190" s="3" t="s">
        <v>34</v>
      </c>
      <c r="M190" t="s">
        <v>132</v>
      </c>
      <c r="N190" t="s">
        <v>394</v>
      </c>
      <c r="O190">
        <v>246</v>
      </c>
      <c r="P190">
        <f>VLOOKUP(E190,categories,2,FALSE)</f>
        <v>265</v>
      </c>
      <c r="Q190">
        <f>VLOOKUP(J190,tractors,2,FALSE)</f>
        <v>9</v>
      </c>
      <c r="R190">
        <f>VLOOKUP(K190,equipment,2,FALSE)</f>
        <v>23</v>
      </c>
      <c r="S190">
        <v>16</v>
      </c>
    </row>
    <row r="191" spans="1:20" ht="45" x14ac:dyDescent="0.25">
      <c r="A191" s="2">
        <v>43713</v>
      </c>
      <c r="B191" t="s">
        <v>112</v>
      </c>
      <c r="C191" s="3" t="s">
        <v>264</v>
      </c>
      <c r="D191" s="3" t="s">
        <v>155</v>
      </c>
      <c r="E191" s="3" t="s">
        <v>14</v>
      </c>
      <c r="H191" t="s">
        <v>159</v>
      </c>
      <c r="I191" s="10" t="s">
        <v>265</v>
      </c>
      <c r="M191" t="s">
        <v>132</v>
      </c>
      <c r="N191" t="s">
        <v>394</v>
      </c>
      <c r="O191">
        <f>VLOOKUP(B191,areas,2,FALSE)</f>
        <v>91</v>
      </c>
      <c r="P191">
        <f>VLOOKUP(E191,categories,2,FALSE)</f>
        <v>264</v>
      </c>
      <c r="S191">
        <v>16</v>
      </c>
      <c r="T191">
        <v>124</v>
      </c>
    </row>
    <row r="192" spans="1:20" x14ac:dyDescent="0.25">
      <c r="A192" s="2">
        <v>43713</v>
      </c>
      <c r="B192" t="s">
        <v>74</v>
      </c>
      <c r="C192" s="3" t="s">
        <v>157</v>
      </c>
      <c r="D192" s="3" t="s">
        <v>266</v>
      </c>
      <c r="M192" t="s">
        <v>132</v>
      </c>
      <c r="N192" t="s">
        <v>394</v>
      </c>
      <c r="O192">
        <v>246</v>
      </c>
      <c r="S192">
        <v>16</v>
      </c>
    </row>
    <row r="193" spans="1:20" ht="30" hidden="1" x14ac:dyDescent="0.25">
      <c r="A193" s="2">
        <v>43714</v>
      </c>
      <c r="B193" t="s">
        <v>89</v>
      </c>
      <c r="C193" s="3" t="s">
        <v>287</v>
      </c>
      <c r="D193" s="3" t="s">
        <v>140</v>
      </c>
      <c r="I193" s="3" t="s">
        <v>141</v>
      </c>
      <c r="M193" t="s">
        <v>132</v>
      </c>
      <c r="N193" s="14" t="s">
        <v>399</v>
      </c>
      <c r="O193">
        <f>VLOOKUP(B193,areas,2,FALSE)</f>
        <v>77</v>
      </c>
      <c r="P193" t="e">
        <f>VLOOKUP(E193,categories,2,FALSE)</f>
        <v>#N/A</v>
      </c>
      <c r="Q193" t="e">
        <f>VLOOKUP(J193,tractors,2,FALSE)</f>
        <v>#N/A</v>
      </c>
      <c r="R193" t="e">
        <f>VLOOKUP(K193,equipment,2,FALSE)</f>
        <v>#N/A</v>
      </c>
      <c r="S193" t="e">
        <f>VLOOKUP(L193,people,2,FALSE)</f>
        <v>#N/A</v>
      </c>
    </row>
    <row r="194" spans="1:20" ht="30" hidden="1" x14ac:dyDescent="0.25">
      <c r="A194" s="2">
        <v>43714</v>
      </c>
      <c r="B194" t="s">
        <v>75</v>
      </c>
      <c r="C194" s="3" t="s">
        <v>353</v>
      </c>
      <c r="D194" s="3" t="s">
        <v>140</v>
      </c>
      <c r="I194" s="3" t="s">
        <v>141</v>
      </c>
      <c r="L194" s="3" t="s">
        <v>372</v>
      </c>
      <c r="M194" t="s">
        <v>132</v>
      </c>
      <c r="N194" s="14" t="s">
        <v>399</v>
      </c>
      <c r="O194">
        <f>VLOOKUP(B194,areas,2,FALSE)</f>
        <v>111</v>
      </c>
      <c r="P194" t="e">
        <f>VLOOKUP(E194,categories,2,FALSE)</f>
        <v>#N/A</v>
      </c>
      <c r="Q194" t="e">
        <f>VLOOKUP(J194,tractors,2,FALSE)</f>
        <v>#N/A</v>
      </c>
      <c r="R194" t="e">
        <f>VLOOKUP(K194,equipment,2,FALSE)</f>
        <v>#N/A</v>
      </c>
      <c r="S194" t="e">
        <f>VLOOKUP(L194,people,2,FALSE)</f>
        <v>#N/A</v>
      </c>
    </row>
    <row r="195" spans="1:20" ht="30" hidden="1" x14ac:dyDescent="0.25">
      <c r="A195" s="2">
        <v>43714</v>
      </c>
      <c r="B195" t="s">
        <v>104</v>
      </c>
      <c r="C195" s="3" t="s">
        <v>291</v>
      </c>
      <c r="D195" s="3" t="s">
        <v>140</v>
      </c>
      <c r="I195" s="3" t="s">
        <v>141</v>
      </c>
      <c r="L195" s="3" t="s">
        <v>372</v>
      </c>
      <c r="M195" t="s">
        <v>132</v>
      </c>
      <c r="N195" s="14" t="s">
        <v>399</v>
      </c>
      <c r="O195">
        <f>VLOOKUP(B195,areas,2,FALSE)</f>
        <v>88</v>
      </c>
    </row>
    <row r="196" spans="1:20" ht="30" hidden="1" x14ac:dyDescent="0.25">
      <c r="A196" s="2">
        <v>43714</v>
      </c>
      <c r="B196" t="s">
        <v>73</v>
      </c>
      <c r="C196" s="3" t="s">
        <v>296</v>
      </c>
      <c r="D196" s="3" t="s">
        <v>140</v>
      </c>
      <c r="I196" s="3" t="s">
        <v>141</v>
      </c>
      <c r="M196" t="s">
        <v>132</v>
      </c>
      <c r="N196" s="14" t="s">
        <v>399</v>
      </c>
      <c r="O196">
        <f>VLOOKUP(B196,areas,2,FALSE)</f>
        <v>122</v>
      </c>
      <c r="P196" t="e">
        <f>VLOOKUP(E196,categories,2,FALSE)</f>
        <v>#N/A</v>
      </c>
      <c r="Q196" t="e">
        <f>VLOOKUP(J196,tractors,2,FALSE)</f>
        <v>#N/A</v>
      </c>
      <c r="R196" t="e">
        <f>VLOOKUP(K196,equipment,2,FALSE)</f>
        <v>#N/A</v>
      </c>
      <c r="S196" t="e">
        <f>VLOOKUP(L196,people,2,FALSE)</f>
        <v>#N/A</v>
      </c>
    </row>
    <row r="197" spans="1:20" ht="30" hidden="1" x14ac:dyDescent="0.25">
      <c r="A197" s="2">
        <v>43714</v>
      </c>
      <c r="B197" t="s">
        <v>82</v>
      </c>
      <c r="C197" s="3" t="s">
        <v>296</v>
      </c>
      <c r="D197" s="3" t="s">
        <v>140</v>
      </c>
      <c r="I197" s="3" t="s">
        <v>141</v>
      </c>
      <c r="M197" t="s">
        <v>132</v>
      </c>
      <c r="N197" s="14" t="s">
        <v>399</v>
      </c>
      <c r="O197">
        <f>VLOOKUP(B197,areas,2,FALSE)</f>
        <v>120</v>
      </c>
      <c r="P197" t="e">
        <f>VLOOKUP(E197,categories,2,FALSE)</f>
        <v>#N/A</v>
      </c>
      <c r="Q197" t="e">
        <f>VLOOKUP(J197,tractors,2,FALSE)</f>
        <v>#N/A</v>
      </c>
      <c r="R197" t="e">
        <f>VLOOKUP(K197,equipment,2,FALSE)</f>
        <v>#N/A</v>
      </c>
      <c r="S197" t="e">
        <f>VLOOKUP(L197,people,2,FALSE)</f>
        <v>#N/A</v>
      </c>
    </row>
    <row r="198" spans="1:20" ht="30" hidden="1" x14ac:dyDescent="0.25">
      <c r="A198" s="2">
        <v>43714</v>
      </c>
      <c r="B198" t="s">
        <v>74</v>
      </c>
      <c r="C198" s="3" t="s">
        <v>157</v>
      </c>
      <c r="D198" s="3" t="s">
        <v>267</v>
      </c>
      <c r="F198" t="s">
        <v>165</v>
      </c>
      <c r="I198" s="10" t="s">
        <v>268</v>
      </c>
      <c r="K198" s="3" t="s">
        <v>44</v>
      </c>
      <c r="M198" t="s">
        <v>132</v>
      </c>
      <c r="N198" t="s">
        <v>132</v>
      </c>
      <c r="O198">
        <v>246</v>
      </c>
      <c r="R198">
        <f>VLOOKUP(K198,equipment,2,FALSE)</f>
        <v>95</v>
      </c>
      <c r="S198">
        <v>16</v>
      </c>
    </row>
    <row r="199" spans="1:20" ht="30" hidden="1" x14ac:dyDescent="0.25">
      <c r="A199" s="2">
        <v>43714</v>
      </c>
      <c r="B199" t="s">
        <v>104</v>
      </c>
      <c r="C199" s="3" t="s">
        <v>143</v>
      </c>
      <c r="D199" s="3" t="s">
        <v>302</v>
      </c>
      <c r="I199" s="3" t="s">
        <v>306</v>
      </c>
      <c r="L199" t="s">
        <v>304</v>
      </c>
      <c r="M199" t="s">
        <v>132</v>
      </c>
      <c r="N199" s="14" t="s">
        <v>399</v>
      </c>
      <c r="O199">
        <f>VLOOKUP(B199,areas,2,FALSE)</f>
        <v>88</v>
      </c>
      <c r="S199">
        <f>VLOOKUP(L199,people,2,FALSE)</f>
        <v>40</v>
      </c>
    </row>
    <row r="200" spans="1:20" ht="30" x14ac:dyDescent="0.25">
      <c r="A200" s="2">
        <v>43714</v>
      </c>
      <c r="B200" t="s">
        <v>79</v>
      </c>
      <c r="C200" s="3" t="s">
        <v>143</v>
      </c>
      <c r="D200" s="3" t="s">
        <v>312</v>
      </c>
      <c r="E200" s="3" t="s">
        <v>8</v>
      </c>
      <c r="I200" s="10"/>
      <c r="K200" s="3" t="s">
        <v>43</v>
      </c>
      <c r="L200" t="s">
        <v>304</v>
      </c>
      <c r="M200" t="s">
        <v>132</v>
      </c>
      <c r="N200" t="s">
        <v>394</v>
      </c>
      <c r="O200">
        <f>VLOOKUP(B200,areas,2,FALSE)</f>
        <v>75</v>
      </c>
      <c r="P200">
        <f>VLOOKUP(E200,categories,2,FALSE)</f>
        <v>263</v>
      </c>
      <c r="R200">
        <f>VLOOKUP(K200,equipment,2,FALSE)</f>
        <v>94</v>
      </c>
      <c r="S200">
        <f>VLOOKUP(L200,people,2,FALSE)</f>
        <v>40</v>
      </c>
    </row>
    <row r="201" spans="1:20" ht="30" x14ac:dyDescent="0.25">
      <c r="A201" s="2">
        <v>43714</v>
      </c>
      <c r="B201" t="s">
        <v>80</v>
      </c>
      <c r="C201" s="3" t="s">
        <v>143</v>
      </c>
      <c r="D201" s="3" t="s">
        <v>312</v>
      </c>
      <c r="E201" s="3" t="s">
        <v>8</v>
      </c>
      <c r="I201" s="10"/>
      <c r="K201" s="3" t="s">
        <v>43</v>
      </c>
      <c r="L201" t="s">
        <v>304</v>
      </c>
      <c r="M201" t="s">
        <v>132</v>
      </c>
      <c r="N201" t="s">
        <v>394</v>
      </c>
      <c r="O201">
        <f>VLOOKUP(B201,areas,2,FALSE)</f>
        <v>76</v>
      </c>
      <c r="P201">
        <f>VLOOKUP(E201,categories,2,FALSE)</f>
        <v>263</v>
      </c>
      <c r="R201">
        <f>VLOOKUP(K201,equipment,2,FALSE)</f>
        <v>94</v>
      </c>
      <c r="S201">
        <f>VLOOKUP(L201,people,2,FALSE)</f>
        <v>40</v>
      </c>
    </row>
    <row r="202" spans="1:20" hidden="1" x14ac:dyDescent="0.25">
      <c r="A202" s="2">
        <v>43714</v>
      </c>
      <c r="B202" t="s">
        <v>89</v>
      </c>
      <c r="C202" s="3" t="s">
        <v>285</v>
      </c>
      <c r="D202" s="3" t="s">
        <v>253</v>
      </c>
      <c r="I202" s="10"/>
      <c r="L202" t="s">
        <v>322</v>
      </c>
      <c r="M202" t="s">
        <v>132</v>
      </c>
      <c r="N202" t="s">
        <v>132</v>
      </c>
      <c r="O202">
        <f>VLOOKUP(B202,areas,2,FALSE)</f>
        <v>77</v>
      </c>
      <c r="S202">
        <f>VLOOKUP(L202,people,2,FALSE)</f>
        <v>41</v>
      </c>
    </row>
    <row r="203" spans="1:20" hidden="1" x14ac:dyDescent="0.25">
      <c r="A203" s="2">
        <v>43714</v>
      </c>
      <c r="B203" t="s">
        <v>56</v>
      </c>
      <c r="C203" s="3" t="s">
        <v>317</v>
      </c>
      <c r="D203" s="3" t="s">
        <v>253</v>
      </c>
      <c r="I203" s="10"/>
      <c r="M203" t="s">
        <v>132</v>
      </c>
      <c r="N203" t="s">
        <v>132</v>
      </c>
      <c r="O203">
        <f>VLOOKUP(B203,areas,2,FALSE)</f>
        <v>62</v>
      </c>
      <c r="P203" t="e">
        <f>VLOOKUP(E203,categories,2,FALSE)</f>
        <v>#N/A</v>
      </c>
      <c r="Q203" t="e">
        <f>VLOOKUP(J203,tractors,2,FALSE)</f>
        <v>#N/A</v>
      </c>
      <c r="R203" t="e">
        <f>VLOOKUP(K203,equipment,2,FALSE)</f>
        <v>#N/A</v>
      </c>
      <c r="S203" t="e">
        <f>VLOOKUP(L203,people,2,FALSE)</f>
        <v>#N/A</v>
      </c>
    </row>
    <row r="204" spans="1:20" ht="30" hidden="1" x14ac:dyDescent="0.25">
      <c r="A204" s="2">
        <v>43714</v>
      </c>
      <c r="B204" t="s">
        <v>102</v>
      </c>
      <c r="C204" s="3" t="s">
        <v>143</v>
      </c>
      <c r="D204" s="3" t="s">
        <v>270</v>
      </c>
      <c r="E204" s="3" t="s">
        <v>14</v>
      </c>
      <c r="H204" t="s">
        <v>269</v>
      </c>
      <c r="K204" s="3" t="s">
        <v>42</v>
      </c>
      <c r="M204" t="s">
        <v>132</v>
      </c>
      <c r="N204" t="s">
        <v>131</v>
      </c>
      <c r="O204">
        <f>VLOOKUP(B204,areas,2,FALSE)</f>
        <v>87</v>
      </c>
      <c r="P204">
        <f>VLOOKUP(E204,categories,2,FALSE)</f>
        <v>264</v>
      </c>
      <c r="R204">
        <f>VLOOKUP(K204,equipment,2,FALSE)</f>
        <v>93</v>
      </c>
      <c r="S204">
        <v>16</v>
      </c>
    </row>
    <row r="205" spans="1:20" ht="30" hidden="1" x14ac:dyDescent="0.25">
      <c r="A205" s="2">
        <v>43715</v>
      </c>
      <c r="B205" t="s">
        <v>69</v>
      </c>
      <c r="C205" s="3" t="s">
        <v>297</v>
      </c>
      <c r="D205" s="3" t="s">
        <v>140</v>
      </c>
      <c r="I205" s="3" t="s">
        <v>141</v>
      </c>
      <c r="M205" t="s">
        <v>132</v>
      </c>
      <c r="N205" s="14" t="s">
        <v>399</v>
      </c>
      <c r="O205">
        <f>VLOOKUP(B205,areas,2,FALSE)</f>
        <v>70</v>
      </c>
      <c r="P205" t="e">
        <f>VLOOKUP(E205,categories,2,FALSE)</f>
        <v>#N/A</v>
      </c>
      <c r="Q205" t="e">
        <f>VLOOKUP(J205,tractors,2,FALSE)</f>
        <v>#N/A</v>
      </c>
      <c r="R205" t="e">
        <f>VLOOKUP(K205,equipment,2,FALSE)</f>
        <v>#N/A</v>
      </c>
      <c r="S205" t="e">
        <f>VLOOKUP(L205,people,2,FALSE)</f>
        <v>#N/A</v>
      </c>
    </row>
    <row r="206" spans="1:20" x14ac:dyDescent="0.25">
      <c r="A206" s="2">
        <v>43715</v>
      </c>
      <c r="B206" t="s">
        <v>112</v>
      </c>
      <c r="C206" s="3" t="s">
        <v>264</v>
      </c>
      <c r="D206" s="3" t="s">
        <v>191</v>
      </c>
      <c r="E206" s="3" t="s">
        <v>15</v>
      </c>
      <c r="I206" s="10" t="s">
        <v>272</v>
      </c>
      <c r="K206" s="3" t="s">
        <v>32</v>
      </c>
      <c r="M206" t="s">
        <v>132</v>
      </c>
      <c r="N206" t="s">
        <v>394</v>
      </c>
      <c r="O206">
        <f>VLOOKUP(B206,areas,2,FALSE)</f>
        <v>91</v>
      </c>
      <c r="P206">
        <f>VLOOKUP(E206,categories,2,FALSE)</f>
        <v>265</v>
      </c>
      <c r="R206">
        <f>VLOOKUP(K206,equipment,2,FALSE)</f>
        <v>21</v>
      </c>
      <c r="S206">
        <v>16</v>
      </c>
      <c r="T206">
        <v>124</v>
      </c>
    </row>
    <row r="207" spans="1:20" hidden="1" x14ac:dyDescent="0.25">
      <c r="A207" s="2">
        <v>43715</v>
      </c>
      <c r="B207" t="s">
        <v>112</v>
      </c>
      <c r="C207" s="3" t="s">
        <v>264</v>
      </c>
      <c r="D207" s="3" t="s">
        <v>175</v>
      </c>
      <c r="E207" s="3" t="s">
        <v>13</v>
      </c>
      <c r="F207" t="s">
        <v>273</v>
      </c>
      <c r="G207" t="s">
        <v>148</v>
      </c>
      <c r="I207" s="6" t="s">
        <v>274</v>
      </c>
      <c r="K207" s="3" t="s">
        <v>45</v>
      </c>
      <c r="M207" t="s">
        <v>132</v>
      </c>
      <c r="N207" t="s">
        <v>131</v>
      </c>
      <c r="O207">
        <f>VLOOKUP(B207,areas,2,FALSE)</f>
        <v>91</v>
      </c>
      <c r="P207">
        <f>VLOOKUP(E207,categories,2,FALSE)</f>
        <v>1</v>
      </c>
      <c r="R207">
        <f>VLOOKUP(K207,equipment,2,FALSE)</f>
        <v>96</v>
      </c>
      <c r="S207">
        <v>16</v>
      </c>
      <c r="T207">
        <v>124</v>
      </c>
    </row>
    <row r="208" spans="1:20" ht="30" x14ac:dyDescent="0.25">
      <c r="A208" s="2">
        <v>43715</v>
      </c>
      <c r="B208" t="s">
        <v>114</v>
      </c>
      <c r="C208" s="3" t="s">
        <v>143</v>
      </c>
      <c r="D208" s="3" t="s">
        <v>312</v>
      </c>
      <c r="E208" s="3" t="s">
        <v>8</v>
      </c>
      <c r="I208" s="6"/>
      <c r="K208" s="3" t="s">
        <v>43</v>
      </c>
      <c r="L208" t="s">
        <v>304</v>
      </c>
      <c r="M208" t="s">
        <v>132</v>
      </c>
      <c r="N208" t="s">
        <v>394</v>
      </c>
      <c r="O208">
        <f>VLOOKUP(B208,areas,2,FALSE)</f>
        <v>94</v>
      </c>
      <c r="P208">
        <f>VLOOKUP(E208,categories,2,FALSE)</f>
        <v>263</v>
      </c>
      <c r="R208">
        <f>VLOOKUP(K208,equipment,2,FALSE)</f>
        <v>94</v>
      </c>
      <c r="S208">
        <f>VLOOKUP(L208,people,2,FALSE)</f>
        <v>40</v>
      </c>
    </row>
    <row r="209" spans="1:20" ht="30" hidden="1" x14ac:dyDescent="0.25">
      <c r="A209" s="2">
        <v>43715</v>
      </c>
      <c r="B209" t="s">
        <v>88</v>
      </c>
      <c r="C209" s="3" t="s">
        <v>143</v>
      </c>
      <c r="D209" s="3" t="s">
        <v>302</v>
      </c>
      <c r="I209" s="6" t="s">
        <v>303</v>
      </c>
      <c r="L209" t="s">
        <v>304</v>
      </c>
      <c r="M209" t="s">
        <v>132</v>
      </c>
      <c r="N209" s="14" t="s">
        <v>399</v>
      </c>
      <c r="O209">
        <f>VLOOKUP(B209,areas,2,FALSE)</f>
        <v>78</v>
      </c>
      <c r="P209" t="e">
        <f>VLOOKUP(E209,categories,2,FALSE)</f>
        <v>#N/A</v>
      </c>
      <c r="Q209" t="e">
        <f>VLOOKUP(J209,tractors,2,FALSE)</f>
        <v>#N/A</v>
      </c>
      <c r="R209" t="e">
        <f>VLOOKUP(K209,equipment,2,FALSE)</f>
        <v>#N/A</v>
      </c>
      <c r="S209">
        <f>VLOOKUP(L209,people,2,FALSE)</f>
        <v>40</v>
      </c>
    </row>
    <row r="210" spans="1:20" ht="30" hidden="1" x14ac:dyDescent="0.25">
      <c r="A210" s="2">
        <v>43715</v>
      </c>
      <c r="B210" t="s">
        <v>56</v>
      </c>
      <c r="C210" s="3" t="s">
        <v>143</v>
      </c>
      <c r="D210" s="3" t="s">
        <v>302</v>
      </c>
      <c r="I210" s="6" t="s">
        <v>303</v>
      </c>
      <c r="L210" t="s">
        <v>304</v>
      </c>
      <c r="M210" t="s">
        <v>132</v>
      </c>
      <c r="N210" s="14" t="s">
        <v>399</v>
      </c>
      <c r="O210">
        <f>VLOOKUP(B210,areas,2,FALSE)</f>
        <v>62</v>
      </c>
      <c r="P210" t="e">
        <f>VLOOKUP(E210,categories,2,FALSE)</f>
        <v>#N/A</v>
      </c>
      <c r="Q210" t="e">
        <f>VLOOKUP(J210,tractors,2,FALSE)</f>
        <v>#N/A</v>
      </c>
      <c r="R210" t="e">
        <f>VLOOKUP(K210,equipment,2,FALSE)</f>
        <v>#N/A</v>
      </c>
      <c r="S210">
        <f>VLOOKUP(L210,people,2,FALSE)</f>
        <v>40</v>
      </c>
    </row>
    <row r="211" spans="1:20" ht="30" hidden="1" x14ac:dyDescent="0.25">
      <c r="A211" s="2">
        <v>43715</v>
      </c>
      <c r="B211" t="s">
        <v>124</v>
      </c>
      <c r="C211" s="3" t="s">
        <v>143</v>
      </c>
      <c r="D211" s="3" t="s">
        <v>312</v>
      </c>
      <c r="E211" s="3" t="s">
        <v>8</v>
      </c>
      <c r="I211" s="6"/>
      <c r="K211" s="3" t="s">
        <v>43</v>
      </c>
      <c r="L211" t="s">
        <v>304</v>
      </c>
      <c r="M211" t="s">
        <v>132</v>
      </c>
      <c r="N211" t="s">
        <v>131</v>
      </c>
      <c r="O211">
        <f>VLOOKUP(B211,areas,2,FALSE)</f>
        <v>101</v>
      </c>
      <c r="P211">
        <f>VLOOKUP(E211,categories,2,FALSE)</f>
        <v>263</v>
      </c>
      <c r="R211">
        <f>VLOOKUP(K211,equipment,2,FALSE)</f>
        <v>94</v>
      </c>
      <c r="S211">
        <f>VLOOKUP(L211,people,2,FALSE)</f>
        <v>40</v>
      </c>
    </row>
    <row r="212" spans="1:20" ht="60" hidden="1" x14ac:dyDescent="0.25">
      <c r="A212" s="2">
        <v>43715</v>
      </c>
      <c r="B212" t="s">
        <v>121</v>
      </c>
      <c r="C212" s="3" t="s">
        <v>271</v>
      </c>
      <c r="D212" s="3" t="s">
        <v>140</v>
      </c>
      <c r="I212" s="7" t="s">
        <v>275</v>
      </c>
      <c r="M212" t="s">
        <v>132</v>
      </c>
      <c r="N212" s="14" t="s">
        <v>399</v>
      </c>
      <c r="O212">
        <f>VLOOKUP(B212,areas,2,FALSE)</f>
        <v>99</v>
      </c>
    </row>
    <row r="213" spans="1:20" ht="30" hidden="1" x14ac:dyDescent="0.25">
      <c r="A213" s="2">
        <v>43717</v>
      </c>
      <c r="B213" t="s">
        <v>53</v>
      </c>
      <c r="C213" s="3" t="s">
        <v>143</v>
      </c>
      <c r="D213" s="3" t="s">
        <v>144</v>
      </c>
      <c r="E213" s="3" t="s">
        <v>17</v>
      </c>
      <c r="I213" s="10" t="s">
        <v>276</v>
      </c>
      <c r="J213" t="s">
        <v>27</v>
      </c>
      <c r="K213" s="3" t="s">
        <v>38</v>
      </c>
      <c r="L213" t="s">
        <v>278</v>
      </c>
      <c r="M213" t="s">
        <v>132</v>
      </c>
      <c r="N213" t="s">
        <v>131</v>
      </c>
      <c r="O213">
        <f>VLOOKUP(B213,areas,2,FALSE)</f>
        <v>114</v>
      </c>
      <c r="P213">
        <f>VLOOKUP(E213,categories,2,FALSE)</f>
        <v>260</v>
      </c>
      <c r="Q213">
        <f>VLOOKUP(J213,tractors,2,FALSE)</f>
        <v>16</v>
      </c>
      <c r="R213">
        <f>VLOOKUP(K213,equipment,2,FALSE)</f>
        <v>89</v>
      </c>
      <c r="S213">
        <f>VLOOKUP(L213,people,2,FALSE)</f>
        <v>37</v>
      </c>
    </row>
    <row r="214" spans="1:20" ht="30" hidden="1" x14ac:dyDescent="0.25">
      <c r="A214" s="2">
        <v>43717</v>
      </c>
      <c r="B214" t="s">
        <v>60</v>
      </c>
      <c r="C214" s="3" t="s">
        <v>143</v>
      </c>
      <c r="D214" s="3" t="s">
        <v>144</v>
      </c>
      <c r="E214" s="3" t="s">
        <v>17</v>
      </c>
      <c r="I214" s="10" t="s">
        <v>277</v>
      </c>
      <c r="J214" t="s">
        <v>27</v>
      </c>
      <c r="K214" s="3" t="s">
        <v>38</v>
      </c>
      <c r="M214" t="s">
        <v>132</v>
      </c>
      <c r="N214" t="s">
        <v>131</v>
      </c>
      <c r="O214">
        <f>VLOOKUP(B214,areas,2,FALSE)</f>
        <v>64</v>
      </c>
      <c r="P214">
        <f>VLOOKUP(E214,categories,2,FALSE)</f>
        <v>260</v>
      </c>
      <c r="Q214">
        <f>VLOOKUP(J214,tractors,2,FALSE)</f>
        <v>16</v>
      </c>
      <c r="R214">
        <f>VLOOKUP(K214,equipment,2,FALSE)</f>
        <v>89</v>
      </c>
      <c r="S214" t="e">
        <f>VLOOKUP(L214,people,2,FALSE)</f>
        <v>#N/A</v>
      </c>
    </row>
    <row r="215" spans="1:20" hidden="1" x14ac:dyDescent="0.25">
      <c r="A215" s="2">
        <v>43717</v>
      </c>
      <c r="B215" t="s">
        <v>51</v>
      </c>
      <c r="C215" s="3" t="s">
        <v>143</v>
      </c>
      <c r="D215" s="3" t="s">
        <v>144</v>
      </c>
      <c r="E215" s="3" t="s">
        <v>17</v>
      </c>
      <c r="I215" s="10" t="s">
        <v>284</v>
      </c>
      <c r="J215" t="s">
        <v>27</v>
      </c>
      <c r="K215" s="3" t="s">
        <v>38</v>
      </c>
      <c r="L215" t="s">
        <v>279</v>
      </c>
      <c r="M215" t="s">
        <v>132</v>
      </c>
      <c r="N215" t="s">
        <v>131</v>
      </c>
      <c r="O215">
        <f>VLOOKUP(B215,areas,2,FALSE)</f>
        <v>115</v>
      </c>
      <c r="P215">
        <f>VLOOKUP(E215,categories,2,FALSE)</f>
        <v>260</v>
      </c>
      <c r="Q215">
        <f>VLOOKUP(J215,tractors,2,FALSE)</f>
        <v>16</v>
      </c>
      <c r="R215">
        <f>VLOOKUP(K215,equipment,2,FALSE)</f>
        <v>89</v>
      </c>
      <c r="S215">
        <f>VLOOKUP(L215,people,2,FALSE)</f>
        <v>42</v>
      </c>
    </row>
    <row r="216" spans="1:20" ht="30" hidden="1" x14ac:dyDescent="0.25">
      <c r="A216" s="2">
        <v>43717</v>
      </c>
      <c r="B216" t="s">
        <v>102</v>
      </c>
      <c r="C216" s="3" t="s">
        <v>143</v>
      </c>
      <c r="D216" s="3" t="s">
        <v>158</v>
      </c>
      <c r="E216" s="3" t="s">
        <v>14</v>
      </c>
      <c r="H216" t="s">
        <v>280</v>
      </c>
      <c r="K216" s="3" t="s">
        <v>42</v>
      </c>
      <c r="M216" t="s">
        <v>132</v>
      </c>
      <c r="N216" t="s">
        <v>131</v>
      </c>
      <c r="O216">
        <f>VLOOKUP(B216,areas,2,FALSE)</f>
        <v>87</v>
      </c>
      <c r="P216">
        <f>VLOOKUP(E216,categories,2,FALSE)</f>
        <v>264</v>
      </c>
      <c r="R216">
        <f>VLOOKUP(K216,equipment,2,FALSE)</f>
        <v>93</v>
      </c>
      <c r="S216">
        <v>16</v>
      </c>
    </row>
    <row r="217" spans="1:20" ht="30" x14ac:dyDescent="0.25">
      <c r="A217" s="2">
        <v>43717</v>
      </c>
      <c r="B217" t="s">
        <v>51</v>
      </c>
      <c r="C217" s="3" t="s">
        <v>143</v>
      </c>
      <c r="D217" s="3" t="s">
        <v>312</v>
      </c>
      <c r="E217" s="3" t="s">
        <v>8</v>
      </c>
      <c r="K217" s="3" t="s">
        <v>43</v>
      </c>
      <c r="L217" t="s">
        <v>304</v>
      </c>
      <c r="M217" t="s">
        <v>132</v>
      </c>
      <c r="N217" t="s">
        <v>394</v>
      </c>
      <c r="O217">
        <f>VLOOKUP(B217,areas,2,FALSE)</f>
        <v>115</v>
      </c>
      <c r="P217">
        <f>VLOOKUP(E217,categories,2,FALSE)</f>
        <v>263</v>
      </c>
      <c r="R217">
        <f>VLOOKUP(K217,equipment,2,FALSE)</f>
        <v>94</v>
      </c>
      <c r="S217">
        <f>VLOOKUP(L217,people,2,FALSE)</f>
        <v>40</v>
      </c>
    </row>
    <row r="218" spans="1:20" ht="30" x14ac:dyDescent="0.25">
      <c r="A218" s="2">
        <v>43717</v>
      </c>
      <c r="B218" t="s">
        <v>60</v>
      </c>
      <c r="C218" s="3" t="s">
        <v>143</v>
      </c>
      <c r="D218" s="3" t="s">
        <v>312</v>
      </c>
      <c r="E218" s="3" t="s">
        <v>8</v>
      </c>
      <c r="K218" s="3" t="s">
        <v>43</v>
      </c>
      <c r="L218" t="s">
        <v>304</v>
      </c>
      <c r="M218" t="s">
        <v>132</v>
      </c>
      <c r="N218" t="s">
        <v>394</v>
      </c>
      <c r="O218">
        <f>VLOOKUP(B218,areas,2,FALSE)</f>
        <v>64</v>
      </c>
      <c r="P218">
        <f>VLOOKUP(E218,categories,2,FALSE)</f>
        <v>263</v>
      </c>
      <c r="R218">
        <f>VLOOKUP(K218,equipment,2,FALSE)</f>
        <v>94</v>
      </c>
      <c r="S218">
        <f>VLOOKUP(L218,people,2,FALSE)</f>
        <v>40</v>
      </c>
    </row>
    <row r="219" spans="1:20" ht="30" hidden="1" x14ac:dyDescent="0.25">
      <c r="A219" s="2">
        <v>43717</v>
      </c>
      <c r="B219" t="s">
        <v>112</v>
      </c>
      <c r="C219" s="3" t="s">
        <v>264</v>
      </c>
      <c r="D219" s="3" t="s">
        <v>267</v>
      </c>
      <c r="F219" t="s">
        <v>165</v>
      </c>
      <c r="I219" s="6" t="s">
        <v>281</v>
      </c>
      <c r="K219" s="3" t="s">
        <v>44</v>
      </c>
      <c r="M219" t="s">
        <v>132</v>
      </c>
      <c r="N219" t="s">
        <v>132</v>
      </c>
      <c r="O219">
        <f>VLOOKUP(B219,areas,2,FALSE)</f>
        <v>91</v>
      </c>
      <c r="R219">
        <f>VLOOKUP(K219,equipment,2,FALSE)</f>
        <v>95</v>
      </c>
      <c r="S219">
        <v>16</v>
      </c>
      <c r="T219">
        <v>124</v>
      </c>
    </row>
    <row r="220" spans="1:20" ht="30" hidden="1" x14ac:dyDescent="0.25">
      <c r="A220" s="2">
        <v>43717</v>
      </c>
      <c r="B220" t="s">
        <v>56</v>
      </c>
      <c r="C220" s="3" t="s">
        <v>282</v>
      </c>
      <c r="D220" s="3" t="s">
        <v>207</v>
      </c>
      <c r="I220" s="6" t="s">
        <v>283</v>
      </c>
      <c r="M220" t="s">
        <v>132</v>
      </c>
      <c r="N220" t="s">
        <v>132</v>
      </c>
      <c r="O220">
        <f>VLOOKUP(B220,areas,2,FALSE)</f>
        <v>62</v>
      </c>
      <c r="P220" t="e">
        <f>VLOOKUP(E220,categories,2,FALSE)</f>
        <v>#N/A</v>
      </c>
      <c r="Q220" t="e">
        <f>VLOOKUP(J220,tractors,2,FALSE)</f>
        <v>#N/A</v>
      </c>
      <c r="R220" t="e">
        <f>VLOOKUP(K220,equipment,2,FALSE)</f>
        <v>#N/A</v>
      </c>
      <c r="S220" t="e">
        <f>VLOOKUP(L220,people,2,FALSE)</f>
        <v>#N/A</v>
      </c>
    </row>
    <row r="221" spans="1:20" ht="30" hidden="1" x14ac:dyDescent="0.25">
      <c r="A221" s="2">
        <v>43717</v>
      </c>
      <c r="B221" t="s">
        <v>89</v>
      </c>
      <c r="C221" s="3" t="s">
        <v>285</v>
      </c>
      <c r="D221" s="3" t="s">
        <v>207</v>
      </c>
      <c r="I221" s="6" t="s">
        <v>283</v>
      </c>
      <c r="M221" t="s">
        <v>132</v>
      </c>
      <c r="N221" t="s">
        <v>132</v>
      </c>
      <c r="O221">
        <f>VLOOKUP(B221,areas,2,FALSE)</f>
        <v>77</v>
      </c>
    </row>
    <row r="222" spans="1:20" ht="45" hidden="1" x14ac:dyDescent="0.25">
      <c r="A222" s="2">
        <v>43717</v>
      </c>
      <c r="B222" t="s">
        <v>89</v>
      </c>
      <c r="C222" s="3" t="s">
        <v>286</v>
      </c>
      <c r="D222" s="3" t="s">
        <v>207</v>
      </c>
      <c r="I222" s="6" t="s">
        <v>288</v>
      </c>
      <c r="M222" t="s">
        <v>132</v>
      </c>
      <c r="N222" t="s">
        <v>132</v>
      </c>
      <c r="O222">
        <f>VLOOKUP(B222,areas,2,FALSE)</f>
        <v>77</v>
      </c>
    </row>
    <row r="223" spans="1:20" ht="45" hidden="1" x14ac:dyDescent="0.25">
      <c r="A223" s="2">
        <v>43717</v>
      </c>
      <c r="B223" t="s">
        <v>89</v>
      </c>
      <c r="C223" s="3" t="s">
        <v>287</v>
      </c>
      <c r="D223" s="3" t="s">
        <v>207</v>
      </c>
      <c r="I223" s="6" t="s">
        <v>289</v>
      </c>
      <c r="M223" t="s">
        <v>132</v>
      </c>
      <c r="N223" t="s">
        <v>132</v>
      </c>
      <c r="O223">
        <f>VLOOKUP(B223,areas,2,FALSE)</f>
        <v>77</v>
      </c>
    </row>
    <row r="224" spans="1:20" ht="30" hidden="1" x14ac:dyDescent="0.25">
      <c r="A224" s="2">
        <v>43718</v>
      </c>
      <c r="B224" t="s">
        <v>54</v>
      </c>
      <c r="C224" s="3" t="s">
        <v>143</v>
      </c>
      <c r="D224" s="3" t="s">
        <v>302</v>
      </c>
      <c r="I224" s="6" t="s">
        <v>303</v>
      </c>
      <c r="L224" t="s">
        <v>304</v>
      </c>
      <c r="M224" t="s">
        <v>132</v>
      </c>
      <c r="N224" s="14" t="s">
        <v>399</v>
      </c>
      <c r="O224">
        <f>VLOOKUP(B224,areas,2,FALSE)</f>
        <v>54</v>
      </c>
      <c r="P224" t="e">
        <f>VLOOKUP(E224,categories,2,FALSE)</f>
        <v>#N/A</v>
      </c>
      <c r="Q224" t="e">
        <f>VLOOKUP(J224,tractors,2,FALSE)</f>
        <v>#N/A</v>
      </c>
      <c r="R224" t="e">
        <f>VLOOKUP(K224,equipment,2,FALSE)</f>
        <v>#N/A</v>
      </c>
      <c r="S224">
        <f>VLOOKUP(L224,people,2,FALSE)</f>
        <v>40</v>
      </c>
    </row>
    <row r="225" spans="1:19" ht="30" x14ac:dyDescent="0.25">
      <c r="A225" s="2">
        <v>43718</v>
      </c>
      <c r="B225" t="s">
        <v>117</v>
      </c>
      <c r="C225" s="3" t="s">
        <v>143</v>
      </c>
      <c r="D225" s="3" t="s">
        <v>144</v>
      </c>
      <c r="E225" s="3" t="s">
        <v>17</v>
      </c>
      <c r="I225" s="6"/>
      <c r="K225" s="3" t="s">
        <v>37</v>
      </c>
      <c r="L225" t="s">
        <v>304</v>
      </c>
      <c r="M225" t="s">
        <v>132</v>
      </c>
      <c r="N225" t="s">
        <v>394</v>
      </c>
      <c r="O225">
        <f>VLOOKUP(B225,areas,2,FALSE)</f>
        <v>108</v>
      </c>
      <c r="P225">
        <f>VLOOKUP(E225,categories,2,FALSE)</f>
        <v>260</v>
      </c>
      <c r="R225">
        <f>VLOOKUP(K225,equipment,2,FALSE)</f>
        <v>88</v>
      </c>
      <c r="S225">
        <f>VLOOKUP(L225,people,2,FALSE)</f>
        <v>40</v>
      </c>
    </row>
    <row r="226" spans="1:19" ht="30" hidden="1" x14ac:dyDescent="0.25">
      <c r="A226" s="2">
        <v>43718</v>
      </c>
      <c r="B226" t="s">
        <v>56</v>
      </c>
      <c r="C226" s="3" t="s">
        <v>143</v>
      </c>
      <c r="D226" s="3" t="s">
        <v>302</v>
      </c>
      <c r="I226" s="6" t="s">
        <v>310</v>
      </c>
      <c r="L226" t="s">
        <v>304</v>
      </c>
      <c r="M226" t="s">
        <v>132</v>
      </c>
      <c r="N226" s="14" t="s">
        <v>399</v>
      </c>
      <c r="O226">
        <f>VLOOKUP(B226,areas,2,FALSE)</f>
        <v>62</v>
      </c>
      <c r="P226" t="e">
        <f>VLOOKUP(E226,categories,2,FALSE)</f>
        <v>#N/A</v>
      </c>
      <c r="Q226" t="e">
        <f>VLOOKUP(J226,tractors,2,FALSE)</f>
        <v>#N/A</v>
      </c>
      <c r="R226" t="e">
        <f>VLOOKUP(K226,equipment,2,FALSE)</f>
        <v>#N/A</v>
      </c>
      <c r="S226">
        <f>VLOOKUP(L226,people,2,FALSE)</f>
        <v>40</v>
      </c>
    </row>
    <row r="227" spans="1:19" hidden="1" x14ac:dyDescent="0.25">
      <c r="A227" s="2">
        <v>43718</v>
      </c>
      <c r="B227" t="s">
        <v>108</v>
      </c>
      <c r="C227" s="3" t="s">
        <v>290</v>
      </c>
      <c r="D227" s="3" t="s">
        <v>253</v>
      </c>
      <c r="M227" t="s">
        <v>131</v>
      </c>
      <c r="N227" t="s">
        <v>132</v>
      </c>
      <c r="O227">
        <f>VLOOKUP(B227,areas,2,FALSE)</f>
        <v>90</v>
      </c>
      <c r="P227" t="e">
        <f>VLOOKUP(E227,categories,2,FALSE)</f>
        <v>#N/A</v>
      </c>
      <c r="Q227" t="e">
        <f>VLOOKUP(J227,tractors,2,FALSE)</f>
        <v>#N/A</v>
      </c>
      <c r="R227" t="e">
        <f>VLOOKUP(K227,equipment,2,FALSE)</f>
        <v>#N/A</v>
      </c>
      <c r="S227" t="e">
        <f>VLOOKUP(L227,people,2,FALSE)</f>
        <v>#N/A</v>
      </c>
    </row>
    <row r="228" spans="1:19" ht="30" hidden="1" x14ac:dyDescent="0.25">
      <c r="A228" s="2">
        <v>43718</v>
      </c>
      <c r="B228" t="s">
        <v>89</v>
      </c>
      <c r="C228" s="3" t="s">
        <v>287</v>
      </c>
      <c r="D228" s="3" t="s">
        <v>253</v>
      </c>
      <c r="I228" s="6" t="s">
        <v>292</v>
      </c>
      <c r="M228" t="s">
        <v>131</v>
      </c>
      <c r="N228" t="s">
        <v>132</v>
      </c>
      <c r="O228">
        <f>VLOOKUP(B228,areas,2,FALSE)</f>
        <v>77</v>
      </c>
    </row>
    <row r="229" spans="1:19" ht="30" hidden="1" x14ac:dyDescent="0.25">
      <c r="A229" s="2">
        <v>43718</v>
      </c>
      <c r="B229" t="s">
        <v>54</v>
      </c>
      <c r="C229" s="3" t="s">
        <v>332</v>
      </c>
      <c r="D229" s="3" t="s">
        <v>140</v>
      </c>
      <c r="I229" s="3" t="s">
        <v>333</v>
      </c>
      <c r="O229">
        <f>VLOOKUP(B229,areas,2,FALSE)</f>
        <v>54</v>
      </c>
      <c r="P229" t="e">
        <f>VLOOKUP(E229,categories,2,FALSE)</f>
        <v>#N/A</v>
      </c>
      <c r="Q229" t="e">
        <f>VLOOKUP(J229,tractors,2,FALSE)</f>
        <v>#N/A</v>
      </c>
      <c r="R229" t="e">
        <f>VLOOKUP(K229,equipment,2,FALSE)</f>
        <v>#N/A</v>
      </c>
      <c r="S229" t="e">
        <f>VLOOKUP(L229,people,2,FALSE)</f>
        <v>#N/A</v>
      </c>
    </row>
    <row r="230" spans="1:19" hidden="1" x14ac:dyDescent="0.25">
      <c r="A230" s="2">
        <v>43718</v>
      </c>
      <c r="B230" t="s">
        <v>104</v>
      </c>
      <c r="C230" s="3" t="s">
        <v>291</v>
      </c>
      <c r="D230" s="3" t="s">
        <v>253</v>
      </c>
      <c r="M230" t="s">
        <v>131</v>
      </c>
      <c r="N230" t="s">
        <v>132</v>
      </c>
      <c r="O230">
        <f>VLOOKUP(B230,areas,2,FALSE)</f>
        <v>88</v>
      </c>
    </row>
    <row r="231" spans="1:19" ht="30" hidden="1" x14ac:dyDescent="0.25">
      <c r="A231" s="2">
        <v>43719</v>
      </c>
      <c r="B231" t="s">
        <v>120</v>
      </c>
      <c r="C231" s="3" t="s">
        <v>143</v>
      </c>
      <c r="D231" s="3" t="s">
        <v>312</v>
      </c>
      <c r="E231" s="3" t="s">
        <v>8</v>
      </c>
      <c r="K231" s="3" t="s">
        <v>43</v>
      </c>
      <c r="L231" t="s">
        <v>304</v>
      </c>
      <c r="M231" t="s">
        <v>132</v>
      </c>
      <c r="N231" t="s">
        <v>131</v>
      </c>
      <c r="O231">
        <f>VLOOKUP(B231,areas,2,FALSE)</f>
        <v>98</v>
      </c>
      <c r="P231">
        <f>VLOOKUP(E231,categories,2,FALSE)</f>
        <v>263</v>
      </c>
      <c r="R231">
        <f>VLOOKUP(K231,equipment,2,FALSE)</f>
        <v>94</v>
      </c>
      <c r="S231">
        <f>VLOOKUP(L231,people,2,FALSE)</f>
        <v>40</v>
      </c>
    </row>
    <row r="232" spans="1:19" ht="30" x14ac:dyDescent="0.25">
      <c r="A232" s="2">
        <v>43719</v>
      </c>
      <c r="B232" t="s">
        <v>117</v>
      </c>
      <c r="C232" s="3" t="s">
        <v>143</v>
      </c>
      <c r="D232" s="3" t="s">
        <v>312</v>
      </c>
      <c r="E232" s="3" t="s">
        <v>8</v>
      </c>
      <c r="K232" s="3" t="s">
        <v>43</v>
      </c>
      <c r="L232" t="s">
        <v>304</v>
      </c>
      <c r="M232" t="s">
        <v>132</v>
      </c>
      <c r="N232" t="s">
        <v>394</v>
      </c>
      <c r="O232">
        <f>VLOOKUP(B232,areas,2,FALSE)</f>
        <v>108</v>
      </c>
      <c r="P232">
        <f>VLOOKUP(E232,categories,2,FALSE)</f>
        <v>263</v>
      </c>
      <c r="R232">
        <f>VLOOKUP(K232,equipment,2,FALSE)</f>
        <v>94</v>
      </c>
      <c r="S232">
        <f>VLOOKUP(L232,people,2,FALSE)</f>
        <v>40</v>
      </c>
    </row>
    <row r="233" spans="1:19" ht="30" x14ac:dyDescent="0.25">
      <c r="A233" s="2">
        <v>43719</v>
      </c>
      <c r="B233" t="s">
        <v>73</v>
      </c>
      <c r="C233" s="3" t="s">
        <v>143</v>
      </c>
      <c r="D233" s="3" t="s">
        <v>312</v>
      </c>
      <c r="E233" s="3" t="s">
        <v>16</v>
      </c>
      <c r="K233" s="3" t="s">
        <v>43</v>
      </c>
      <c r="L233" t="s">
        <v>304</v>
      </c>
      <c r="M233" t="s">
        <v>132</v>
      </c>
      <c r="N233" t="s">
        <v>394</v>
      </c>
      <c r="O233">
        <f>VLOOKUP(B233,areas,2,FALSE)</f>
        <v>122</v>
      </c>
      <c r="P233">
        <f>VLOOKUP(E233,categories,2,FALSE)</f>
        <v>58</v>
      </c>
      <c r="R233">
        <f>VLOOKUP(K233,equipment,2,FALSE)</f>
        <v>94</v>
      </c>
      <c r="S233">
        <f>VLOOKUP(L233,people,2,FALSE)</f>
        <v>40</v>
      </c>
    </row>
    <row r="234" spans="1:19" ht="30" hidden="1" x14ac:dyDescent="0.25">
      <c r="A234" s="2">
        <v>43719</v>
      </c>
      <c r="B234" t="s">
        <v>107</v>
      </c>
      <c r="C234" s="3" t="s">
        <v>143</v>
      </c>
      <c r="D234" s="3" t="s">
        <v>158</v>
      </c>
      <c r="E234" s="3" t="s">
        <v>14</v>
      </c>
      <c r="H234" t="s">
        <v>293</v>
      </c>
      <c r="K234" s="3" t="s">
        <v>42</v>
      </c>
      <c r="M234" t="s">
        <v>132</v>
      </c>
      <c r="N234" t="s">
        <v>131</v>
      </c>
      <c r="O234">
        <f>VLOOKUP(B234,areas,2,FALSE)</f>
        <v>109</v>
      </c>
      <c r="P234">
        <f>VLOOKUP(E234,categories,2,FALSE)</f>
        <v>264</v>
      </c>
      <c r="R234">
        <f>VLOOKUP(K234,equipment,2,FALSE)</f>
        <v>93</v>
      </c>
    </row>
    <row r="235" spans="1:19" ht="30" hidden="1" x14ac:dyDescent="0.25">
      <c r="A235" s="2">
        <v>43719</v>
      </c>
      <c r="B235" t="s">
        <v>102</v>
      </c>
      <c r="C235" s="3" t="s">
        <v>143</v>
      </c>
      <c r="D235" s="3" t="s">
        <v>294</v>
      </c>
      <c r="E235" s="3" t="s">
        <v>14</v>
      </c>
      <c r="H235" t="s">
        <v>151</v>
      </c>
      <c r="K235" s="3" t="s">
        <v>42</v>
      </c>
      <c r="M235" t="s">
        <v>132</v>
      </c>
      <c r="N235" t="s">
        <v>131</v>
      </c>
      <c r="O235">
        <f>VLOOKUP(B235,areas,2,FALSE)</f>
        <v>87</v>
      </c>
      <c r="P235">
        <f>VLOOKUP(E235,categories,2,FALSE)</f>
        <v>264</v>
      </c>
      <c r="R235">
        <f>VLOOKUP(K235,equipment,2,FALSE)</f>
        <v>93</v>
      </c>
      <c r="S235">
        <v>16</v>
      </c>
    </row>
    <row r="236" spans="1:19" ht="30" hidden="1" x14ac:dyDescent="0.25">
      <c r="A236" s="2">
        <v>43720</v>
      </c>
      <c r="B236" t="s">
        <v>54</v>
      </c>
      <c r="C236" s="3" t="s">
        <v>332</v>
      </c>
      <c r="D236" s="3" t="s">
        <v>140</v>
      </c>
      <c r="I236" s="3" t="s">
        <v>334</v>
      </c>
      <c r="M236" t="s">
        <v>132</v>
      </c>
      <c r="N236" s="14" t="s">
        <v>399</v>
      </c>
      <c r="O236">
        <f>VLOOKUP(B236,areas,2,FALSE)</f>
        <v>54</v>
      </c>
      <c r="P236" t="e">
        <f>VLOOKUP(E236,categories,2,FALSE)</f>
        <v>#N/A</v>
      </c>
      <c r="Q236" t="e">
        <f>VLOOKUP(J236,tractors,2,FALSE)</f>
        <v>#N/A</v>
      </c>
      <c r="R236" t="e">
        <f>VLOOKUP(K236,equipment,2,FALSE)</f>
        <v>#N/A</v>
      </c>
      <c r="S236" t="e">
        <f>VLOOKUP(L236,people,2,FALSE)</f>
        <v>#N/A</v>
      </c>
    </row>
    <row r="237" spans="1:19" hidden="1" x14ac:dyDescent="0.25">
      <c r="A237" s="2">
        <v>43720</v>
      </c>
      <c r="B237" t="s">
        <v>56</v>
      </c>
      <c r="C237" s="3" t="s">
        <v>143</v>
      </c>
      <c r="D237" s="3" t="s">
        <v>314</v>
      </c>
      <c r="E237" s="3" t="s">
        <v>15</v>
      </c>
      <c r="K237" s="3" t="s">
        <v>32</v>
      </c>
      <c r="L237" t="s">
        <v>304</v>
      </c>
      <c r="M237" t="s">
        <v>132</v>
      </c>
      <c r="N237" t="s">
        <v>132</v>
      </c>
      <c r="O237">
        <f>VLOOKUP(B237,areas,2,FALSE)</f>
        <v>62</v>
      </c>
      <c r="P237">
        <f>VLOOKUP(E237,categories,2,FALSE)</f>
        <v>265</v>
      </c>
      <c r="Q237" t="e">
        <f>VLOOKUP(J237,tractors,2,FALSE)</f>
        <v>#N/A</v>
      </c>
      <c r="R237">
        <f>VLOOKUP(K237,equipment,2,FALSE)</f>
        <v>21</v>
      </c>
      <c r="S237">
        <f>VLOOKUP(L237,people,2,FALSE)</f>
        <v>40</v>
      </c>
    </row>
    <row r="238" spans="1:19" ht="30" hidden="1" x14ac:dyDescent="0.25">
      <c r="A238" s="2">
        <v>43720</v>
      </c>
      <c r="B238" t="s">
        <v>107</v>
      </c>
      <c r="C238" s="3" t="s">
        <v>143</v>
      </c>
      <c r="D238" s="3" t="s">
        <v>295</v>
      </c>
      <c r="J238" t="s">
        <v>22</v>
      </c>
      <c r="K238" s="3" t="s">
        <v>41</v>
      </c>
      <c r="M238" t="s">
        <v>132</v>
      </c>
      <c r="N238" t="s">
        <v>131</v>
      </c>
      <c r="O238">
        <f>VLOOKUP(B238,areas,2,FALSE)</f>
        <v>109</v>
      </c>
      <c r="Q238">
        <f>VLOOKUP(J238,tractors,2,FALSE)</f>
        <v>11</v>
      </c>
      <c r="R238">
        <f>VLOOKUP(K238,equipment,2,FALSE)</f>
        <v>92</v>
      </c>
    </row>
    <row r="239" spans="1:19" ht="30" hidden="1" x14ac:dyDescent="0.25">
      <c r="A239" s="2">
        <v>43720</v>
      </c>
      <c r="B239" t="s">
        <v>102</v>
      </c>
      <c r="C239" s="3" t="s">
        <v>143</v>
      </c>
      <c r="D239" s="3" t="s">
        <v>295</v>
      </c>
      <c r="J239" t="s">
        <v>22</v>
      </c>
      <c r="K239" s="3" t="s">
        <v>41</v>
      </c>
      <c r="M239" t="s">
        <v>132</v>
      </c>
      <c r="N239" t="s">
        <v>131</v>
      </c>
      <c r="O239">
        <f>VLOOKUP(B239,areas,2,FALSE)</f>
        <v>87</v>
      </c>
      <c r="Q239">
        <f>VLOOKUP(J239,tractors,2,FALSE)</f>
        <v>11</v>
      </c>
      <c r="R239">
        <f>VLOOKUP(K239,equipment,2,FALSE)</f>
        <v>92</v>
      </c>
      <c r="S239">
        <v>16</v>
      </c>
    </row>
    <row r="240" spans="1:19" ht="30" hidden="1" x14ac:dyDescent="0.25">
      <c r="A240" s="2">
        <v>43721</v>
      </c>
      <c r="B240" t="s">
        <v>52</v>
      </c>
      <c r="C240" s="3" t="s">
        <v>351</v>
      </c>
      <c r="D240" s="3" t="s">
        <v>140</v>
      </c>
      <c r="I240" s="3" t="s">
        <v>141</v>
      </c>
      <c r="M240" t="s">
        <v>132</v>
      </c>
      <c r="N240" s="14" t="s">
        <v>399</v>
      </c>
      <c r="O240">
        <f>VLOOKUP(B240,areas,2,FALSE)</f>
        <v>60</v>
      </c>
      <c r="P240" t="e">
        <f>VLOOKUP(E240,categories,2,FALSE)</f>
        <v>#N/A</v>
      </c>
      <c r="Q240" t="e">
        <f>VLOOKUP(J240,tractors,2,FALSE)</f>
        <v>#N/A</v>
      </c>
      <c r="R240" t="e">
        <f>VLOOKUP(K240,equipment,2,FALSE)</f>
        <v>#N/A</v>
      </c>
      <c r="S240" t="e">
        <f>VLOOKUP(L240,people,2,FALSE)</f>
        <v>#N/A</v>
      </c>
    </row>
    <row r="241" spans="1:20" hidden="1" x14ac:dyDescent="0.25">
      <c r="A241" s="2">
        <v>43721</v>
      </c>
      <c r="B241" t="s">
        <v>82</v>
      </c>
      <c r="C241" s="3" t="s">
        <v>296</v>
      </c>
      <c r="D241" s="3" t="s">
        <v>299</v>
      </c>
      <c r="M241" t="s">
        <v>131</v>
      </c>
      <c r="N241" t="s">
        <v>132</v>
      </c>
      <c r="O241">
        <f>VLOOKUP(B241,areas,2,FALSE)</f>
        <v>120</v>
      </c>
      <c r="P241" t="e">
        <f>VLOOKUP(E241,categories,2,FALSE)</f>
        <v>#N/A</v>
      </c>
      <c r="Q241" t="e">
        <f>VLOOKUP(J241,tractors,2,FALSE)</f>
        <v>#N/A</v>
      </c>
      <c r="R241" t="e">
        <f>VLOOKUP(K241,equipment,2,FALSE)</f>
        <v>#N/A</v>
      </c>
      <c r="S241" t="e">
        <f>VLOOKUP(L241,people,2,FALSE)</f>
        <v>#N/A</v>
      </c>
    </row>
    <row r="242" spans="1:20" ht="45" hidden="1" x14ac:dyDescent="0.25">
      <c r="A242" s="2">
        <v>43721</v>
      </c>
      <c r="B242" t="s">
        <v>69</v>
      </c>
      <c r="C242" s="3" t="s">
        <v>297</v>
      </c>
      <c r="D242" s="3" t="s">
        <v>253</v>
      </c>
      <c r="I242" s="7" t="s">
        <v>301</v>
      </c>
      <c r="M242" t="s">
        <v>131</v>
      </c>
      <c r="N242" t="s">
        <v>132</v>
      </c>
      <c r="O242">
        <f>VLOOKUP(B242,areas,2,FALSE)</f>
        <v>70</v>
      </c>
    </row>
    <row r="243" spans="1:20" ht="30" hidden="1" x14ac:dyDescent="0.25">
      <c r="A243" s="2">
        <v>43724</v>
      </c>
      <c r="B243" t="s">
        <v>92</v>
      </c>
      <c r="C243" s="3" t="s">
        <v>214</v>
      </c>
      <c r="D243" s="3" t="s">
        <v>383</v>
      </c>
      <c r="E243" s="3" t="s">
        <v>10</v>
      </c>
      <c r="F243" s="3" t="s">
        <v>387</v>
      </c>
      <c r="I243" s="16" t="s">
        <v>384</v>
      </c>
      <c r="J243" t="s">
        <v>30</v>
      </c>
      <c r="L243" t="s">
        <v>322</v>
      </c>
      <c r="M243" t="s">
        <v>132</v>
      </c>
      <c r="N243" t="s">
        <v>132</v>
      </c>
      <c r="O243">
        <f>VLOOKUP(B243,areas,2,FALSE)</f>
        <v>80</v>
      </c>
      <c r="P243">
        <f>VLOOKUP(E243,categories,2,FALSE)</f>
        <v>156</v>
      </c>
      <c r="S243">
        <f>VLOOKUP(L243,people,2,FALSE)</f>
        <v>41</v>
      </c>
      <c r="T243">
        <v>129</v>
      </c>
    </row>
    <row r="244" spans="1:20" ht="30" hidden="1" x14ac:dyDescent="0.25">
      <c r="A244" s="2">
        <v>43724</v>
      </c>
      <c r="B244" t="s">
        <v>76</v>
      </c>
      <c r="C244" s="3" t="s">
        <v>214</v>
      </c>
      <c r="D244" s="3" t="s">
        <v>383</v>
      </c>
      <c r="E244" s="3" t="s">
        <v>10</v>
      </c>
      <c r="F244" s="3" t="s">
        <v>387</v>
      </c>
      <c r="I244" s="16" t="s">
        <v>384</v>
      </c>
      <c r="J244" t="s">
        <v>30</v>
      </c>
      <c r="L244" t="s">
        <v>322</v>
      </c>
      <c r="M244" t="s">
        <v>132</v>
      </c>
      <c r="N244" t="s">
        <v>132</v>
      </c>
      <c r="O244">
        <f>VLOOKUP(B244,areas,2,FALSE)</f>
        <v>72</v>
      </c>
      <c r="P244">
        <f>VLOOKUP(E244,categories,2,FALSE)</f>
        <v>156</v>
      </c>
      <c r="Q244">
        <f>VLOOKUP(J244,tractors,2,FALSE)</f>
        <v>19</v>
      </c>
      <c r="S244">
        <f>VLOOKUP(L244,people,2,FALSE)</f>
        <v>41</v>
      </c>
    </row>
    <row r="245" spans="1:20" ht="30" x14ac:dyDescent="0.25">
      <c r="A245" s="2">
        <v>43724</v>
      </c>
      <c r="B245" t="s">
        <v>104</v>
      </c>
      <c r="C245" s="3" t="s">
        <v>252</v>
      </c>
      <c r="D245" s="3" t="s">
        <v>158</v>
      </c>
      <c r="E245" s="3" t="s">
        <v>14</v>
      </c>
      <c r="H245" s="3" t="s">
        <v>359</v>
      </c>
      <c r="I245" s="7"/>
      <c r="J245" t="s">
        <v>29</v>
      </c>
      <c r="K245" s="3" t="s">
        <v>42</v>
      </c>
      <c r="L245" t="s">
        <v>316</v>
      </c>
      <c r="M245" t="s">
        <v>132</v>
      </c>
      <c r="N245" t="s">
        <v>394</v>
      </c>
      <c r="O245">
        <f>VLOOKUP(B245,areas,2,FALSE)</f>
        <v>88</v>
      </c>
      <c r="P245">
        <f>VLOOKUP(E245,categories,2,FALSE)</f>
        <v>264</v>
      </c>
      <c r="Q245">
        <f>VLOOKUP(J245,tractors,2,FALSE)</f>
        <v>18</v>
      </c>
      <c r="R245">
        <f>VLOOKUP(K245,equipment,2,FALSE)</f>
        <v>93</v>
      </c>
      <c r="S245">
        <f>VLOOKUP(L245,people,2,FALSE)</f>
        <v>39</v>
      </c>
      <c r="T245">
        <v>125</v>
      </c>
    </row>
    <row r="246" spans="1:20" hidden="1" x14ac:dyDescent="0.25">
      <c r="A246" s="2">
        <v>43724</v>
      </c>
      <c r="B246" t="s">
        <v>69</v>
      </c>
      <c r="C246" s="3" t="s">
        <v>143</v>
      </c>
      <c r="D246" s="3" t="s">
        <v>376</v>
      </c>
      <c r="I246" s="7" t="s">
        <v>377</v>
      </c>
      <c r="J246" t="s">
        <v>24</v>
      </c>
      <c r="L246" t="s">
        <v>316</v>
      </c>
      <c r="M246" t="s">
        <v>132</v>
      </c>
      <c r="N246" t="s">
        <v>132</v>
      </c>
      <c r="O246">
        <f>VLOOKUP(B246,areas,2,FALSE)</f>
        <v>70</v>
      </c>
      <c r="Q246">
        <f>VLOOKUP(J246,tractors,2,FALSE)</f>
        <v>13</v>
      </c>
      <c r="S246">
        <f>VLOOKUP(L246,people,2,FALSE)</f>
        <v>39</v>
      </c>
    </row>
    <row r="247" spans="1:20" hidden="1" x14ac:dyDescent="0.25">
      <c r="A247" s="2">
        <v>43724</v>
      </c>
      <c r="B247" t="s">
        <v>82</v>
      </c>
      <c r="C247" s="3" t="s">
        <v>143</v>
      </c>
      <c r="D247" s="3" t="s">
        <v>376</v>
      </c>
      <c r="I247" s="7" t="s">
        <v>377</v>
      </c>
      <c r="J247" t="s">
        <v>24</v>
      </c>
      <c r="L247" t="s">
        <v>316</v>
      </c>
      <c r="M247" t="s">
        <v>132</v>
      </c>
      <c r="N247" t="s">
        <v>132</v>
      </c>
      <c r="O247">
        <f>VLOOKUP(B247,areas,2,FALSE)</f>
        <v>120</v>
      </c>
      <c r="P247" t="e">
        <f>VLOOKUP(E247,categories,2,FALSE)</f>
        <v>#N/A</v>
      </c>
      <c r="Q247">
        <f>VLOOKUP(J247,tractors,2,FALSE)</f>
        <v>13</v>
      </c>
      <c r="R247" t="e">
        <f>VLOOKUP(K247,equipment,2,FALSE)</f>
        <v>#N/A</v>
      </c>
      <c r="S247">
        <f>VLOOKUP(L247,people,2,FALSE)</f>
        <v>39</v>
      </c>
    </row>
    <row r="248" spans="1:20" hidden="1" x14ac:dyDescent="0.25">
      <c r="A248" s="2">
        <v>43724</v>
      </c>
      <c r="B248" t="s">
        <v>104</v>
      </c>
      <c r="C248" s="3" t="s">
        <v>143</v>
      </c>
      <c r="D248" s="3" t="s">
        <v>376</v>
      </c>
      <c r="I248" s="7" t="s">
        <v>377</v>
      </c>
      <c r="J248" t="s">
        <v>24</v>
      </c>
      <c r="L248" t="s">
        <v>316</v>
      </c>
      <c r="M248" t="s">
        <v>132</v>
      </c>
      <c r="N248" t="s">
        <v>132</v>
      </c>
      <c r="O248">
        <f>VLOOKUP(B248,areas,2,FALSE)</f>
        <v>88</v>
      </c>
      <c r="Q248">
        <f>VLOOKUP(J248,tractors,2,FALSE)</f>
        <v>13</v>
      </c>
      <c r="S248">
        <f>VLOOKUP(L248,people,2,FALSE)</f>
        <v>39</v>
      </c>
    </row>
    <row r="249" spans="1:20" ht="30" hidden="1" x14ac:dyDescent="0.25">
      <c r="A249" s="2">
        <v>43724</v>
      </c>
      <c r="B249" t="s">
        <v>145</v>
      </c>
      <c r="C249" s="3" t="s">
        <v>298</v>
      </c>
      <c r="D249" s="3" t="s">
        <v>267</v>
      </c>
      <c r="F249" s="10" t="s">
        <v>300</v>
      </c>
      <c r="K249" s="3" t="s">
        <v>44</v>
      </c>
      <c r="M249" t="s">
        <v>132</v>
      </c>
      <c r="N249" t="s">
        <v>131</v>
      </c>
      <c r="O249">
        <f>VLOOKUP(B249,areas,2,FALSE)</f>
        <v>103</v>
      </c>
      <c r="P249" t="e">
        <f>VLOOKUP(E249,categories,2,FALSE)</f>
        <v>#N/A</v>
      </c>
      <c r="Q249" t="e">
        <f>VLOOKUP(J249,tractors,2,FALSE)</f>
        <v>#N/A</v>
      </c>
      <c r="R249">
        <f>VLOOKUP(K249,equipment,2,FALSE)</f>
        <v>95</v>
      </c>
      <c r="S249" t="e">
        <f>VLOOKUP(L249,people,2,FALSE)</f>
        <v>#N/A</v>
      </c>
    </row>
    <row r="250" spans="1:20" ht="30" hidden="1" x14ac:dyDescent="0.25">
      <c r="A250" s="2">
        <v>43725</v>
      </c>
      <c r="B250" t="s">
        <v>92</v>
      </c>
      <c r="C250" s="3" t="s">
        <v>214</v>
      </c>
      <c r="D250" s="3" t="s">
        <v>383</v>
      </c>
      <c r="E250" s="3" t="s">
        <v>10</v>
      </c>
      <c r="F250" s="3" t="s">
        <v>387</v>
      </c>
      <c r="I250" s="8" t="s">
        <v>385</v>
      </c>
      <c r="J250" t="s">
        <v>30</v>
      </c>
      <c r="L250" t="s">
        <v>322</v>
      </c>
      <c r="M250" t="s">
        <v>132</v>
      </c>
      <c r="N250" t="s">
        <v>132</v>
      </c>
      <c r="O250">
        <f>VLOOKUP(B250,areas,2,FALSE)</f>
        <v>80</v>
      </c>
      <c r="P250">
        <f>VLOOKUP(E250,categories,2,FALSE)</f>
        <v>156</v>
      </c>
      <c r="S250">
        <f>VLOOKUP(L250,people,2,FALSE)</f>
        <v>41</v>
      </c>
      <c r="T250">
        <v>129</v>
      </c>
    </row>
    <row r="251" spans="1:20" ht="30" hidden="1" x14ac:dyDescent="0.25">
      <c r="A251" s="2">
        <v>43725</v>
      </c>
      <c r="B251" t="s">
        <v>76</v>
      </c>
      <c r="C251" s="3" t="s">
        <v>214</v>
      </c>
      <c r="D251" s="3" t="s">
        <v>383</v>
      </c>
      <c r="E251" s="3" t="s">
        <v>10</v>
      </c>
      <c r="F251" s="3" t="s">
        <v>387</v>
      </c>
      <c r="I251" s="8" t="s">
        <v>385</v>
      </c>
      <c r="J251" t="s">
        <v>30</v>
      </c>
      <c r="L251" t="s">
        <v>322</v>
      </c>
      <c r="M251" t="s">
        <v>132</v>
      </c>
      <c r="N251" t="s">
        <v>132</v>
      </c>
      <c r="O251">
        <f>VLOOKUP(B251,areas,2,FALSE)</f>
        <v>72</v>
      </c>
      <c r="P251">
        <f>VLOOKUP(E251,categories,2,FALSE)</f>
        <v>156</v>
      </c>
      <c r="Q251">
        <f>VLOOKUP(J251,tractors,2,FALSE)</f>
        <v>19</v>
      </c>
      <c r="S251">
        <f>VLOOKUP(L251,people,2,FALSE)</f>
        <v>41</v>
      </c>
    </row>
    <row r="252" spans="1:20" ht="30" x14ac:dyDescent="0.25">
      <c r="A252" s="2">
        <v>43725</v>
      </c>
      <c r="B252" t="s">
        <v>98</v>
      </c>
      <c r="C252" s="3" t="s">
        <v>298</v>
      </c>
      <c r="D252" s="3" t="s">
        <v>257</v>
      </c>
      <c r="F252" s="10"/>
      <c r="I252" s="3" t="s">
        <v>364</v>
      </c>
      <c r="K252" s="3" t="s">
        <v>40</v>
      </c>
      <c r="L252" s="3" t="s">
        <v>316</v>
      </c>
      <c r="M252" t="s">
        <v>132</v>
      </c>
      <c r="N252" t="s">
        <v>394</v>
      </c>
      <c r="O252">
        <f>VLOOKUP(B252,areas,2,FALSE)</f>
        <v>84</v>
      </c>
      <c r="P252">
        <v>281</v>
      </c>
      <c r="R252">
        <f>VLOOKUP(K252,equipment,2,FALSE)</f>
        <v>91</v>
      </c>
      <c r="S252">
        <f>VLOOKUP(L252,people,2,FALSE)</f>
        <v>39</v>
      </c>
    </row>
    <row r="253" spans="1:20" ht="30" x14ac:dyDescent="0.25">
      <c r="A253" s="2">
        <v>43725</v>
      </c>
      <c r="B253" t="s">
        <v>104</v>
      </c>
      <c r="C253" s="3" t="s">
        <v>298</v>
      </c>
      <c r="D253" s="3" t="s">
        <v>257</v>
      </c>
      <c r="F253" s="10"/>
      <c r="I253" s="3" t="s">
        <v>364</v>
      </c>
      <c r="K253" s="3" t="s">
        <v>40</v>
      </c>
      <c r="L253" s="3" t="s">
        <v>316</v>
      </c>
      <c r="M253" t="s">
        <v>132</v>
      </c>
      <c r="N253" t="s">
        <v>394</v>
      </c>
      <c r="O253">
        <f>VLOOKUP(B253,areas,2,FALSE)</f>
        <v>88</v>
      </c>
      <c r="P253">
        <v>281</v>
      </c>
      <c r="R253">
        <f>VLOOKUP(K253,equipment,2,FALSE)</f>
        <v>91</v>
      </c>
      <c r="S253">
        <f>VLOOKUP(L253,people,2,FALSE)</f>
        <v>39</v>
      </c>
    </row>
    <row r="254" spans="1:20" ht="45" hidden="1" x14ac:dyDescent="0.25">
      <c r="A254" s="2">
        <v>43725</v>
      </c>
      <c r="B254" t="s">
        <v>117</v>
      </c>
      <c r="C254" s="3" t="s">
        <v>324</v>
      </c>
      <c r="D254" s="3" t="s">
        <v>140</v>
      </c>
      <c r="F254" s="10"/>
      <c r="I254" s="3" t="s">
        <v>325</v>
      </c>
      <c r="L254" s="3" t="s">
        <v>375</v>
      </c>
      <c r="M254" t="s">
        <v>132</v>
      </c>
      <c r="N254" s="14" t="s">
        <v>399</v>
      </c>
      <c r="O254">
        <f>VLOOKUP(B254,areas,2,FALSE)</f>
        <v>108</v>
      </c>
      <c r="P254" t="e">
        <f>VLOOKUP(E254,categories,2,FALSE)</f>
        <v>#N/A</v>
      </c>
      <c r="Q254" t="e">
        <f>VLOOKUP(J254,tractors,2,FALSE)</f>
        <v>#N/A</v>
      </c>
      <c r="R254" t="e">
        <f>VLOOKUP(K254,equipment,2,FALSE)</f>
        <v>#N/A</v>
      </c>
      <c r="S254" t="e">
        <f>VLOOKUP(L254,people,2,FALSE)</f>
        <v>#N/A</v>
      </c>
    </row>
    <row r="255" spans="1:20" x14ac:dyDescent="0.25">
      <c r="A255" s="2">
        <v>43726</v>
      </c>
      <c r="B255" t="s">
        <v>84</v>
      </c>
      <c r="C255" s="3" t="s">
        <v>143</v>
      </c>
      <c r="D255" s="3" t="s">
        <v>257</v>
      </c>
      <c r="F255" s="10"/>
      <c r="I255" s="3" t="s">
        <v>363</v>
      </c>
      <c r="K255" s="3" t="s">
        <v>40</v>
      </c>
      <c r="L255" s="3" t="s">
        <v>316</v>
      </c>
      <c r="M255" t="s">
        <v>132</v>
      </c>
      <c r="N255" t="s">
        <v>394</v>
      </c>
      <c r="O255">
        <f>VLOOKUP(B255,areas,2,FALSE)</f>
        <v>119</v>
      </c>
      <c r="P255">
        <v>281</v>
      </c>
      <c r="R255">
        <f>VLOOKUP(K255,equipment,2,FALSE)</f>
        <v>91</v>
      </c>
      <c r="S255">
        <f>VLOOKUP(L255,people,2,FALSE)</f>
        <v>39</v>
      </c>
    </row>
    <row r="256" spans="1:20" ht="30" x14ac:dyDescent="0.25">
      <c r="A256" s="2">
        <v>43726</v>
      </c>
      <c r="B256" t="s">
        <v>83</v>
      </c>
      <c r="C256" s="3" t="s">
        <v>143</v>
      </c>
      <c r="D256" s="3" t="s">
        <v>257</v>
      </c>
      <c r="F256" s="10"/>
      <c r="I256" s="3" t="s">
        <v>364</v>
      </c>
      <c r="K256" s="3" t="s">
        <v>40</v>
      </c>
      <c r="L256" s="3" t="s">
        <v>316</v>
      </c>
      <c r="M256" t="s">
        <v>132</v>
      </c>
      <c r="N256" t="s">
        <v>394</v>
      </c>
      <c r="O256">
        <f>VLOOKUP(B256,areas,2,FALSE)</f>
        <v>123</v>
      </c>
      <c r="P256">
        <v>281</v>
      </c>
      <c r="R256">
        <f>VLOOKUP(K256,equipment,2,FALSE)</f>
        <v>91</v>
      </c>
      <c r="S256">
        <f>VLOOKUP(L256,people,2,FALSE)</f>
        <v>39</v>
      </c>
    </row>
    <row r="257" spans="1:20" ht="75" hidden="1" x14ac:dyDescent="0.25">
      <c r="A257" s="2">
        <v>43726</v>
      </c>
      <c r="B257" t="s">
        <v>117</v>
      </c>
      <c r="C257" s="3" t="s">
        <v>357</v>
      </c>
      <c r="D257" s="3" t="s">
        <v>140</v>
      </c>
      <c r="F257" s="10"/>
      <c r="I257" s="3" t="s">
        <v>358</v>
      </c>
      <c r="L257" s="3"/>
      <c r="M257" t="s">
        <v>132</v>
      </c>
      <c r="N257" s="14" t="s">
        <v>399</v>
      </c>
      <c r="O257">
        <f>VLOOKUP(B257,areas,2,FALSE)</f>
        <v>108</v>
      </c>
      <c r="P257" t="e">
        <f>VLOOKUP(E257,categories,2,FALSE)</f>
        <v>#N/A</v>
      </c>
      <c r="Q257" t="e">
        <f>VLOOKUP(J257,tractors,2,FALSE)</f>
        <v>#N/A</v>
      </c>
      <c r="R257" t="e">
        <f>VLOOKUP(K257,equipment,2,FALSE)</f>
        <v>#N/A</v>
      </c>
      <c r="S257" t="e">
        <f>VLOOKUP(L257,people,2,FALSE)</f>
        <v>#N/A</v>
      </c>
    </row>
    <row r="258" spans="1:20" ht="30" hidden="1" x14ac:dyDescent="0.25">
      <c r="A258" s="2">
        <v>43727</v>
      </c>
      <c r="B258" t="s">
        <v>84</v>
      </c>
      <c r="C258" s="3" t="s">
        <v>143</v>
      </c>
      <c r="D258" s="3" t="s">
        <v>158</v>
      </c>
      <c r="E258" s="3" t="s">
        <v>14</v>
      </c>
      <c r="F258" s="10"/>
      <c r="H258" s="3" t="s">
        <v>151</v>
      </c>
      <c r="J258" t="s">
        <v>29</v>
      </c>
      <c r="K258" s="3" t="s">
        <v>42</v>
      </c>
      <c r="L258" s="3"/>
      <c r="O258">
        <f>VLOOKUP(B258,areas,2,FALSE)</f>
        <v>119</v>
      </c>
      <c r="P258">
        <f>VLOOKUP(E258,categories,2,FALSE)</f>
        <v>264</v>
      </c>
      <c r="Q258">
        <f>VLOOKUP(J258,tractors,2,FALSE)</f>
        <v>18</v>
      </c>
      <c r="R258">
        <f>VLOOKUP(K258,equipment,2,FALSE)</f>
        <v>93</v>
      </c>
      <c r="S258" t="e">
        <f>VLOOKUP(L258,people,2,FALSE)</f>
        <v>#N/A</v>
      </c>
    </row>
    <row r="259" spans="1:20" ht="30" hidden="1" x14ac:dyDescent="0.25">
      <c r="A259" s="2">
        <v>43727</v>
      </c>
      <c r="B259" s="11" t="s">
        <v>99</v>
      </c>
      <c r="C259" s="3" t="s">
        <v>256</v>
      </c>
      <c r="D259" s="3" t="s">
        <v>158</v>
      </c>
      <c r="E259" s="3" t="s">
        <v>14</v>
      </c>
      <c r="F259" s="10"/>
      <c r="H259" t="s">
        <v>160</v>
      </c>
      <c r="J259" t="s">
        <v>29</v>
      </c>
      <c r="K259" s="3" t="s">
        <v>42</v>
      </c>
      <c r="L259" s="3" t="s">
        <v>316</v>
      </c>
      <c r="M259" t="s">
        <v>132</v>
      </c>
      <c r="N259" t="s">
        <v>132</v>
      </c>
      <c r="O259">
        <f>VLOOKUP(B259,areas,2,FALSE)</f>
        <v>85</v>
      </c>
      <c r="P259">
        <f>VLOOKUP(E259,categories,2,FALSE)</f>
        <v>264</v>
      </c>
      <c r="Q259">
        <f>VLOOKUP(J259,tractors,2,FALSE)</f>
        <v>18</v>
      </c>
      <c r="R259">
        <f>VLOOKUP(K259,equipment,2,FALSE)</f>
        <v>93</v>
      </c>
      <c r="S259">
        <f>VLOOKUP(L259,people,2,FALSE)</f>
        <v>39</v>
      </c>
      <c r="T259">
        <v>127</v>
      </c>
    </row>
    <row r="260" spans="1:20" ht="30" x14ac:dyDescent="0.25">
      <c r="A260" s="2">
        <v>43727</v>
      </c>
      <c r="B260" s="11" t="s">
        <v>100</v>
      </c>
      <c r="C260" s="3" t="s">
        <v>254</v>
      </c>
      <c r="D260" s="3" t="s">
        <v>158</v>
      </c>
      <c r="E260" s="3" t="s">
        <v>14</v>
      </c>
      <c r="F260" s="10"/>
      <c r="H260" t="s">
        <v>160</v>
      </c>
      <c r="J260" t="s">
        <v>29</v>
      </c>
      <c r="K260" s="3" t="s">
        <v>42</v>
      </c>
      <c r="L260" s="3" t="s">
        <v>316</v>
      </c>
      <c r="M260" t="s">
        <v>132</v>
      </c>
      <c r="N260" t="s">
        <v>394</v>
      </c>
      <c r="O260">
        <f>VLOOKUP(B260,areas,2,FALSE)</f>
        <v>86</v>
      </c>
      <c r="P260">
        <f>VLOOKUP(E260,categories,2,FALSE)</f>
        <v>264</v>
      </c>
      <c r="Q260">
        <f>VLOOKUP(J260,tractors,2,FALSE)</f>
        <v>18</v>
      </c>
      <c r="R260">
        <f>VLOOKUP(K260,equipment,2,FALSE)</f>
        <v>93</v>
      </c>
      <c r="S260">
        <f>VLOOKUP(L260,people,2,FALSE)</f>
        <v>39</v>
      </c>
      <c r="T260">
        <v>126</v>
      </c>
    </row>
    <row r="261" spans="1:20" ht="30" x14ac:dyDescent="0.25">
      <c r="A261" s="2">
        <v>43727</v>
      </c>
      <c r="B261" s="11" t="s">
        <v>98</v>
      </c>
      <c r="C261" s="3" t="s">
        <v>255</v>
      </c>
      <c r="D261" s="3" t="s">
        <v>158</v>
      </c>
      <c r="E261" s="3" t="s">
        <v>14</v>
      </c>
      <c r="F261" s="10"/>
      <c r="H261" t="s">
        <v>160</v>
      </c>
      <c r="J261" t="s">
        <v>29</v>
      </c>
      <c r="K261" s="3" t="s">
        <v>42</v>
      </c>
      <c r="L261" s="3" t="s">
        <v>316</v>
      </c>
      <c r="M261" t="s">
        <v>132</v>
      </c>
      <c r="N261" t="s">
        <v>394</v>
      </c>
      <c r="O261">
        <f>VLOOKUP(B261,areas,2,FALSE)</f>
        <v>84</v>
      </c>
      <c r="P261">
        <f>VLOOKUP(E261,categories,2,FALSE)</f>
        <v>264</v>
      </c>
      <c r="Q261">
        <f>VLOOKUP(J261,tractors,2,FALSE)</f>
        <v>18</v>
      </c>
      <c r="R261">
        <f>VLOOKUP(K261,equipment,2,FALSE)</f>
        <v>93</v>
      </c>
      <c r="S261">
        <f>VLOOKUP(L261,people,2,FALSE)</f>
        <v>39</v>
      </c>
      <c r="T261">
        <v>128</v>
      </c>
    </row>
    <row r="262" spans="1:20" hidden="1" x14ac:dyDescent="0.25">
      <c r="A262" s="17">
        <v>43728</v>
      </c>
      <c r="B262" s="11" t="s">
        <v>89</v>
      </c>
      <c r="C262" s="3" t="s">
        <v>287</v>
      </c>
      <c r="F262" s="10"/>
      <c r="L262" s="3"/>
      <c r="O262">
        <f>VLOOKUP(B262,areas,2,FALSE)</f>
        <v>77</v>
      </c>
      <c r="P262" t="e">
        <f>VLOOKUP(E262,categories,2,FALSE)</f>
        <v>#N/A</v>
      </c>
      <c r="Q262" t="e">
        <f>VLOOKUP(J262,tractors,2,FALSE)</f>
        <v>#N/A</v>
      </c>
      <c r="R262" t="e">
        <f>VLOOKUP(K262,equipment,2,FALSE)</f>
        <v>#N/A</v>
      </c>
      <c r="S262" t="e">
        <f>VLOOKUP(L262,people,2,FALSE)</f>
        <v>#N/A</v>
      </c>
    </row>
    <row r="263" spans="1:20" ht="45" hidden="1" x14ac:dyDescent="0.25">
      <c r="A263" s="2">
        <v>43731</v>
      </c>
      <c r="B263" s="11" t="s">
        <v>89</v>
      </c>
      <c r="C263" s="3" t="s">
        <v>287</v>
      </c>
      <c r="D263" s="3" t="s">
        <v>386</v>
      </c>
      <c r="E263" s="3" t="s">
        <v>10</v>
      </c>
      <c r="F263" s="10" t="s">
        <v>388</v>
      </c>
      <c r="I263" s="8" t="s">
        <v>389</v>
      </c>
      <c r="J263" t="s">
        <v>30</v>
      </c>
      <c r="L263" s="3" t="s">
        <v>322</v>
      </c>
      <c r="M263" t="s">
        <v>132</v>
      </c>
      <c r="N263" t="s">
        <v>132</v>
      </c>
      <c r="O263">
        <f>VLOOKUP(B263,areas,2,FALSE)</f>
        <v>77</v>
      </c>
      <c r="P263">
        <f>VLOOKUP(E263,categories,2,FALSE)</f>
        <v>156</v>
      </c>
      <c r="Q263">
        <f>VLOOKUP(J263,tractors,2,FALSE)</f>
        <v>19</v>
      </c>
      <c r="S263">
        <f>VLOOKUP(L263,people,2,FALSE)</f>
        <v>41</v>
      </c>
    </row>
    <row r="264" spans="1:20" ht="30" hidden="1" x14ac:dyDescent="0.25">
      <c r="A264" s="2">
        <v>43731</v>
      </c>
      <c r="B264" t="s">
        <v>56</v>
      </c>
      <c r="C264" s="3" t="s">
        <v>298</v>
      </c>
      <c r="D264" s="3" t="s">
        <v>158</v>
      </c>
      <c r="E264" s="3" t="s">
        <v>14</v>
      </c>
      <c r="H264" t="s">
        <v>159</v>
      </c>
      <c r="I264" s="3" t="s">
        <v>318</v>
      </c>
      <c r="J264" t="s">
        <v>29</v>
      </c>
      <c r="K264" s="3" t="s">
        <v>42</v>
      </c>
      <c r="L264" t="s">
        <v>316</v>
      </c>
      <c r="M264" t="s">
        <v>132</v>
      </c>
      <c r="N264" t="s">
        <v>132</v>
      </c>
      <c r="O264">
        <f>VLOOKUP(B264,areas,2,FALSE)</f>
        <v>62</v>
      </c>
      <c r="P264">
        <f>VLOOKUP(E264,categories,2,FALSE)</f>
        <v>264</v>
      </c>
      <c r="Q264">
        <f>VLOOKUP(J264,tractors,2,FALSE)</f>
        <v>18</v>
      </c>
      <c r="R264">
        <f>VLOOKUP(K264,equipment,2,FALSE)</f>
        <v>93</v>
      </c>
      <c r="S264">
        <f>VLOOKUP(L264,people,2,FALSE)</f>
        <v>39</v>
      </c>
    </row>
    <row r="265" spans="1:20" ht="30" hidden="1" x14ac:dyDescent="0.25">
      <c r="A265" s="2">
        <v>43731</v>
      </c>
      <c r="B265" t="s">
        <v>210</v>
      </c>
      <c r="C265" s="3" t="s">
        <v>298</v>
      </c>
      <c r="D265" s="3" t="s">
        <v>158</v>
      </c>
      <c r="E265" s="3" t="s">
        <v>14</v>
      </c>
      <c r="F265" s="10"/>
      <c r="H265" t="s">
        <v>160</v>
      </c>
      <c r="I265" s="3" t="s">
        <v>319</v>
      </c>
      <c r="J265" t="s">
        <v>29</v>
      </c>
      <c r="K265" s="3" t="s">
        <v>42</v>
      </c>
      <c r="L265" t="s">
        <v>316</v>
      </c>
      <c r="M265" t="s">
        <v>132</v>
      </c>
      <c r="N265" t="s">
        <v>131</v>
      </c>
      <c r="O265">
        <f>VLOOKUP(B265,areas,2,FALSE)</f>
        <v>102</v>
      </c>
      <c r="P265">
        <f>VLOOKUP(E265,categories,2,FALSE)</f>
        <v>264</v>
      </c>
      <c r="Q265">
        <f>VLOOKUP(J265,tractors,2,FALSE)</f>
        <v>18</v>
      </c>
      <c r="R265">
        <f>VLOOKUP(K265,equipment,2,FALSE)</f>
        <v>93</v>
      </c>
      <c r="S265">
        <f>VLOOKUP(L265,people,2,FALSE)</f>
        <v>39</v>
      </c>
    </row>
    <row r="266" spans="1:20" ht="30" hidden="1" x14ac:dyDescent="0.25">
      <c r="A266" s="2">
        <v>43732</v>
      </c>
      <c r="B266" t="s">
        <v>56</v>
      </c>
      <c r="C266" s="3" t="s">
        <v>298</v>
      </c>
      <c r="D266" s="3" t="s">
        <v>158</v>
      </c>
      <c r="E266" s="3" t="s">
        <v>14</v>
      </c>
      <c r="F266" s="10"/>
      <c r="I266" s="3" t="s">
        <v>320</v>
      </c>
      <c r="J266" t="s">
        <v>29</v>
      </c>
      <c r="K266" s="3" t="s">
        <v>42</v>
      </c>
      <c r="L266" t="s">
        <v>316</v>
      </c>
      <c r="M266" t="s">
        <v>132</v>
      </c>
      <c r="N266" t="s">
        <v>132</v>
      </c>
      <c r="O266">
        <f>VLOOKUP(B266,areas,2,FALSE)</f>
        <v>62</v>
      </c>
      <c r="P266">
        <f>VLOOKUP(E266,categories,2,FALSE)</f>
        <v>264</v>
      </c>
      <c r="Q266">
        <f>VLOOKUP(J266,tractors,2,FALSE)</f>
        <v>18</v>
      </c>
      <c r="R266">
        <f>VLOOKUP(K266,equipment,2,FALSE)</f>
        <v>93</v>
      </c>
      <c r="S266">
        <f>VLOOKUP(L266,people,2,FALSE)</f>
        <v>39</v>
      </c>
    </row>
    <row r="267" spans="1:20" ht="30" hidden="1" x14ac:dyDescent="0.25">
      <c r="A267" s="2">
        <v>43733</v>
      </c>
      <c r="B267" t="s">
        <v>210</v>
      </c>
      <c r="C267" s="3" t="s">
        <v>298</v>
      </c>
      <c r="D267" s="3" t="s">
        <v>158</v>
      </c>
      <c r="E267" s="3" t="s">
        <v>14</v>
      </c>
      <c r="I267" s="3" t="s">
        <v>315</v>
      </c>
      <c r="J267" t="s">
        <v>29</v>
      </c>
      <c r="K267" s="3" t="s">
        <v>42</v>
      </c>
      <c r="L267" t="s">
        <v>316</v>
      </c>
      <c r="M267" t="s">
        <v>132</v>
      </c>
      <c r="N267" t="s">
        <v>131</v>
      </c>
      <c r="O267">
        <f>VLOOKUP(B267,areas,2,FALSE)</f>
        <v>102</v>
      </c>
      <c r="P267">
        <f>VLOOKUP(E267,categories,2,FALSE)</f>
        <v>264</v>
      </c>
      <c r="Q267">
        <f>VLOOKUP(J267,tractors,2,FALSE)</f>
        <v>18</v>
      </c>
      <c r="R267">
        <f>VLOOKUP(K267,equipment,2,FALSE)</f>
        <v>93</v>
      </c>
      <c r="S267">
        <f>VLOOKUP(L267,people,2,FALSE)</f>
        <v>39</v>
      </c>
    </row>
    <row r="268" spans="1:20" ht="30" x14ac:dyDescent="0.25">
      <c r="A268" s="2">
        <v>43734</v>
      </c>
      <c r="B268" t="s">
        <v>92</v>
      </c>
      <c r="C268" s="3" t="s">
        <v>214</v>
      </c>
      <c r="D268" s="3" t="s">
        <v>155</v>
      </c>
      <c r="E268" s="3" t="s">
        <v>14</v>
      </c>
      <c r="H268" s="3" t="s">
        <v>160</v>
      </c>
      <c r="I268" s="3" t="s">
        <v>362</v>
      </c>
      <c r="J268" t="s">
        <v>27</v>
      </c>
      <c r="K268" s="8" t="s">
        <v>391</v>
      </c>
      <c r="L268" t="s">
        <v>316</v>
      </c>
      <c r="M268" t="s">
        <v>132</v>
      </c>
      <c r="N268" t="s">
        <v>394</v>
      </c>
      <c r="O268">
        <f>VLOOKUP(B268,areas,2,FALSE)</f>
        <v>80</v>
      </c>
      <c r="P268">
        <f>VLOOKUP(E268,categories,2,FALSE)</f>
        <v>264</v>
      </c>
      <c r="Q268">
        <f>VLOOKUP(J268,tractors,2,FALSE)</f>
        <v>16</v>
      </c>
      <c r="S268">
        <f>VLOOKUP(L268,people,2,FALSE)</f>
        <v>39</v>
      </c>
      <c r="T268">
        <v>129</v>
      </c>
    </row>
    <row r="269" spans="1:20" ht="30" hidden="1" x14ac:dyDescent="0.25">
      <c r="A269" s="2">
        <v>43734</v>
      </c>
      <c r="B269" t="s">
        <v>76</v>
      </c>
      <c r="C269" s="3" t="s">
        <v>214</v>
      </c>
      <c r="D269" s="3" t="s">
        <v>155</v>
      </c>
      <c r="E269" s="3" t="s">
        <v>14</v>
      </c>
      <c r="H269" s="3" t="s">
        <v>160</v>
      </c>
      <c r="I269" s="3" t="s">
        <v>362</v>
      </c>
      <c r="J269" t="s">
        <v>27</v>
      </c>
      <c r="K269" s="8"/>
      <c r="L269" t="s">
        <v>316</v>
      </c>
      <c r="M269" t="s">
        <v>132</v>
      </c>
      <c r="N269" t="s">
        <v>132</v>
      </c>
      <c r="O269">
        <f>VLOOKUP(B269,areas,2,FALSE)</f>
        <v>72</v>
      </c>
      <c r="P269">
        <f>VLOOKUP(E269,categories,2,FALSE)</f>
        <v>264</v>
      </c>
      <c r="Q269">
        <f>VLOOKUP(J269,tractors,2,FALSE)</f>
        <v>16</v>
      </c>
      <c r="S269">
        <f>VLOOKUP(L269,people,2,FALSE)</f>
        <v>39</v>
      </c>
    </row>
    <row r="270" spans="1:20" ht="30" x14ac:dyDescent="0.25">
      <c r="A270" s="2">
        <v>43734</v>
      </c>
      <c r="B270" t="s">
        <v>92</v>
      </c>
      <c r="C270" s="3" t="s">
        <v>214</v>
      </c>
      <c r="D270" s="3" t="s">
        <v>156</v>
      </c>
      <c r="E270" s="3" t="s">
        <v>14</v>
      </c>
      <c r="I270" s="3" t="s">
        <v>361</v>
      </c>
      <c r="K270" s="3" t="s">
        <v>41</v>
      </c>
      <c r="L270" t="s">
        <v>322</v>
      </c>
      <c r="M270" t="s">
        <v>132</v>
      </c>
      <c r="N270" t="s">
        <v>394</v>
      </c>
      <c r="O270">
        <f>VLOOKUP(B270,areas,2,FALSE)</f>
        <v>80</v>
      </c>
      <c r="P270">
        <f>VLOOKUP(E270,categories,2,FALSE)</f>
        <v>264</v>
      </c>
      <c r="R270">
        <f>VLOOKUP(K270,equipment,2,FALSE)</f>
        <v>92</v>
      </c>
      <c r="S270">
        <f>VLOOKUP(L270,people,2,FALSE)</f>
        <v>41</v>
      </c>
      <c r="T270">
        <v>129</v>
      </c>
    </row>
    <row r="271" spans="1:20" ht="30" hidden="1" x14ac:dyDescent="0.25">
      <c r="A271" s="2">
        <v>43734</v>
      </c>
      <c r="B271" t="s">
        <v>76</v>
      </c>
      <c r="C271" s="3" t="s">
        <v>214</v>
      </c>
      <c r="D271" s="3" t="s">
        <v>156</v>
      </c>
      <c r="E271" s="3" t="s">
        <v>14</v>
      </c>
      <c r="I271" s="3" t="s">
        <v>361</v>
      </c>
      <c r="K271" s="3" t="s">
        <v>41</v>
      </c>
      <c r="L271" t="s">
        <v>322</v>
      </c>
      <c r="M271" t="s">
        <v>132</v>
      </c>
      <c r="N271" t="s">
        <v>132</v>
      </c>
      <c r="O271">
        <f>VLOOKUP(B271,areas,2,FALSE)</f>
        <v>72</v>
      </c>
      <c r="P271">
        <f>VLOOKUP(E271,categories,2,FALSE)</f>
        <v>264</v>
      </c>
      <c r="R271">
        <f>VLOOKUP(K271,equipment,2,FALSE)</f>
        <v>92</v>
      </c>
      <c r="S271">
        <f>VLOOKUP(L271,people,2,FALSE)</f>
        <v>41</v>
      </c>
    </row>
    <row r="272" spans="1:20" ht="30" x14ac:dyDescent="0.25">
      <c r="A272" s="2">
        <v>43734</v>
      </c>
      <c r="B272" t="s">
        <v>112</v>
      </c>
      <c r="C272" s="3" t="s">
        <v>264</v>
      </c>
      <c r="D272" s="3" t="s">
        <v>156</v>
      </c>
      <c r="E272" s="3" t="s">
        <v>14</v>
      </c>
      <c r="I272" s="3" t="s">
        <v>321</v>
      </c>
      <c r="K272" s="3" t="s">
        <v>41</v>
      </c>
      <c r="L272" t="s">
        <v>322</v>
      </c>
      <c r="M272" t="s">
        <v>132</v>
      </c>
      <c r="N272" t="s">
        <v>394</v>
      </c>
      <c r="O272">
        <f>VLOOKUP(B272,areas,2,FALSE)</f>
        <v>91</v>
      </c>
      <c r="P272">
        <f>VLOOKUP(E272,categories,2,FALSE)</f>
        <v>264</v>
      </c>
      <c r="R272">
        <f>VLOOKUP(K272,equipment,2,FALSE)</f>
        <v>92</v>
      </c>
      <c r="S272">
        <f>VLOOKUP(L272,people,2,FALSE)</f>
        <v>41</v>
      </c>
      <c r="T272">
        <v>124</v>
      </c>
    </row>
    <row r="273" spans="1:20" ht="30" hidden="1" x14ac:dyDescent="0.25">
      <c r="A273" s="2">
        <v>43734</v>
      </c>
      <c r="B273" t="s">
        <v>210</v>
      </c>
      <c r="C273" s="3" t="s">
        <v>143</v>
      </c>
      <c r="D273" s="3" t="s">
        <v>156</v>
      </c>
      <c r="E273" s="3" t="s">
        <v>14</v>
      </c>
      <c r="K273" s="3" t="s">
        <v>41</v>
      </c>
      <c r="L273" t="s">
        <v>322</v>
      </c>
      <c r="M273" t="s">
        <v>132</v>
      </c>
      <c r="N273" t="s">
        <v>131</v>
      </c>
      <c r="O273">
        <f>VLOOKUP(B273,areas,2,FALSE)</f>
        <v>102</v>
      </c>
      <c r="P273">
        <f>VLOOKUP(E273,categories,2,FALSE)</f>
        <v>264</v>
      </c>
      <c r="R273">
        <f>VLOOKUP(K273,equipment,2,FALSE)</f>
        <v>92</v>
      </c>
      <c r="S273">
        <f>VLOOKUP(L273,people,2,FALSE)</f>
        <v>41</v>
      </c>
    </row>
    <row r="274" spans="1:20" ht="30" x14ac:dyDescent="0.25">
      <c r="A274" s="2">
        <v>43734</v>
      </c>
      <c r="B274" t="s">
        <v>112</v>
      </c>
      <c r="C274" s="3" t="s">
        <v>264</v>
      </c>
      <c r="D274" s="3" t="s">
        <v>158</v>
      </c>
      <c r="E274" s="3" t="s">
        <v>14</v>
      </c>
      <c r="H274" t="s">
        <v>159</v>
      </c>
      <c r="I274" s="3" t="s">
        <v>323</v>
      </c>
      <c r="K274" s="3" t="s">
        <v>42</v>
      </c>
      <c r="L274" t="s">
        <v>316</v>
      </c>
      <c r="M274" t="s">
        <v>132</v>
      </c>
      <c r="N274" t="s">
        <v>394</v>
      </c>
      <c r="O274">
        <f>VLOOKUP(B274,areas,2,FALSE)</f>
        <v>91</v>
      </c>
      <c r="P274">
        <f>VLOOKUP(E274,categories,2,FALSE)</f>
        <v>264</v>
      </c>
      <c r="R274">
        <f>VLOOKUP(K274,equipment,2,FALSE)</f>
        <v>93</v>
      </c>
      <c r="S274">
        <f>VLOOKUP(L274,people,2,FALSE)</f>
        <v>39</v>
      </c>
      <c r="T274">
        <v>124</v>
      </c>
    </row>
    <row r="275" spans="1:20" ht="30" x14ac:dyDescent="0.25">
      <c r="A275" s="2">
        <v>43738</v>
      </c>
      <c r="B275" t="s">
        <v>69</v>
      </c>
      <c r="C275" s="3" t="s">
        <v>297</v>
      </c>
      <c r="D275" s="3" t="s">
        <v>158</v>
      </c>
      <c r="E275" s="3" t="s">
        <v>14</v>
      </c>
      <c r="H275" s="3" t="s">
        <v>293</v>
      </c>
      <c r="J275" t="s">
        <v>29</v>
      </c>
      <c r="K275" s="3" t="s">
        <v>42</v>
      </c>
      <c r="L275" t="s">
        <v>316</v>
      </c>
      <c r="M275" t="s">
        <v>132</v>
      </c>
      <c r="N275" t="s">
        <v>394</v>
      </c>
      <c r="O275">
        <f>VLOOKUP(B275,areas,2,FALSE)</f>
        <v>70</v>
      </c>
      <c r="P275">
        <f>VLOOKUP(E275,categories,2,FALSE)</f>
        <v>264</v>
      </c>
      <c r="Q275">
        <f>VLOOKUP(J275,tractors,2,FALSE)</f>
        <v>18</v>
      </c>
      <c r="R275">
        <f>VLOOKUP(K275,equipment,2,FALSE)</f>
        <v>93</v>
      </c>
      <c r="S275">
        <f>VLOOKUP(L275,people,2,FALSE)</f>
        <v>39</v>
      </c>
      <c r="T275">
        <v>130</v>
      </c>
    </row>
    <row r="276" spans="1:20" ht="30" x14ac:dyDescent="0.25">
      <c r="A276" s="2">
        <v>43739</v>
      </c>
      <c r="B276" t="s">
        <v>83</v>
      </c>
      <c r="C276" s="3" t="s">
        <v>309</v>
      </c>
      <c r="D276" s="3" t="s">
        <v>155</v>
      </c>
      <c r="E276" s="3" t="s">
        <v>14</v>
      </c>
      <c r="H276" s="3" t="s">
        <v>359</v>
      </c>
      <c r="J276" t="s">
        <v>29</v>
      </c>
      <c r="K276" s="3" t="s">
        <v>42</v>
      </c>
      <c r="L276" t="s">
        <v>316</v>
      </c>
      <c r="M276" t="s">
        <v>132</v>
      </c>
      <c r="N276" t="s">
        <v>394</v>
      </c>
      <c r="O276">
        <f>VLOOKUP(B276,areas,2,FALSE)</f>
        <v>123</v>
      </c>
      <c r="P276">
        <f>VLOOKUP(E276,categories,2,FALSE)</f>
        <v>264</v>
      </c>
      <c r="Q276">
        <f>VLOOKUP(J276,tractors,2,FALSE)</f>
        <v>18</v>
      </c>
      <c r="R276">
        <f>VLOOKUP(K276,equipment,2,FALSE)</f>
        <v>93</v>
      </c>
      <c r="S276">
        <f>VLOOKUP(L276,people,2,FALSE)</f>
        <v>39</v>
      </c>
    </row>
    <row r="277" spans="1:20" ht="30" x14ac:dyDescent="0.25">
      <c r="A277" s="2">
        <v>43740</v>
      </c>
      <c r="B277" t="s">
        <v>104</v>
      </c>
      <c r="C277" s="3" t="s">
        <v>143</v>
      </c>
      <c r="D277" s="3" t="s">
        <v>155</v>
      </c>
      <c r="E277" s="3" t="s">
        <v>14</v>
      </c>
      <c r="H277" s="3" t="s">
        <v>359</v>
      </c>
      <c r="I277" s="3" t="s">
        <v>360</v>
      </c>
      <c r="J277" t="s">
        <v>29</v>
      </c>
      <c r="K277" s="3" t="s">
        <v>42</v>
      </c>
      <c r="L277" t="s">
        <v>316</v>
      </c>
      <c r="M277" t="s">
        <v>132</v>
      </c>
      <c r="N277" t="s">
        <v>394</v>
      </c>
      <c r="O277">
        <f>VLOOKUP(B277,areas,2,FALSE)</f>
        <v>88</v>
      </c>
      <c r="P277">
        <f>VLOOKUP(E277,categories,2,FALSE)</f>
        <v>264</v>
      </c>
      <c r="Q277">
        <f>VLOOKUP(J277,tractors,2,FALSE)</f>
        <v>18</v>
      </c>
      <c r="R277">
        <f>VLOOKUP(K277,equipment,2,FALSE)</f>
        <v>93</v>
      </c>
      <c r="S277">
        <f>VLOOKUP(L277,people,2,FALSE)</f>
        <v>39</v>
      </c>
    </row>
    <row r="278" spans="1:20" ht="30" hidden="1" x14ac:dyDescent="0.25">
      <c r="A278" s="2">
        <v>43741</v>
      </c>
      <c r="B278" t="s">
        <v>89</v>
      </c>
      <c r="C278" s="3" t="s">
        <v>143</v>
      </c>
      <c r="D278" s="3" t="s">
        <v>378</v>
      </c>
      <c r="E278" s="3" t="s">
        <v>13</v>
      </c>
      <c r="F278" s="3" t="s">
        <v>379</v>
      </c>
      <c r="G278" s="3" t="s">
        <v>380</v>
      </c>
      <c r="I278" s="6" t="s">
        <v>381</v>
      </c>
      <c r="K278" s="3" t="s">
        <v>45</v>
      </c>
      <c r="L278" t="s">
        <v>322</v>
      </c>
      <c r="M278" t="s">
        <v>132</v>
      </c>
      <c r="N278" t="s">
        <v>132</v>
      </c>
      <c r="O278">
        <f>VLOOKUP(B278,areas,2,FALSE)</f>
        <v>77</v>
      </c>
      <c r="P278">
        <f>VLOOKUP(E278,categories,2,FALSE)</f>
        <v>1</v>
      </c>
      <c r="R278">
        <f>VLOOKUP(K278,equipment,2,FALSE)</f>
        <v>96</v>
      </c>
      <c r="S278">
        <f>VLOOKUP(L278,people,2,FALSE)</f>
        <v>41</v>
      </c>
    </row>
    <row r="279" spans="1:20" ht="30" x14ac:dyDescent="0.25">
      <c r="A279" s="2">
        <v>43741</v>
      </c>
      <c r="B279" t="s">
        <v>104</v>
      </c>
      <c r="C279" s="3" t="s">
        <v>143</v>
      </c>
      <c r="D279" s="3" t="s">
        <v>155</v>
      </c>
      <c r="E279" s="3" t="s">
        <v>14</v>
      </c>
      <c r="H279" s="3" t="s">
        <v>359</v>
      </c>
      <c r="I279" s="3" t="s">
        <v>382</v>
      </c>
      <c r="J279" t="s">
        <v>29</v>
      </c>
      <c r="K279" s="3" t="s">
        <v>42</v>
      </c>
      <c r="L279" s="3" t="s">
        <v>316</v>
      </c>
      <c r="M279" t="s">
        <v>132</v>
      </c>
      <c r="N279" t="s">
        <v>394</v>
      </c>
      <c r="O279">
        <f>VLOOKUP(B279,areas,2,FALSE)</f>
        <v>88</v>
      </c>
      <c r="P279">
        <f>VLOOKUP(E279,categories,2,FALSE)</f>
        <v>264</v>
      </c>
      <c r="Q279">
        <f>VLOOKUP(J279,tractors,2,FALSE)</f>
        <v>18</v>
      </c>
      <c r="R279">
        <f>VLOOKUP(K279,equipment,2,FALSE)</f>
        <v>93</v>
      </c>
      <c r="S279">
        <f>VLOOKUP(L279,people,2,FALSE)</f>
        <v>39</v>
      </c>
    </row>
    <row r="280" spans="1:20" ht="30" x14ac:dyDescent="0.25">
      <c r="A280" s="2">
        <v>43741</v>
      </c>
      <c r="B280" t="s">
        <v>116</v>
      </c>
      <c r="C280" s="3" t="s">
        <v>143</v>
      </c>
      <c r="D280" s="3" t="s">
        <v>155</v>
      </c>
      <c r="E280" s="3" t="s">
        <v>14</v>
      </c>
      <c r="H280" s="3" t="s">
        <v>159</v>
      </c>
      <c r="J280" t="s">
        <v>29</v>
      </c>
      <c r="K280" s="3" t="s">
        <v>42</v>
      </c>
      <c r="L280" s="3" t="s">
        <v>316</v>
      </c>
      <c r="M280" t="s">
        <v>132</v>
      </c>
      <c r="N280" t="s">
        <v>394</v>
      </c>
      <c r="O280">
        <f>VLOOKUP(B280,areas,2,FALSE)</f>
        <v>96</v>
      </c>
      <c r="P280">
        <f>VLOOKUP(E280,categories,2,FALSE)</f>
        <v>264</v>
      </c>
      <c r="Q280">
        <f>VLOOKUP(J280,tractors,2,FALSE)</f>
        <v>18</v>
      </c>
      <c r="R280">
        <f>VLOOKUP(K280,equipment,2,FALSE)</f>
        <v>93</v>
      </c>
      <c r="S280">
        <f>VLOOKUP(L280,people,2,FALSE)</f>
        <v>39</v>
      </c>
    </row>
  </sheetData>
  <autoFilter ref="A1:R280" xr:uid="{C31075D6-77F8-46D3-A3B5-28741C34EC5E}">
    <filterColumn colId="13">
      <filters>
        <filter val="X"/>
      </filters>
    </filterColumn>
  </autoFilter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AF945ACC-6C9A-486C-8727-76279576A0E9}">
          <x14:formula1>
            <xm:f>lists!$A$2:$A$10</xm:f>
          </x14:formula1>
          <xm:sqref>E1:E1048576</xm:sqref>
        </x14:dataValidation>
        <x14:dataValidation type="list" allowBlank="1" showInputMessage="1" showErrorMessage="1" xr:uid="{63D6674C-6C60-4465-AF83-8DBC0464EFB5}">
          <x14:formula1>
            <xm:f>lists!$G$1:$G$14</xm:f>
          </x14:formula1>
          <xm:sqref>J1:J1048576</xm:sqref>
        </x14:dataValidation>
        <x14:dataValidation type="list" allowBlank="1" showInputMessage="1" showErrorMessage="1" xr:uid="{46421D30-211C-4F6F-8F0B-89571D89B542}">
          <x14:formula1>
            <xm:f>lists!$D$1:$D$24</xm:f>
          </x14:formula1>
          <xm:sqref>K1:K1048576</xm:sqref>
        </x14:dataValidation>
        <x14:dataValidation type="list" allowBlank="1" showInputMessage="1" showErrorMessage="1" xr:uid="{87348862-155D-47E0-9460-B1CB1E87A4D3}">
          <x14:formula1>
            <xm:f>lists!$M$2:$M$3</xm:f>
          </x14:formula1>
          <xm:sqref>M1:M1048576</xm:sqref>
        </x14:dataValidation>
        <x14:dataValidation type="list" allowBlank="1" showErrorMessage="1" error="No match" xr:uid="{C836AE23-7B30-4418-B90F-BDAC64D07661}">
          <x14:formula1>
            <xm:f>lists!$J$1:$J$100</xm:f>
          </x14:formula1>
          <xm:sqref>B1:B1048576</xm:sqref>
        </x14:dataValidation>
        <x14:dataValidation type="list" allowBlank="1" showInputMessage="1" showErrorMessage="1" xr:uid="{605CDE3B-15B7-4B2F-9C71-AFB2914F1ABA}">
          <x14:formula1>
            <xm:f>lists!$M$2:$M$5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665B-0294-4829-A5AA-F3665645346A}">
  <dimension ref="A1:O83"/>
  <sheetViews>
    <sheetView workbookViewId="0">
      <selection activeCell="M8" sqref="M8"/>
    </sheetView>
  </sheetViews>
  <sheetFormatPr defaultRowHeight="15" x14ac:dyDescent="0.25"/>
  <cols>
    <col min="1" max="1" width="19.7109375" bestFit="1" customWidth="1"/>
    <col min="2" max="2" width="4" bestFit="1" customWidth="1"/>
    <col min="4" max="4" width="23.42578125" bestFit="1" customWidth="1"/>
    <col min="5" max="5" width="4" bestFit="1" customWidth="1"/>
    <col min="6" max="6" width="11.7109375" customWidth="1"/>
    <col min="9" max="9" width="4" bestFit="1" customWidth="1"/>
    <col min="10" max="10" width="38.28515625" bestFit="1" customWidth="1"/>
  </cols>
  <sheetData>
    <row r="1" spans="1:15" x14ac:dyDescent="0.25">
      <c r="A1" t="s">
        <v>125</v>
      </c>
      <c r="D1" t="s">
        <v>9</v>
      </c>
      <c r="G1" t="s">
        <v>126</v>
      </c>
      <c r="J1" t="s">
        <v>0</v>
      </c>
      <c r="N1" t="s">
        <v>396</v>
      </c>
    </row>
    <row r="2" spans="1:15" x14ac:dyDescent="0.25">
      <c r="A2" t="s">
        <v>8</v>
      </c>
      <c r="B2">
        <v>263</v>
      </c>
      <c r="D2" t="s">
        <v>391</v>
      </c>
      <c r="E2">
        <v>119</v>
      </c>
      <c r="G2" t="s">
        <v>18</v>
      </c>
      <c r="H2">
        <v>7</v>
      </c>
      <c r="J2" t="s">
        <v>49</v>
      </c>
      <c r="K2">
        <v>233</v>
      </c>
      <c r="M2" t="s">
        <v>131</v>
      </c>
      <c r="N2" t="s">
        <v>322</v>
      </c>
      <c r="O2">
        <v>41</v>
      </c>
    </row>
    <row r="3" spans="1:15" x14ac:dyDescent="0.25">
      <c r="A3" t="s">
        <v>10</v>
      </c>
      <c r="B3">
        <v>156</v>
      </c>
      <c r="D3" t="s">
        <v>31</v>
      </c>
      <c r="E3">
        <v>20</v>
      </c>
      <c r="G3" t="s">
        <v>19</v>
      </c>
      <c r="H3">
        <v>8</v>
      </c>
      <c r="J3" t="s">
        <v>50</v>
      </c>
      <c r="K3">
        <v>246</v>
      </c>
      <c r="M3" t="s">
        <v>132</v>
      </c>
      <c r="N3" t="s">
        <v>304</v>
      </c>
      <c r="O3">
        <v>40</v>
      </c>
    </row>
    <row r="4" spans="1:15" x14ac:dyDescent="0.25">
      <c r="A4" t="s">
        <v>11</v>
      </c>
      <c r="B4">
        <v>266</v>
      </c>
      <c r="D4" t="s">
        <v>32</v>
      </c>
      <c r="E4">
        <v>21</v>
      </c>
      <c r="G4" t="s">
        <v>20</v>
      </c>
      <c r="H4">
        <v>9</v>
      </c>
      <c r="J4" t="s">
        <v>51</v>
      </c>
      <c r="K4">
        <v>115</v>
      </c>
      <c r="M4" t="s">
        <v>394</v>
      </c>
      <c r="N4" t="s">
        <v>316</v>
      </c>
      <c r="O4">
        <v>39</v>
      </c>
    </row>
    <row r="5" spans="1:15" x14ac:dyDescent="0.25">
      <c r="A5" t="s">
        <v>12</v>
      </c>
      <c r="B5">
        <v>157</v>
      </c>
      <c r="D5" t="s">
        <v>33</v>
      </c>
      <c r="E5">
        <v>22</v>
      </c>
      <c r="G5" t="s">
        <v>21</v>
      </c>
      <c r="H5">
        <v>10</v>
      </c>
      <c r="J5" t="s">
        <v>52</v>
      </c>
      <c r="K5">
        <v>60</v>
      </c>
      <c r="M5" t="s">
        <v>399</v>
      </c>
      <c r="N5" t="s">
        <v>279</v>
      </c>
      <c r="O5">
        <v>42</v>
      </c>
    </row>
    <row r="6" spans="1:15" x14ac:dyDescent="0.25">
      <c r="A6" t="s">
        <v>13</v>
      </c>
      <c r="B6">
        <v>1</v>
      </c>
      <c r="D6" t="s">
        <v>34</v>
      </c>
      <c r="E6">
        <v>23</v>
      </c>
      <c r="G6" t="s">
        <v>22</v>
      </c>
      <c r="H6">
        <v>11</v>
      </c>
      <c r="J6" t="s">
        <v>53</v>
      </c>
      <c r="K6">
        <v>114</v>
      </c>
      <c r="N6" t="s">
        <v>397</v>
      </c>
      <c r="O6">
        <v>16</v>
      </c>
    </row>
    <row r="7" spans="1:15" x14ac:dyDescent="0.25">
      <c r="A7" t="s">
        <v>14</v>
      </c>
      <c r="B7">
        <v>264</v>
      </c>
      <c r="D7" t="s">
        <v>35</v>
      </c>
      <c r="E7">
        <v>24</v>
      </c>
      <c r="G7" t="s">
        <v>23</v>
      </c>
      <c r="H7">
        <v>12</v>
      </c>
      <c r="J7" t="s">
        <v>54</v>
      </c>
      <c r="K7">
        <v>54</v>
      </c>
      <c r="N7" t="s">
        <v>278</v>
      </c>
      <c r="O7">
        <v>37</v>
      </c>
    </row>
    <row r="8" spans="1:15" x14ac:dyDescent="0.25">
      <c r="A8" t="s">
        <v>15</v>
      </c>
      <c r="B8">
        <v>265</v>
      </c>
      <c r="D8" t="s">
        <v>36</v>
      </c>
      <c r="E8">
        <v>78</v>
      </c>
      <c r="G8" t="s">
        <v>24</v>
      </c>
      <c r="H8">
        <v>13</v>
      </c>
      <c r="J8" t="s">
        <v>55</v>
      </c>
      <c r="K8">
        <v>61</v>
      </c>
    </row>
    <row r="9" spans="1:15" x14ac:dyDescent="0.25">
      <c r="A9" t="s">
        <v>16</v>
      </c>
      <c r="B9">
        <v>58</v>
      </c>
      <c r="D9" t="s">
        <v>37</v>
      </c>
      <c r="E9">
        <v>88</v>
      </c>
      <c r="G9" t="s">
        <v>25</v>
      </c>
      <c r="H9">
        <v>14</v>
      </c>
      <c r="J9" t="s">
        <v>56</v>
      </c>
      <c r="K9">
        <v>62</v>
      </c>
    </row>
    <row r="10" spans="1:15" x14ac:dyDescent="0.25">
      <c r="A10" t="s">
        <v>17</v>
      </c>
      <c r="B10">
        <v>260</v>
      </c>
      <c r="D10" t="s">
        <v>38</v>
      </c>
      <c r="E10">
        <v>89</v>
      </c>
      <c r="G10" t="s">
        <v>26</v>
      </c>
      <c r="H10">
        <v>15</v>
      </c>
      <c r="J10" t="s">
        <v>57</v>
      </c>
      <c r="K10">
        <v>247</v>
      </c>
    </row>
    <row r="11" spans="1:15" x14ac:dyDescent="0.25">
      <c r="D11" t="s">
        <v>39</v>
      </c>
      <c r="E11">
        <v>90</v>
      </c>
      <c r="G11" t="s">
        <v>27</v>
      </c>
      <c r="H11">
        <v>16</v>
      </c>
      <c r="J11" t="s">
        <v>58</v>
      </c>
      <c r="K11">
        <v>253</v>
      </c>
    </row>
    <row r="12" spans="1:15" x14ac:dyDescent="0.25">
      <c r="D12" t="s">
        <v>40</v>
      </c>
      <c r="E12">
        <v>91</v>
      </c>
      <c r="G12" t="s">
        <v>28</v>
      </c>
      <c r="H12">
        <v>17</v>
      </c>
      <c r="J12" t="s">
        <v>59</v>
      </c>
      <c r="K12">
        <v>63</v>
      </c>
    </row>
    <row r="13" spans="1:15" x14ac:dyDescent="0.25">
      <c r="D13" t="s">
        <v>41</v>
      </c>
      <c r="E13">
        <v>92</v>
      </c>
      <c r="G13" t="s">
        <v>29</v>
      </c>
      <c r="H13">
        <v>18</v>
      </c>
      <c r="J13" t="s">
        <v>60</v>
      </c>
      <c r="K13">
        <v>64</v>
      </c>
    </row>
    <row r="14" spans="1:15" x14ac:dyDescent="0.25">
      <c r="D14" t="s">
        <v>42</v>
      </c>
      <c r="E14">
        <v>93</v>
      </c>
      <c r="G14" t="s">
        <v>30</v>
      </c>
      <c r="H14">
        <v>19</v>
      </c>
      <c r="J14" t="s">
        <v>61</v>
      </c>
      <c r="K14">
        <v>248</v>
      </c>
    </row>
    <row r="15" spans="1:15" x14ac:dyDescent="0.25">
      <c r="D15" t="s">
        <v>43</v>
      </c>
      <c r="E15">
        <v>94</v>
      </c>
      <c r="J15" t="s">
        <v>62</v>
      </c>
      <c r="K15">
        <v>65</v>
      </c>
    </row>
    <row r="16" spans="1:15" x14ac:dyDescent="0.25">
      <c r="D16" t="s">
        <v>44</v>
      </c>
      <c r="E16">
        <v>95</v>
      </c>
      <c r="J16" t="s">
        <v>63</v>
      </c>
      <c r="K16">
        <v>110</v>
      </c>
    </row>
    <row r="17" spans="4:11" x14ac:dyDescent="0.25">
      <c r="D17" t="s">
        <v>45</v>
      </c>
      <c r="E17">
        <v>96</v>
      </c>
      <c r="J17" t="s">
        <v>64</v>
      </c>
      <c r="K17">
        <v>66</v>
      </c>
    </row>
    <row r="18" spans="4:11" x14ac:dyDescent="0.25">
      <c r="D18" t="s">
        <v>46</v>
      </c>
      <c r="E18">
        <v>97</v>
      </c>
      <c r="J18" t="s">
        <v>65</v>
      </c>
      <c r="K18">
        <v>67</v>
      </c>
    </row>
    <row r="19" spans="4:11" x14ac:dyDescent="0.25">
      <c r="D19" t="s">
        <v>47</v>
      </c>
      <c r="E19">
        <v>99</v>
      </c>
      <c r="J19" t="s">
        <v>66</v>
      </c>
      <c r="K19">
        <v>249</v>
      </c>
    </row>
    <row r="20" spans="4:11" x14ac:dyDescent="0.25">
      <c r="D20" t="s">
        <v>48</v>
      </c>
      <c r="E20">
        <v>100</v>
      </c>
      <c r="J20" t="s">
        <v>67</v>
      </c>
      <c r="K20">
        <v>258</v>
      </c>
    </row>
    <row r="21" spans="4:11" x14ac:dyDescent="0.25">
      <c r="D21" t="s">
        <v>392</v>
      </c>
      <c r="E21">
        <v>120</v>
      </c>
      <c r="J21" t="s">
        <v>68</v>
      </c>
      <c r="K21">
        <v>68</v>
      </c>
    </row>
    <row r="22" spans="4:11" x14ac:dyDescent="0.25">
      <c r="D22" t="s">
        <v>141</v>
      </c>
      <c r="E22">
        <v>121</v>
      </c>
      <c r="J22" t="s">
        <v>69</v>
      </c>
      <c r="K22">
        <v>70</v>
      </c>
    </row>
    <row r="23" spans="4:11" x14ac:dyDescent="0.25">
      <c r="D23" t="s">
        <v>194</v>
      </c>
      <c r="E23">
        <v>122</v>
      </c>
      <c r="J23" t="s">
        <v>70</v>
      </c>
      <c r="K23">
        <v>69</v>
      </c>
    </row>
    <row r="24" spans="4:11" x14ac:dyDescent="0.25">
      <c r="D24" t="s">
        <v>393</v>
      </c>
      <c r="E24">
        <v>123</v>
      </c>
      <c r="J24" t="s">
        <v>71</v>
      </c>
      <c r="K24">
        <v>71</v>
      </c>
    </row>
    <row r="25" spans="4:11" x14ac:dyDescent="0.25">
      <c r="J25" t="s">
        <v>72</v>
      </c>
      <c r="K25">
        <v>113</v>
      </c>
    </row>
    <row r="26" spans="4:11" x14ac:dyDescent="0.25">
      <c r="J26" t="s">
        <v>73</v>
      </c>
      <c r="K26">
        <v>122</v>
      </c>
    </row>
    <row r="27" spans="4:11" x14ac:dyDescent="0.25">
      <c r="J27" t="s">
        <v>74</v>
      </c>
      <c r="K27">
        <v>112</v>
      </c>
    </row>
    <row r="28" spans="4:11" x14ac:dyDescent="0.25">
      <c r="J28" t="s">
        <v>75</v>
      </c>
      <c r="K28">
        <v>111</v>
      </c>
    </row>
    <row r="29" spans="4:11" x14ac:dyDescent="0.25">
      <c r="J29" t="s">
        <v>76</v>
      </c>
      <c r="K29">
        <v>72</v>
      </c>
    </row>
    <row r="30" spans="4:11" x14ac:dyDescent="0.25">
      <c r="J30" t="s">
        <v>77</v>
      </c>
      <c r="K30">
        <v>73</v>
      </c>
    </row>
    <row r="31" spans="4:11" x14ac:dyDescent="0.25">
      <c r="J31" t="s">
        <v>78</v>
      </c>
      <c r="K31">
        <v>74</v>
      </c>
    </row>
    <row r="32" spans="4:11" x14ac:dyDescent="0.25">
      <c r="J32" t="s">
        <v>79</v>
      </c>
      <c r="K32">
        <v>75</v>
      </c>
    </row>
    <row r="33" spans="10:11" x14ac:dyDescent="0.25">
      <c r="J33" t="s">
        <v>80</v>
      </c>
      <c r="K33">
        <v>76</v>
      </c>
    </row>
    <row r="34" spans="10:11" x14ac:dyDescent="0.25">
      <c r="J34" t="s">
        <v>81</v>
      </c>
      <c r="K34">
        <v>255</v>
      </c>
    </row>
    <row r="35" spans="10:11" x14ac:dyDescent="0.25">
      <c r="J35" t="s">
        <v>82</v>
      </c>
      <c r="K35">
        <v>120</v>
      </c>
    </row>
    <row r="36" spans="10:11" x14ac:dyDescent="0.25">
      <c r="J36" t="s">
        <v>83</v>
      </c>
      <c r="K36">
        <v>123</v>
      </c>
    </row>
    <row r="37" spans="10:11" x14ac:dyDescent="0.25">
      <c r="J37" t="s">
        <v>84</v>
      </c>
      <c r="K37">
        <v>119</v>
      </c>
    </row>
    <row r="38" spans="10:11" x14ac:dyDescent="0.25">
      <c r="J38" t="s">
        <v>85</v>
      </c>
      <c r="K38">
        <v>107</v>
      </c>
    </row>
    <row r="39" spans="10:11" x14ac:dyDescent="0.25">
      <c r="J39" t="s">
        <v>86</v>
      </c>
      <c r="K39">
        <v>117</v>
      </c>
    </row>
    <row r="40" spans="10:11" x14ac:dyDescent="0.25">
      <c r="J40" t="s">
        <v>87</v>
      </c>
      <c r="K40">
        <v>121</v>
      </c>
    </row>
    <row r="41" spans="10:11" x14ac:dyDescent="0.25">
      <c r="J41" t="s">
        <v>88</v>
      </c>
      <c r="K41">
        <v>78</v>
      </c>
    </row>
    <row r="42" spans="10:11" x14ac:dyDescent="0.25">
      <c r="J42" t="s">
        <v>89</v>
      </c>
      <c r="K42">
        <v>77</v>
      </c>
    </row>
    <row r="43" spans="10:11" x14ac:dyDescent="0.25">
      <c r="J43" t="s">
        <v>90</v>
      </c>
      <c r="K43">
        <v>79</v>
      </c>
    </row>
    <row r="44" spans="10:11" x14ac:dyDescent="0.25">
      <c r="J44" t="s">
        <v>91</v>
      </c>
      <c r="K44">
        <v>259</v>
      </c>
    </row>
    <row r="45" spans="10:11" x14ac:dyDescent="0.25">
      <c r="J45" t="s">
        <v>92</v>
      </c>
      <c r="K45">
        <v>80</v>
      </c>
    </row>
    <row r="46" spans="10:11" x14ac:dyDescent="0.25">
      <c r="J46" t="s">
        <v>93</v>
      </c>
      <c r="K46">
        <v>81</v>
      </c>
    </row>
    <row r="47" spans="10:11" x14ac:dyDescent="0.25">
      <c r="J47" t="s">
        <v>94</v>
      </c>
      <c r="K47">
        <v>82</v>
      </c>
    </row>
    <row r="48" spans="10:11" x14ac:dyDescent="0.25">
      <c r="J48" t="s">
        <v>95</v>
      </c>
      <c r="K48">
        <v>252</v>
      </c>
    </row>
    <row r="49" spans="10:11" x14ac:dyDescent="0.25">
      <c r="J49" t="s">
        <v>96</v>
      </c>
      <c r="K49">
        <v>116</v>
      </c>
    </row>
    <row r="50" spans="10:11" x14ac:dyDescent="0.25">
      <c r="J50" t="s">
        <v>97</v>
      </c>
      <c r="K50">
        <v>83</v>
      </c>
    </row>
    <row r="51" spans="10:11" x14ac:dyDescent="0.25">
      <c r="J51" t="s">
        <v>98</v>
      </c>
      <c r="K51">
        <v>84</v>
      </c>
    </row>
    <row r="52" spans="10:11" x14ac:dyDescent="0.25">
      <c r="J52" t="s">
        <v>99</v>
      </c>
      <c r="K52">
        <v>85</v>
      </c>
    </row>
    <row r="53" spans="10:11" x14ac:dyDescent="0.25">
      <c r="J53" t="s">
        <v>100</v>
      </c>
      <c r="K53">
        <v>86</v>
      </c>
    </row>
    <row r="54" spans="10:11" x14ac:dyDescent="0.25">
      <c r="J54" t="s">
        <v>101</v>
      </c>
      <c r="K54">
        <v>250</v>
      </c>
    </row>
    <row r="55" spans="10:11" x14ac:dyDescent="0.25">
      <c r="J55" t="s">
        <v>102</v>
      </c>
      <c r="K55">
        <v>87</v>
      </c>
    </row>
    <row r="56" spans="10:11" x14ac:dyDescent="0.25">
      <c r="J56" t="s">
        <v>103</v>
      </c>
      <c r="K56">
        <v>254</v>
      </c>
    </row>
    <row r="57" spans="10:11" x14ac:dyDescent="0.25">
      <c r="J57" t="s">
        <v>104</v>
      </c>
      <c r="K57">
        <v>88</v>
      </c>
    </row>
    <row r="58" spans="10:11" x14ac:dyDescent="0.25">
      <c r="J58" t="s">
        <v>105</v>
      </c>
      <c r="K58">
        <v>89</v>
      </c>
    </row>
    <row r="59" spans="10:11" x14ac:dyDescent="0.25">
      <c r="J59" t="s">
        <v>106</v>
      </c>
      <c r="K59">
        <v>106</v>
      </c>
    </row>
    <row r="60" spans="10:11" x14ac:dyDescent="0.25">
      <c r="J60" t="s">
        <v>107</v>
      </c>
      <c r="K60">
        <v>109</v>
      </c>
    </row>
    <row r="61" spans="10:11" x14ac:dyDescent="0.25">
      <c r="J61" t="s">
        <v>108</v>
      </c>
      <c r="K61">
        <v>90</v>
      </c>
    </row>
    <row r="62" spans="10:11" x14ac:dyDescent="0.25">
      <c r="J62" t="s">
        <v>109</v>
      </c>
      <c r="K62">
        <v>139</v>
      </c>
    </row>
    <row r="63" spans="10:11" x14ac:dyDescent="0.25">
      <c r="J63" t="s">
        <v>110</v>
      </c>
      <c r="K63">
        <v>124</v>
      </c>
    </row>
    <row r="64" spans="10:11" x14ac:dyDescent="0.25">
      <c r="J64" t="s">
        <v>111</v>
      </c>
      <c r="K64">
        <v>92</v>
      </c>
    </row>
    <row r="65" spans="10:11" x14ac:dyDescent="0.25">
      <c r="J65" t="s">
        <v>112</v>
      </c>
      <c r="K65">
        <v>91</v>
      </c>
    </row>
    <row r="66" spans="10:11" x14ac:dyDescent="0.25">
      <c r="J66" t="s">
        <v>113</v>
      </c>
      <c r="K66">
        <v>93</v>
      </c>
    </row>
    <row r="67" spans="10:11" x14ac:dyDescent="0.25">
      <c r="J67" t="s">
        <v>114</v>
      </c>
      <c r="K67">
        <v>94</v>
      </c>
    </row>
    <row r="68" spans="10:11" x14ac:dyDescent="0.25">
      <c r="J68" t="s">
        <v>115</v>
      </c>
      <c r="K68">
        <v>95</v>
      </c>
    </row>
    <row r="69" spans="10:11" x14ac:dyDescent="0.25">
      <c r="J69" t="s">
        <v>116</v>
      </c>
      <c r="K69">
        <v>96</v>
      </c>
    </row>
    <row r="70" spans="10:11" x14ac:dyDescent="0.25">
      <c r="J70" t="s">
        <v>117</v>
      </c>
      <c r="K70">
        <v>108</v>
      </c>
    </row>
    <row r="71" spans="10:11" x14ac:dyDescent="0.25">
      <c r="J71" t="s">
        <v>118</v>
      </c>
      <c r="K71">
        <v>257</v>
      </c>
    </row>
    <row r="72" spans="10:11" x14ac:dyDescent="0.25">
      <c r="J72" t="s">
        <v>119</v>
      </c>
      <c r="K72">
        <v>97</v>
      </c>
    </row>
    <row r="73" spans="10:11" x14ac:dyDescent="0.25">
      <c r="J73" t="s">
        <v>120</v>
      </c>
      <c r="K73">
        <v>98</v>
      </c>
    </row>
    <row r="74" spans="10:11" x14ac:dyDescent="0.25">
      <c r="J74" t="s">
        <v>121</v>
      </c>
      <c r="K74">
        <v>99</v>
      </c>
    </row>
    <row r="75" spans="10:11" x14ac:dyDescent="0.25">
      <c r="J75" t="s">
        <v>122</v>
      </c>
      <c r="K75">
        <v>256</v>
      </c>
    </row>
    <row r="76" spans="10:11" x14ac:dyDescent="0.25">
      <c r="J76" t="s">
        <v>123</v>
      </c>
      <c r="K76">
        <v>100</v>
      </c>
    </row>
    <row r="77" spans="10:11" x14ac:dyDescent="0.25">
      <c r="J77" t="s">
        <v>124</v>
      </c>
      <c r="K77">
        <v>101</v>
      </c>
    </row>
    <row r="78" spans="10:11" x14ac:dyDescent="0.25">
      <c r="J78" t="s">
        <v>209</v>
      </c>
      <c r="K78">
        <v>118</v>
      </c>
    </row>
    <row r="79" spans="10:11" x14ac:dyDescent="0.25">
      <c r="J79" t="s">
        <v>210</v>
      </c>
      <c r="K79">
        <v>102</v>
      </c>
    </row>
    <row r="80" spans="10:11" x14ac:dyDescent="0.25">
      <c r="J80" t="s">
        <v>211</v>
      </c>
      <c r="K80">
        <v>251</v>
      </c>
    </row>
    <row r="81" spans="10:11" x14ac:dyDescent="0.25">
      <c r="J81" t="s">
        <v>145</v>
      </c>
      <c r="K81">
        <v>103</v>
      </c>
    </row>
    <row r="82" spans="10:11" x14ac:dyDescent="0.25">
      <c r="J82" t="s">
        <v>146</v>
      </c>
      <c r="K82">
        <v>104</v>
      </c>
    </row>
    <row r="83" spans="10:11" x14ac:dyDescent="0.25">
      <c r="J83" t="s">
        <v>166</v>
      </c>
      <c r="K83">
        <v>105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2F4FA044EAE3409512F9E8B4EA4438" ma:contentTypeVersion="11" ma:contentTypeDescription="Create a new document." ma:contentTypeScope="" ma:versionID="cafdfcbe4eb7c25f50f231749748a2bf">
  <xsd:schema xmlns:xsd="http://www.w3.org/2001/XMLSchema" xmlns:xs="http://www.w3.org/2001/XMLSchema" xmlns:p="http://schemas.microsoft.com/office/2006/metadata/properties" xmlns:ns3="ec0e89bc-b4be-49f8-85ea-bc7cea0bc71b" xmlns:ns4="31301353-6d7f-4d32-b57b-2b71897f02de" targetNamespace="http://schemas.microsoft.com/office/2006/metadata/properties" ma:root="true" ma:fieldsID="08080dd1abf9000190553d3ecb737738" ns3:_="" ns4:_="">
    <xsd:import namespace="ec0e89bc-b4be-49f8-85ea-bc7cea0bc71b"/>
    <xsd:import namespace="31301353-6d7f-4d32-b57b-2b71897f02d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0e89bc-b4be-49f8-85ea-bc7cea0bc71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301353-6d7f-4d32-b57b-2b71897f02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565D84-4B84-4568-89FA-4729457DC843}">
  <ds:schemaRefs>
    <ds:schemaRef ds:uri="http://purl.org/dc/elements/1.1/"/>
    <ds:schemaRef ds:uri="http://schemas.microsoft.com/office/2006/metadata/properties"/>
    <ds:schemaRef ds:uri="http://purl.org/dc/terms/"/>
    <ds:schemaRef ds:uri="31301353-6d7f-4d32-b57b-2b71897f02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ec0e89bc-b4be-49f8-85ea-bc7cea0bc71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DCA3A9E-3E72-4388-BAEC-6B819AAE21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BBBC30-5525-4648-888E-3AC3CA0F85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0e89bc-b4be-49f8-85ea-bc7cea0bc71b"/>
    <ds:schemaRef ds:uri="31301353-6d7f-4d32-b57b-2b71897f02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data</vt:lpstr>
      <vt:lpstr>lists</vt:lpstr>
      <vt:lpstr>areas</vt:lpstr>
      <vt:lpstr>categories</vt:lpstr>
      <vt:lpstr>equipment</vt:lpstr>
      <vt:lpstr>people</vt:lpstr>
      <vt:lpstr>tractors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Ostler</dc:creator>
  <cp:lastModifiedBy>Richard Ostler</cp:lastModifiedBy>
  <dcterms:created xsi:type="dcterms:W3CDTF">2019-09-19T09:29:51Z</dcterms:created>
  <dcterms:modified xsi:type="dcterms:W3CDTF">2019-10-04T16:42:30Z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0x010100372F4FA044EAE3409512F9E8B4EA4438</vt:lpwstr>
  </property>
</Properties>
</file>