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X:\Other long-term experiments\Woburn expts\Woburn Ley Arable WRN3\Johnston et al 2017\Final version for website\"/>
    </mc:Choice>
  </mc:AlternateContent>
  <bookViews>
    <workbookView xWindow="0" yWindow="0" windowWidth="21570" windowHeight="7380"/>
  </bookViews>
  <sheets>
    <sheet name="Total 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94" i="1" l="1"/>
  <c r="I194" i="1"/>
  <c r="H194" i="1"/>
  <c r="G194" i="1"/>
  <c r="F194" i="1"/>
  <c r="E194" i="1"/>
  <c r="J192" i="1"/>
  <c r="I192" i="1"/>
  <c r="H192" i="1"/>
  <c r="G192" i="1"/>
  <c r="F192" i="1"/>
  <c r="E192" i="1"/>
  <c r="J191" i="1"/>
  <c r="I191" i="1"/>
  <c r="H191" i="1"/>
  <c r="G191" i="1"/>
  <c r="F191" i="1"/>
  <c r="E191" i="1"/>
  <c r="K171" i="1"/>
  <c r="J171" i="1"/>
  <c r="I171" i="1"/>
  <c r="H171" i="1"/>
  <c r="G171" i="1"/>
  <c r="F171" i="1"/>
  <c r="K169" i="1"/>
  <c r="J169" i="1"/>
  <c r="I169" i="1"/>
  <c r="H169" i="1"/>
  <c r="G169" i="1"/>
  <c r="F169" i="1"/>
  <c r="K168" i="1"/>
  <c r="J168" i="1"/>
  <c r="J196" i="1" s="1"/>
  <c r="I168" i="1"/>
  <c r="H168" i="1"/>
  <c r="H196" i="1" s="1"/>
  <c r="G168" i="1"/>
  <c r="F168" i="1"/>
  <c r="F196" i="1" s="1"/>
  <c r="J142" i="1"/>
  <c r="I142" i="1"/>
  <c r="H142" i="1"/>
  <c r="G142" i="1"/>
  <c r="F142" i="1"/>
  <c r="E142" i="1"/>
  <c r="J140" i="1"/>
  <c r="I140" i="1"/>
  <c r="H140" i="1"/>
  <c r="G140" i="1"/>
  <c r="F140" i="1"/>
  <c r="E140" i="1"/>
  <c r="J139" i="1"/>
  <c r="I139" i="1"/>
  <c r="H139" i="1"/>
  <c r="G139" i="1"/>
  <c r="F139" i="1"/>
  <c r="E139" i="1"/>
  <c r="K119" i="1"/>
  <c r="J119" i="1"/>
  <c r="I119" i="1"/>
  <c r="H119" i="1"/>
  <c r="G119" i="1"/>
  <c r="F119" i="1"/>
  <c r="K117" i="1"/>
  <c r="J117" i="1"/>
  <c r="J145" i="1" s="1"/>
  <c r="I117" i="1"/>
  <c r="H117" i="1"/>
  <c r="H145" i="1" s="1"/>
  <c r="G117" i="1"/>
  <c r="F117" i="1"/>
  <c r="F145" i="1" s="1"/>
  <c r="K116" i="1"/>
  <c r="J116" i="1"/>
  <c r="J144" i="1" s="1"/>
  <c r="J147" i="1" s="1"/>
  <c r="I116" i="1"/>
  <c r="H116" i="1"/>
  <c r="H144" i="1" s="1"/>
  <c r="H147" i="1" s="1"/>
  <c r="G116" i="1"/>
  <c r="F116" i="1"/>
  <c r="F144" i="1" s="1"/>
  <c r="F147" i="1" s="1"/>
  <c r="J93" i="1"/>
  <c r="I93" i="1"/>
  <c r="H93" i="1"/>
  <c r="G93" i="1"/>
  <c r="F93" i="1"/>
  <c r="E93" i="1"/>
  <c r="J91" i="1"/>
  <c r="I91" i="1"/>
  <c r="H91" i="1"/>
  <c r="G91" i="1"/>
  <c r="F91" i="1"/>
  <c r="E91" i="1"/>
  <c r="J90" i="1"/>
  <c r="I90" i="1"/>
  <c r="H90" i="1"/>
  <c r="G90" i="1"/>
  <c r="F90" i="1"/>
  <c r="E90" i="1"/>
  <c r="J72" i="1"/>
  <c r="I72" i="1"/>
  <c r="H72" i="1"/>
  <c r="G72" i="1"/>
  <c r="F72" i="1"/>
  <c r="E72" i="1"/>
  <c r="J70" i="1"/>
  <c r="I70" i="1"/>
  <c r="H70" i="1"/>
  <c r="G70" i="1"/>
  <c r="F70" i="1"/>
  <c r="E70" i="1"/>
  <c r="J69" i="1"/>
  <c r="I69" i="1"/>
  <c r="H69" i="1"/>
  <c r="G69" i="1"/>
  <c r="F69" i="1"/>
  <c r="E69" i="1"/>
  <c r="J50" i="1"/>
  <c r="I50" i="1"/>
  <c r="H50" i="1"/>
  <c r="G50" i="1"/>
  <c r="F50" i="1"/>
  <c r="E50" i="1"/>
  <c r="J48" i="1"/>
  <c r="I48" i="1"/>
  <c r="H48" i="1"/>
  <c r="G48" i="1"/>
  <c r="F48" i="1"/>
  <c r="E48" i="1"/>
  <c r="J47" i="1"/>
  <c r="I47" i="1"/>
  <c r="H47" i="1"/>
  <c r="G47" i="1"/>
  <c r="F47" i="1"/>
  <c r="E47" i="1"/>
  <c r="J29" i="1"/>
  <c r="I29" i="1"/>
  <c r="H29" i="1"/>
  <c r="G29" i="1"/>
  <c r="F29" i="1"/>
  <c r="E29" i="1"/>
  <c r="J27" i="1"/>
  <c r="I27" i="1"/>
  <c r="H27" i="1"/>
  <c r="G27" i="1"/>
  <c r="F27" i="1"/>
  <c r="E27" i="1"/>
  <c r="J26" i="1"/>
  <c r="I26" i="1"/>
  <c r="H26" i="1"/>
  <c r="G26" i="1"/>
  <c r="F26" i="1"/>
  <c r="E26" i="1"/>
  <c r="G144" i="1" l="1"/>
  <c r="I144" i="1"/>
  <c r="G196" i="1"/>
  <c r="I196" i="1"/>
  <c r="G197" i="1"/>
  <c r="I197" i="1"/>
  <c r="G145" i="1"/>
  <c r="I145" i="1"/>
  <c r="J199" i="1"/>
  <c r="F197" i="1"/>
  <c r="F199" i="1" s="1"/>
  <c r="H197" i="1"/>
  <c r="H199" i="1" s="1"/>
  <c r="J197" i="1"/>
  <c r="G147" i="1"/>
  <c r="I147" i="1" l="1"/>
  <c r="I199" i="1"/>
  <c r="G199" i="1"/>
</calcChain>
</file>

<file path=xl/sharedStrings.xml><?xml version="1.0" encoding="utf-8"?>
<sst xmlns="http://schemas.openxmlformats.org/spreadsheetml/2006/main" count="202" uniqueCount="48">
  <si>
    <t>Analysed by combustion (LECO)</t>
  </si>
  <si>
    <t>Continuous treatments</t>
  </si>
  <si>
    <t>Treatment</t>
  </si>
  <si>
    <t>No FYM</t>
  </si>
  <si>
    <t>code</t>
  </si>
  <si>
    <t>Block</t>
  </si>
  <si>
    <t>Plot</t>
  </si>
  <si>
    <t>FYM residues</t>
  </si>
  <si>
    <t>1980-84</t>
  </si>
  <si>
    <t>1985-89</t>
  </si>
  <si>
    <t>1990-94</t>
  </si>
  <si>
    <t>1995-99</t>
  </si>
  <si>
    <t>2000-04</t>
  </si>
  <si>
    <t>2005-09</t>
  </si>
  <si>
    <t>AB</t>
  </si>
  <si>
    <t>III</t>
  </si>
  <si>
    <t>res</t>
  </si>
  <si>
    <t>V</t>
  </si>
  <si>
    <t>IV</t>
  </si>
  <si>
    <t>II</t>
  </si>
  <si>
    <t>I</t>
  </si>
  <si>
    <t>Mean 0</t>
  </si>
  <si>
    <t>Mean res</t>
  </si>
  <si>
    <t xml:space="preserve">        Overall mean</t>
  </si>
  <si>
    <t>AF</t>
  </si>
  <si>
    <t xml:space="preserve">           Overall mean</t>
  </si>
  <si>
    <t>Ln3</t>
  </si>
  <si>
    <t xml:space="preserve">               Overall mean</t>
  </si>
  <si>
    <t>Lc3</t>
  </si>
  <si>
    <t xml:space="preserve">              Overall mean</t>
  </si>
  <si>
    <t>"Alternating" rotations, then 8-year ley treatments</t>
  </si>
  <si>
    <t>3rd yr of</t>
  </si>
  <si>
    <t>8th yr of</t>
  </si>
  <si>
    <t>8 yr ley</t>
  </si>
  <si>
    <t>1975-79</t>
  </si>
  <si>
    <t>1st cycle</t>
  </si>
  <si>
    <t>LLn8</t>
  </si>
  <si>
    <t>2nd cycle</t>
  </si>
  <si>
    <t xml:space="preserve">                Overall mean</t>
  </si>
  <si>
    <t>Mean 1st and 2nd cycles</t>
  </si>
  <si>
    <t>Overall mean 1st &amp; 2nd cycles</t>
  </si>
  <si>
    <t>LLc8</t>
  </si>
  <si>
    <t xml:space="preserve">                 Overall mean</t>
  </si>
  <si>
    <t xml:space="preserve">Data to accompany Johnston et al, 2017 European Journal of Soil Science. </t>
  </si>
  <si>
    <t>doi: 10.1111/ejss.12415</t>
  </si>
  <si>
    <t>© Rothamsted Research 2017</t>
  </si>
  <si>
    <t>Woburn Ley-Arable  Total Soil %N, 0-25cm</t>
  </si>
  <si>
    <t>1980-2009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</si>
</sst>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4"/>
      <name val="Times New Roman"/>
      <family val="1"/>
    </font>
    <font>
      <b/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/>
    <xf numFmtId="0" fontId="5" fillId="0" borderId="0" xfId="0" applyFont="1" applyAlignment="1">
      <alignment horizontal="right"/>
    </xf>
    <xf numFmtId="165" fontId="3" fillId="0" borderId="0" xfId="0" applyNumberFormat="1" applyFont="1"/>
    <xf numFmtId="164" fontId="3" fillId="0" borderId="0" xfId="0" applyNumberFormat="1" applyFont="1"/>
    <xf numFmtId="0" fontId="5" fillId="0" borderId="0" xfId="0" applyFont="1"/>
    <xf numFmtId="164" fontId="5" fillId="0" borderId="0" xfId="0" applyNumberFormat="1" applyFo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tabSelected="1" workbookViewId="0">
      <selection activeCell="A2" sqref="A2:J3"/>
    </sheetView>
  </sheetViews>
  <sheetFormatPr defaultRowHeight="15" x14ac:dyDescent="0.25"/>
  <cols>
    <col min="1" max="1" width="10.7109375" customWidth="1"/>
    <col min="2" max="3" width="7.28515625" style="1" customWidth="1"/>
    <col min="4" max="4" width="12.7109375" style="1" customWidth="1"/>
    <col min="10" max="11" width="9.140625" customWidth="1"/>
    <col min="257" max="257" width="10.7109375" customWidth="1"/>
    <col min="258" max="259" width="7.28515625" customWidth="1"/>
    <col min="260" max="260" width="12.7109375" customWidth="1"/>
    <col min="266" max="267" width="9.140625" customWidth="1"/>
    <col min="513" max="513" width="10.7109375" customWidth="1"/>
    <col min="514" max="515" width="7.28515625" customWidth="1"/>
    <col min="516" max="516" width="12.7109375" customWidth="1"/>
    <col min="522" max="523" width="9.140625" customWidth="1"/>
    <col min="769" max="769" width="10.7109375" customWidth="1"/>
    <col min="770" max="771" width="7.28515625" customWidth="1"/>
    <col min="772" max="772" width="12.7109375" customWidth="1"/>
    <col min="778" max="779" width="9.140625" customWidth="1"/>
    <col min="1025" max="1025" width="10.7109375" customWidth="1"/>
    <col min="1026" max="1027" width="7.28515625" customWidth="1"/>
    <col min="1028" max="1028" width="12.7109375" customWidth="1"/>
    <col min="1034" max="1035" width="9.140625" customWidth="1"/>
    <col min="1281" max="1281" width="10.7109375" customWidth="1"/>
    <col min="1282" max="1283" width="7.28515625" customWidth="1"/>
    <col min="1284" max="1284" width="12.7109375" customWidth="1"/>
    <col min="1290" max="1291" width="9.140625" customWidth="1"/>
    <col min="1537" max="1537" width="10.7109375" customWidth="1"/>
    <col min="1538" max="1539" width="7.28515625" customWidth="1"/>
    <col min="1540" max="1540" width="12.7109375" customWidth="1"/>
    <col min="1546" max="1547" width="9.140625" customWidth="1"/>
    <col min="1793" max="1793" width="10.7109375" customWidth="1"/>
    <col min="1794" max="1795" width="7.28515625" customWidth="1"/>
    <col min="1796" max="1796" width="12.7109375" customWidth="1"/>
    <col min="1802" max="1803" width="9.140625" customWidth="1"/>
    <col min="2049" max="2049" width="10.7109375" customWidth="1"/>
    <col min="2050" max="2051" width="7.28515625" customWidth="1"/>
    <col min="2052" max="2052" width="12.7109375" customWidth="1"/>
    <col min="2058" max="2059" width="9.140625" customWidth="1"/>
    <col min="2305" max="2305" width="10.7109375" customWidth="1"/>
    <col min="2306" max="2307" width="7.28515625" customWidth="1"/>
    <col min="2308" max="2308" width="12.7109375" customWidth="1"/>
    <col min="2314" max="2315" width="9.140625" customWidth="1"/>
    <col min="2561" max="2561" width="10.7109375" customWidth="1"/>
    <col min="2562" max="2563" width="7.28515625" customWidth="1"/>
    <col min="2564" max="2564" width="12.7109375" customWidth="1"/>
    <col min="2570" max="2571" width="9.140625" customWidth="1"/>
    <col min="2817" max="2817" width="10.7109375" customWidth="1"/>
    <col min="2818" max="2819" width="7.28515625" customWidth="1"/>
    <col min="2820" max="2820" width="12.7109375" customWidth="1"/>
    <col min="2826" max="2827" width="9.140625" customWidth="1"/>
    <col min="3073" max="3073" width="10.7109375" customWidth="1"/>
    <col min="3074" max="3075" width="7.28515625" customWidth="1"/>
    <col min="3076" max="3076" width="12.7109375" customWidth="1"/>
    <col min="3082" max="3083" width="9.140625" customWidth="1"/>
    <col min="3329" max="3329" width="10.7109375" customWidth="1"/>
    <col min="3330" max="3331" width="7.28515625" customWidth="1"/>
    <col min="3332" max="3332" width="12.7109375" customWidth="1"/>
    <col min="3338" max="3339" width="9.140625" customWidth="1"/>
    <col min="3585" max="3585" width="10.7109375" customWidth="1"/>
    <col min="3586" max="3587" width="7.28515625" customWidth="1"/>
    <col min="3588" max="3588" width="12.7109375" customWidth="1"/>
    <col min="3594" max="3595" width="9.140625" customWidth="1"/>
    <col min="3841" max="3841" width="10.7109375" customWidth="1"/>
    <col min="3842" max="3843" width="7.28515625" customWidth="1"/>
    <col min="3844" max="3844" width="12.7109375" customWidth="1"/>
    <col min="3850" max="3851" width="9.140625" customWidth="1"/>
    <col min="4097" max="4097" width="10.7109375" customWidth="1"/>
    <col min="4098" max="4099" width="7.28515625" customWidth="1"/>
    <col min="4100" max="4100" width="12.7109375" customWidth="1"/>
    <col min="4106" max="4107" width="9.140625" customWidth="1"/>
    <col min="4353" max="4353" width="10.7109375" customWidth="1"/>
    <col min="4354" max="4355" width="7.28515625" customWidth="1"/>
    <col min="4356" max="4356" width="12.7109375" customWidth="1"/>
    <col min="4362" max="4363" width="9.140625" customWidth="1"/>
    <col min="4609" max="4609" width="10.7109375" customWidth="1"/>
    <col min="4610" max="4611" width="7.28515625" customWidth="1"/>
    <col min="4612" max="4612" width="12.7109375" customWidth="1"/>
    <col min="4618" max="4619" width="9.140625" customWidth="1"/>
    <col min="4865" max="4865" width="10.7109375" customWidth="1"/>
    <col min="4866" max="4867" width="7.28515625" customWidth="1"/>
    <col min="4868" max="4868" width="12.7109375" customWidth="1"/>
    <col min="4874" max="4875" width="9.140625" customWidth="1"/>
    <col min="5121" max="5121" width="10.7109375" customWidth="1"/>
    <col min="5122" max="5123" width="7.28515625" customWidth="1"/>
    <col min="5124" max="5124" width="12.7109375" customWidth="1"/>
    <col min="5130" max="5131" width="9.140625" customWidth="1"/>
    <col min="5377" max="5377" width="10.7109375" customWidth="1"/>
    <col min="5378" max="5379" width="7.28515625" customWidth="1"/>
    <col min="5380" max="5380" width="12.7109375" customWidth="1"/>
    <col min="5386" max="5387" width="9.140625" customWidth="1"/>
    <col min="5633" max="5633" width="10.7109375" customWidth="1"/>
    <col min="5634" max="5635" width="7.28515625" customWidth="1"/>
    <col min="5636" max="5636" width="12.7109375" customWidth="1"/>
    <col min="5642" max="5643" width="9.140625" customWidth="1"/>
    <col min="5889" max="5889" width="10.7109375" customWidth="1"/>
    <col min="5890" max="5891" width="7.28515625" customWidth="1"/>
    <col min="5892" max="5892" width="12.7109375" customWidth="1"/>
    <col min="5898" max="5899" width="9.140625" customWidth="1"/>
    <col min="6145" max="6145" width="10.7109375" customWidth="1"/>
    <col min="6146" max="6147" width="7.28515625" customWidth="1"/>
    <col min="6148" max="6148" width="12.7109375" customWidth="1"/>
    <col min="6154" max="6155" width="9.140625" customWidth="1"/>
    <col min="6401" max="6401" width="10.7109375" customWidth="1"/>
    <col min="6402" max="6403" width="7.28515625" customWidth="1"/>
    <col min="6404" max="6404" width="12.7109375" customWidth="1"/>
    <col min="6410" max="6411" width="9.140625" customWidth="1"/>
    <col min="6657" max="6657" width="10.7109375" customWidth="1"/>
    <col min="6658" max="6659" width="7.28515625" customWidth="1"/>
    <col min="6660" max="6660" width="12.7109375" customWidth="1"/>
    <col min="6666" max="6667" width="9.140625" customWidth="1"/>
    <col min="6913" max="6913" width="10.7109375" customWidth="1"/>
    <col min="6914" max="6915" width="7.28515625" customWidth="1"/>
    <col min="6916" max="6916" width="12.7109375" customWidth="1"/>
    <col min="6922" max="6923" width="9.140625" customWidth="1"/>
    <col min="7169" max="7169" width="10.7109375" customWidth="1"/>
    <col min="7170" max="7171" width="7.28515625" customWidth="1"/>
    <col min="7172" max="7172" width="12.7109375" customWidth="1"/>
    <col min="7178" max="7179" width="9.140625" customWidth="1"/>
    <col min="7425" max="7425" width="10.7109375" customWidth="1"/>
    <col min="7426" max="7427" width="7.28515625" customWidth="1"/>
    <col min="7428" max="7428" width="12.7109375" customWidth="1"/>
    <col min="7434" max="7435" width="9.140625" customWidth="1"/>
    <col min="7681" max="7681" width="10.7109375" customWidth="1"/>
    <col min="7682" max="7683" width="7.28515625" customWidth="1"/>
    <col min="7684" max="7684" width="12.7109375" customWidth="1"/>
    <col min="7690" max="7691" width="9.140625" customWidth="1"/>
    <col min="7937" max="7937" width="10.7109375" customWidth="1"/>
    <col min="7938" max="7939" width="7.28515625" customWidth="1"/>
    <col min="7940" max="7940" width="12.7109375" customWidth="1"/>
    <col min="7946" max="7947" width="9.140625" customWidth="1"/>
    <col min="8193" max="8193" width="10.7109375" customWidth="1"/>
    <col min="8194" max="8195" width="7.28515625" customWidth="1"/>
    <col min="8196" max="8196" width="12.7109375" customWidth="1"/>
    <col min="8202" max="8203" width="9.140625" customWidth="1"/>
    <col min="8449" max="8449" width="10.7109375" customWidth="1"/>
    <col min="8450" max="8451" width="7.28515625" customWidth="1"/>
    <col min="8452" max="8452" width="12.7109375" customWidth="1"/>
    <col min="8458" max="8459" width="9.140625" customWidth="1"/>
    <col min="8705" max="8705" width="10.7109375" customWidth="1"/>
    <col min="8706" max="8707" width="7.28515625" customWidth="1"/>
    <col min="8708" max="8708" width="12.7109375" customWidth="1"/>
    <col min="8714" max="8715" width="9.140625" customWidth="1"/>
    <col min="8961" max="8961" width="10.7109375" customWidth="1"/>
    <col min="8962" max="8963" width="7.28515625" customWidth="1"/>
    <col min="8964" max="8964" width="12.7109375" customWidth="1"/>
    <col min="8970" max="8971" width="9.140625" customWidth="1"/>
    <col min="9217" max="9217" width="10.7109375" customWidth="1"/>
    <col min="9218" max="9219" width="7.28515625" customWidth="1"/>
    <col min="9220" max="9220" width="12.7109375" customWidth="1"/>
    <col min="9226" max="9227" width="9.140625" customWidth="1"/>
    <col min="9473" max="9473" width="10.7109375" customWidth="1"/>
    <col min="9474" max="9475" width="7.28515625" customWidth="1"/>
    <col min="9476" max="9476" width="12.7109375" customWidth="1"/>
    <col min="9482" max="9483" width="9.140625" customWidth="1"/>
    <col min="9729" max="9729" width="10.7109375" customWidth="1"/>
    <col min="9730" max="9731" width="7.28515625" customWidth="1"/>
    <col min="9732" max="9732" width="12.7109375" customWidth="1"/>
    <col min="9738" max="9739" width="9.140625" customWidth="1"/>
    <col min="9985" max="9985" width="10.7109375" customWidth="1"/>
    <col min="9986" max="9987" width="7.28515625" customWidth="1"/>
    <col min="9988" max="9988" width="12.7109375" customWidth="1"/>
    <col min="9994" max="9995" width="9.140625" customWidth="1"/>
    <col min="10241" max="10241" width="10.7109375" customWidth="1"/>
    <col min="10242" max="10243" width="7.28515625" customWidth="1"/>
    <col min="10244" max="10244" width="12.7109375" customWidth="1"/>
    <col min="10250" max="10251" width="9.140625" customWidth="1"/>
    <col min="10497" max="10497" width="10.7109375" customWidth="1"/>
    <col min="10498" max="10499" width="7.28515625" customWidth="1"/>
    <col min="10500" max="10500" width="12.7109375" customWidth="1"/>
    <col min="10506" max="10507" width="9.140625" customWidth="1"/>
    <col min="10753" max="10753" width="10.7109375" customWidth="1"/>
    <col min="10754" max="10755" width="7.28515625" customWidth="1"/>
    <col min="10756" max="10756" width="12.7109375" customWidth="1"/>
    <col min="10762" max="10763" width="9.140625" customWidth="1"/>
    <col min="11009" max="11009" width="10.7109375" customWidth="1"/>
    <col min="11010" max="11011" width="7.28515625" customWidth="1"/>
    <col min="11012" max="11012" width="12.7109375" customWidth="1"/>
    <col min="11018" max="11019" width="9.140625" customWidth="1"/>
    <col min="11265" max="11265" width="10.7109375" customWidth="1"/>
    <col min="11266" max="11267" width="7.28515625" customWidth="1"/>
    <col min="11268" max="11268" width="12.7109375" customWidth="1"/>
    <col min="11274" max="11275" width="9.140625" customWidth="1"/>
    <col min="11521" max="11521" width="10.7109375" customWidth="1"/>
    <col min="11522" max="11523" width="7.28515625" customWidth="1"/>
    <col min="11524" max="11524" width="12.7109375" customWidth="1"/>
    <col min="11530" max="11531" width="9.140625" customWidth="1"/>
    <col min="11777" max="11777" width="10.7109375" customWidth="1"/>
    <col min="11778" max="11779" width="7.28515625" customWidth="1"/>
    <col min="11780" max="11780" width="12.7109375" customWidth="1"/>
    <col min="11786" max="11787" width="9.140625" customWidth="1"/>
    <col min="12033" max="12033" width="10.7109375" customWidth="1"/>
    <col min="12034" max="12035" width="7.28515625" customWidth="1"/>
    <col min="12036" max="12036" width="12.7109375" customWidth="1"/>
    <col min="12042" max="12043" width="9.140625" customWidth="1"/>
    <col min="12289" max="12289" width="10.7109375" customWidth="1"/>
    <col min="12290" max="12291" width="7.28515625" customWidth="1"/>
    <col min="12292" max="12292" width="12.7109375" customWidth="1"/>
    <col min="12298" max="12299" width="9.140625" customWidth="1"/>
    <col min="12545" max="12545" width="10.7109375" customWidth="1"/>
    <col min="12546" max="12547" width="7.28515625" customWidth="1"/>
    <col min="12548" max="12548" width="12.7109375" customWidth="1"/>
    <col min="12554" max="12555" width="9.140625" customWidth="1"/>
    <col min="12801" max="12801" width="10.7109375" customWidth="1"/>
    <col min="12802" max="12803" width="7.28515625" customWidth="1"/>
    <col min="12804" max="12804" width="12.7109375" customWidth="1"/>
    <col min="12810" max="12811" width="9.140625" customWidth="1"/>
    <col min="13057" max="13057" width="10.7109375" customWidth="1"/>
    <col min="13058" max="13059" width="7.28515625" customWidth="1"/>
    <col min="13060" max="13060" width="12.7109375" customWidth="1"/>
    <col min="13066" max="13067" width="9.140625" customWidth="1"/>
    <col min="13313" max="13313" width="10.7109375" customWidth="1"/>
    <col min="13314" max="13315" width="7.28515625" customWidth="1"/>
    <col min="13316" max="13316" width="12.7109375" customWidth="1"/>
    <col min="13322" max="13323" width="9.140625" customWidth="1"/>
    <col min="13569" max="13569" width="10.7109375" customWidth="1"/>
    <col min="13570" max="13571" width="7.28515625" customWidth="1"/>
    <col min="13572" max="13572" width="12.7109375" customWidth="1"/>
    <col min="13578" max="13579" width="9.140625" customWidth="1"/>
    <col min="13825" max="13825" width="10.7109375" customWidth="1"/>
    <col min="13826" max="13827" width="7.28515625" customWidth="1"/>
    <col min="13828" max="13828" width="12.7109375" customWidth="1"/>
    <col min="13834" max="13835" width="9.140625" customWidth="1"/>
    <col min="14081" max="14081" width="10.7109375" customWidth="1"/>
    <col min="14082" max="14083" width="7.28515625" customWidth="1"/>
    <col min="14084" max="14084" width="12.7109375" customWidth="1"/>
    <col min="14090" max="14091" width="9.140625" customWidth="1"/>
    <col min="14337" max="14337" width="10.7109375" customWidth="1"/>
    <col min="14338" max="14339" width="7.28515625" customWidth="1"/>
    <col min="14340" max="14340" width="12.7109375" customWidth="1"/>
    <col min="14346" max="14347" width="9.140625" customWidth="1"/>
    <col min="14593" max="14593" width="10.7109375" customWidth="1"/>
    <col min="14594" max="14595" width="7.28515625" customWidth="1"/>
    <col min="14596" max="14596" width="12.7109375" customWidth="1"/>
    <col min="14602" max="14603" width="9.140625" customWidth="1"/>
    <col min="14849" max="14849" width="10.7109375" customWidth="1"/>
    <col min="14850" max="14851" width="7.28515625" customWidth="1"/>
    <col min="14852" max="14852" width="12.7109375" customWidth="1"/>
    <col min="14858" max="14859" width="9.140625" customWidth="1"/>
    <col min="15105" max="15105" width="10.7109375" customWidth="1"/>
    <col min="15106" max="15107" width="7.28515625" customWidth="1"/>
    <col min="15108" max="15108" width="12.7109375" customWidth="1"/>
    <col min="15114" max="15115" width="9.140625" customWidth="1"/>
    <col min="15361" max="15361" width="10.7109375" customWidth="1"/>
    <col min="15362" max="15363" width="7.28515625" customWidth="1"/>
    <col min="15364" max="15364" width="12.7109375" customWidth="1"/>
    <col min="15370" max="15371" width="9.140625" customWidth="1"/>
    <col min="15617" max="15617" width="10.7109375" customWidth="1"/>
    <col min="15618" max="15619" width="7.28515625" customWidth="1"/>
    <col min="15620" max="15620" width="12.7109375" customWidth="1"/>
    <col min="15626" max="15627" width="9.140625" customWidth="1"/>
    <col min="15873" max="15873" width="10.7109375" customWidth="1"/>
    <col min="15874" max="15875" width="7.28515625" customWidth="1"/>
    <col min="15876" max="15876" width="12.7109375" customWidth="1"/>
    <col min="15882" max="15883" width="9.140625" customWidth="1"/>
    <col min="16129" max="16129" width="10.7109375" customWidth="1"/>
    <col min="16130" max="16131" width="7.28515625" customWidth="1"/>
    <col min="16132" max="16132" width="12.7109375" customWidth="1"/>
    <col min="16138" max="16139" width="9.140625" customWidth="1"/>
  </cols>
  <sheetData>
    <row r="1" spans="1:12" ht="15.75" x14ac:dyDescent="0.25">
      <c r="A1" s="15" t="s">
        <v>46</v>
      </c>
      <c r="B1" s="16"/>
      <c r="C1" s="16"/>
      <c r="D1" s="16"/>
      <c r="F1" s="17"/>
      <c r="G1" s="15" t="s">
        <v>47</v>
      </c>
    </row>
    <row r="2" spans="1:12" ht="18.75" x14ac:dyDescent="0.3">
      <c r="A2" s="18" t="s">
        <v>43</v>
      </c>
      <c r="B2" s="19"/>
      <c r="C2" s="19"/>
      <c r="D2" s="19"/>
      <c r="E2" s="19"/>
      <c r="F2" s="19"/>
      <c r="G2" s="19"/>
      <c r="H2" s="20"/>
      <c r="I2" s="17"/>
      <c r="J2" s="17"/>
    </row>
    <row r="3" spans="1:12" ht="18.75" x14ac:dyDescent="0.3">
      <c r="A3" s="18" t="s">
        <v>44</v>
      </c>
      <c r="B3" s="19"/>
      <c r="C3" s="19"/>
      <c r="D3" s="19"/>
      <c r="E3" s="19"/>
      <c r="F3" s="18" t="s">
        <v>45</v>
      </c>
      <c r="G3" s="19"/>
      <c r="H3" s="20"/>
      <c r="I3" s="17"/>
      <c r="J3" s="21"/>
    </row>
    <row r="4" spans="1:12" x14ac:dyDescent="0.25">
      <c r="B4"/>
      <c r="C4"/>
      <c r="D4"/>
    </row>
    <row r="5" spans="1:12" x14ac:dyDescent="0.25">
      <c r="A5" s="2" t="s">
        <v>0</v>
      </c>
    </row>
    <row r="7" spans="1:12" x14ac:dyDescent="0.25">
      <c r="A7" s="3"/>
      <c r="F7" s="4" t="s">
        <v>1</v>
      </c>
    </row>
    <row r="8" spans="1:12" s="3" customFormat="1" ht="12.75" x14ac:dyDescent="0.2">
      <c r="A8" s="3" t="s">
        <v>2</v>
      </c>
      <c r="B8" s="5"/>
      <c r="C8" s="5"/>
      <c r="D8" s="5" t="s">
        <v>3</v>
      </c>
      <c r="L8" s="6"/>
    </row>
    <row r="9" spans="1:12" s="3" customFormat="1" ht="12.75" x14ac:dyDescent="0.2">
      <c r="A9" s="3" t="s">
        <v>4</v>
      </c>
      <c r="B9" s="5" t="s">
        <v>5</v>
      </c>
      <c r="C9" s="5" t="s">
        <v>6</v>
      </c>
      <c r="D9" s="5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/>
    </row>
    <row r="11" spans="1:12" x14ac:dyDescent="0.25">
      <c r="A11" t="s">
        <v>14</v>
      </c>
      <c r="B11" s="1" t="s">
        <v>15</v>
      </c>
      <c r="C11" s="1">
        <v>45</v>
      </c>
      <c r="D11" s="1">
        <v>0</v>
      </c>
      <c r="E11">
        <v>9.4E-2</v>
      </c>
      <c r="F11">
        <v>8.8999999999999996E-2</v>
      </c>
      <c r="G11">
        <v>8.8999999999999996E-2</v>
      </c>
      <c r="H11">
        <v>8.5000000000000006E-2</v>
      </c>
      <c r="I11">
        <v>9.2999999999999999E-2</v>
      </c>
      <c r="J11">
        <v>9.6000000000000002E-2</v>
      </c>
    </row>
    <row r="12" spans="1:12" x14ac:dyDescent="0.25">
      <c r="C12" s="1">
        <v>46</v>
      </c>
      <c r="D12" s="1" t="s">
        <v>16</v>
      </c>
      <c r="E12">
        <v>0.106</v>
      </c>
      <c r="F12">
        <v>0.104</v>
      </c>
      <c r="G12">
        <v>9.6000000000000002E-2</v>
      </c>
      <c r="H12">
        <v>9.0999999999999998E-2</v>
      </c>
      <c r="I12">
        <v>9.6000000000000002E-2</v>
      </c>
      <c r="J12" s="7">
        <v>0.1</v>
      </c>
    </row>
    <row r="14" spans="1:12" x14ac:dyDescent="0.25">
      <c r="B14" s="1" t="s">
        <v>17</v>
      </c>
      <c r="C14" s="1">
        <v>68</v>
      </c>
      <c r="D14" s="1">
        <v>0</v>
      </c>
      <c r="E14">
        <v>0.105</v>
      </c>
      <c r="F14">
        <v>0.115</v>
      </c>
      <c r="G14">
        <v>9.9000000000000005E-2</v>
      </c>
      <c r="H14">
        <v>9.1999999999999998E-2</v>
      </c>
      <c r="I14">
        <v>0.108</v>
      </c>
      <c r="J14">
        <v>0.11600000000000001</v>
      </c>
    </row>
    <row r="15" spans="1:12" x14ac:dyDescent="0.25">
      <c r="C15" s="1">
        <v>67</v>
      </c>
      <c r="D15" s="1" t="s">
        <v>16</v>
      </c>
      <c r="E15" s="7">
        <v>0.11</v>
      </c>
      <c r="F15">
        <v>0.111</v>
      </c>
      <c r="G15" s="7">
        <v>0.11</v>
      </c>
      <c r="H15">
        <v>9.8000000000000004E-2</v>
      </c>
      <c r="I15">
        <v>0.106</v>
      </c>
      <c r="J15">
        <v>0.10299999999999999</v>
      </c>
    </row>
    <row r="17" spans="1:12" x14ac:dyDescent="0.25">
      <c r="B17" s="1" t="s">
        <v>18</v>
      </c>
      <c r="C17" s="1">
        <v>53</v>
      </c>
      <c r="D17" s="1">
        <v>0</v>
      </c>
      <c r="E17">
        <v>0.10199999999999999</v>
      </c>
      <c r="F17">
        <v>0.10100000000000001</v>
      </c>
      <c r="G17">
        <v>0.111</v>
      </c>
      <c r="H17">
        <v>0.10299999999999999</v>
      </c>
      <c r="I17">
        <v>0.10100000000000001</v>
      </c>
      <c r="J17">
        <v>9.4E-2</v>
      </c>
    </row>
    <row r="18" spans="1:12" x14ac:dyDescent="0.25">
      <c r="C18" s="1">
        <v>54</v>
      </c>
      <c r="D18" s="1" t="s">
        <v>16</v>
      </c>
      <c r="E18">
        <v>0.109</v>
      </c>
      <c r="F18">
        <v>0.113</v>
      </c>
      <c r="G18">
        <v>0.112</v>
      </c>
      <c r="H18">
        <v>0.108</v>
      </c>
      <c r="I18">
        <v>0.112</v>
      </c>
      <c r="J18" s="7">
        <v>0.1</v>
      </c>
    </row>
    <row r="20" spans="1:12" x14ac:dyDescent="0.25">
      <c r="B20" s="1" t="s">
        <v>19</v>
      </c>
      <c r="C20" s="1">
        <v>17</v>
      </c>
      <c r="D20" s="1">
        <v>0</v>
      </c>
      <c r="E20" s="7">
        <v>7.0000000000000007E-2</v>
      </c>
      <c r="F20">
        <v>7.3999999999999996E-2</v>
      </c>
      <c r="G20">
        <v>6.7000000000000004E-2</v>
      </c>
      <c r="H20" s="7">
        <v>7.0000000000000007E-2</v>
      </c>
      <c r="I20">
        <v>7.1999999999999995E-2</v>
      </c>
      <c r="J20" s="8">
        <v>6.2E-2</v>
      </c>
    </row>
    <row r="21" spans="1:12" x14ac:dyDescent="0.25">
      <c r="C21" s="1">
        <v>18</v>
      </c>
      <c r="D21" s="1" t="s">
        <v>16</v>
      </c>
      <c r="E21">
        <v>7.8E-2</v>
      </c>
      <c r="F21">
        <v>7.6999999999999999E-2</v>
      </c>
      <c r="G21">
        <v>7.8E-2</v>
      </c>
      <c r="H21">
        <v>8.1000000000000003E-2</v>
      </c>
      <c r="I21">
        <v>7.6999999999999999E-2</v>
      </c>
      <c r="J21" s="8">
        <v>7.4999999999999997E-2</v>
      </c>
    </row>
    <row r="23" spans="1:12" x14ac:dyDescent="0.25">
      <c r="B23" s="1" t="s">
        <v>20</v>
      </c>
      <c r="C23" s="1">
        <v>2</v>
      </c>
      <c r="D23" s="1">
        <v>0</v>
      </c>
      <c r="E23">
        <v>7.3999999999999996E-2</v>
      </c>
      <c r="F23" s="7">
        <v>0.08</v>
      </c>
      <c r="G23">
        <v>7.3999999999999996E-2</v>
      </c>
      <c r="H23">
        <v>7.3999999999999996E-2</v>
      </c>
      <c r="I23">
        <v>5.7000000000000002E-2</v>
      </c>
      <c r="J23">
        <v>6.7000000000000004E-2</v>
      </c>
    </row>
    <row r="24" spans="1:12" x14ac:dyDescent="0.25">
      <c r="C24" s="1">
        <v>1</v>
      </c>
      <c r="D24" s="1" t="s">
        <v>16</v>
      </c>
      <c r="E24">
        <v>7.3999999999999996E-2</v>
      </c>
      <c r="F24">
        <v>8.1000000000000003E-2</v>
      </c>
      <c r="G24">
        <v>7.2999999999999995E-2</v>
      </c>
      <c r="H24">
        <v>7.2999999999999995E-2</v>
      </c>
      <c r="I24">
        <v>4.9000000000000002E-2</v>
      </c>
      <c r="J24">
        <v>6.5000000000000002E-2</v>
      </c>
    </row>
    <row r="26" spans="1:12" s="3" customFormat="1" ht="12.75" x14ac:dyDescent="0.2">
      <c r="B26" s="5"/>
      <c r="C26" s="5"/>
      <c r="D26" s="5" t="s">
        <v>21</v>
      </c>
      <c r="E26" s="9">
        <f t="shared" ref="E26:J27" si="0">(E11+E14+E17+E20+E23)/5</f>
        <v>8.8999999999999996E-2</v>
      </c>
      <c r="F26" s="9">
        <f t="shared" si="0"/>
        <v>9.180000000000002E-2</v>
      </c>
      <c r="G26" s="9">
        <f t="shared" si="0"/>
        <v>8.7999999999999995E-2</v>
      </c>
      <c r="H26" s="9">
        <f t="shared" si="0"/>
        <v>8.48E-2</v>
      </c>
      <c r="I26" s="9">
        <f t="shared" si="0"/>
        <v>8.6200000000000013E-2</v>
      </c>
      <c r="J26" s="9">
        <f t="shared" si="0"/>
        <v>8.7000000000000008E-2</v>
      </c>
      <c r="K26" s="10"/>
      <c r="L26" s="10"/>
    </row>
    <row r="27" spans="1:12" s="3" customFormat="1" ht="12.75" x14ac:dyDescent="0.2">
      <c r="B27" s="5"/>
      <c r="C27" s="5"/>
      <c r="D27" s="5" t="s">
        <v>22</v>
      </c>
      <c r="E27" s="9">
        <f t="shared" si="0"/>
        <v>9.5400000000000013E-2</v>
      </c>
      <c r="F27" s="9">
        <f t="shared" si="0"/>
        <v>9.7200000000000009E-2</v>
      </c>
      <c r="G27" s="9">
        <f t="shared" si="0"/>
        <v>9.3800000000000008E-2</v>
      </c>
      <c r="H27" s="9">
        <f t="shared" si="0"/>
        <v>9.0200000000000002E-2</v>
      </c>
      <c r="I27" s="9">
        <f t="shared" si="0"/>
        <v>8.7999999999999995E-2</v>
      </c>
      <c r="J27" s="9">
        <f t="shared" si="0"/>
        <v>8.8600000000000012E-2</v>
      </c>
      <c r="K27" s="10"/>
      <c r="L27" s="10"/>
    </row>
    <row r="28" spans="1:12" s="3" customFormat="1" ht="12.75" x14ac:dyDescent="0.2">
      <c r="B28" s="5"/>
      <c r="C28" s="5"/>
      <c r="D28" s="5"/>
    </row>
    <row r="29" spans="1:12" s="3" customFormat="1" ht="12.75" x14ac:dyDescent="0.2">
      <c r="B29" s="5"/>
      <c r="C29" s="5" t="s">
        <v>23</v>
      </c>
      <c r="D29" s="5"/>
      <c r="E29" s="10">
        <f t="shared" ref="E29:J29" si="1">AVERAGE(E11:E24)</f>
        <v>9.2199999999999976E-2</v>
      </c>
      <c r="F29" s="10">
        <f t="shared" si="1"/>
        <v>9.4499999999999987E-2</v>
      </c>
      <c r="G29" s="10">
        <f t="shared" si="1"/>
        <v>9.0899999999999981E-2</v>
      </c>
      <c r="H29" s="10">
        <f t="shared" si="1"/>
        <v>8.7499999999999994E-2</v>
      </c>
      <c r="I29" s="10">
        <f t="shared" si="1"/>
        <v>8.7099999999999997E-2</v>
      </c>
      <c r="J29" s="10">
        <f t="shared" si="1"/>
        <v>8.7799999999999989E-2</v>
      </c>
      <c r="K29" s="10"/>
      <c r="L29" s="10"/>
    </row>
    <row r="30" spans="1:12" x14ac:dyDescent="0.25">
      <c r="E30" s="7"/>
      <c r="F30" s="7"/>
      <c r="G30" s="7"/>
      <c r="H30" s="7"/>
    </row>
    <row r="32" spans="1:12" x14ac:dyDescent="0.25">
      <c r="A32" t="s">
        <v>24</v>
      </c>
      <c r="B32" s="1" t="s">
        <v>15</v>
      </c>
      <c r="C32" s="1">
        <v>40</v>
      </c>
      <c r="D32" s="1">
        <v>0</v>
      </c>
      <c r="E32">
        <v>8.1000000000000003E-2</v>
      </c>
      <c r="F32">
        <v>7.3999999999999996E-2</v>
      </c>
      <c r="G32">
        <v>7.2999999999999995E-2</v>
      </c>
      <c r="H32">
        <v>7.3999999999999996E-2</v>
      </c>
      <c r="I32">
        <v>8.6999999999999994E-2</v>
      </c>
      <c r="J32">
        <v>7.9000000000000001E-2</v>
      </c>
    </row>
    <row r="33" spans="2:12" x14ac:dyDescent="0.25">
      <c r="C33" s="1">
        <v>39</v>
      </c>
      <c r="D33" s="1" t="s">
        <v>16</v>
      </c>
      <c r="E33">
        <v>8.6999999999999994E-2</v>
      </c>
      <c r="F33">
        <v>8.2000000000000003E-2</v>
      </c>
      <c r="G33">
        <v>8.1000000000000003E-2</v>
      </c>
      <c r="H33" s="7">
        <v>7.0000000000000007E-2</v>
      </c>
      <c r="I33">
        <v>8.6999999999999994E-2</v>
      </c>
      <c r="J33">
        <v>8.5000000000000006E-2</v>
      </c>
    </row>
    <row r="35" spans="2:12" x14ac:dyDescent="0.25">
      <c r="B35" s="1" t="s">
        <v>17</v>
      </c>
      <c r="C35" s="1">
        <v>74</v>
      </c>
      <c r="D35" s="1">
        <v>0</v>
      </c>
      <c r="E35">
        <v>8.1000000000000003E-2</v>
      </c>
      <c r="F35">
        <v>8.1000000000000003E-2</v>
      </c>
      <c r="G35">
        <v>7.4999999999999997E-2</v>
      </c>
      <c r="H35" s="7">
        <v>7.0000000000000007E-2</v>
      </c>
      <c r="I35">
        <v>7.8E-2</v>
      </c>
      <c r="J35">
        <v>7.9000000000000001E-2</v>
      </c>
    </row>
    <row r="36" spans="2:12" x14ac:dyDescent="0.25">
      <c r="C36" s="1">
        <v>73</v>
      </c>
      <c r="D36" s="1" t="s">
        <v>16</v>
      </c>
      <c r="E36">
        <v>8.5000000000000006E-2</v>
      </c>
      <c r="F36">
        <v>8.4000000000000005E-2</v>
      </c>
      <c r="G36">
        <v>8.1000000000000003E-2</v>
      </c>
      <c r="H36">
        <v>7.3999999999999996E-2</v>
      </c>
      <c r="I36">
        <v>8.1000000000000003E-2</v>
      </c>
      <c r="J36">
        <v>8.5999999999999993E-2</v>
      </c>
    </row>
    <row r="38" spans="2:12" x14ac:dyDescent="0.25">
      <c r="B38" s="1" t="s">
        <v>18</v>
      </c>
      <c r="C38" s="1">
        <v>64</v>
      </c>
      <c r="D38" s="1">
        <v>0</v>
      </c>
      <c r="E38">
        <v>0.10199999999999999</v>
      </c>
      <c r="F38">
        <v>0.105</v>
      </c>
      <c r="G38">
        <v>0.104</v>
      </c>
      <c r="H38">
        <v>8.8999999999999996E-2</v>
      </c>
      <c r="I38">
        <v>9.2999999999999999E-2</v>
      </c>
      <c r="J38">
        <v>9.4E-2</v>
      </c>
    </row>
    <row r="39" spans="2:12" x14ac:dyDescent="0.25">
      <c r="C39" s="1">
        <v>63</v>
      </c>
      <c r="D39" s="1" t="s">
        <v>16</v>
      </c>
      <c r="E39" s="7">
        <v>0.1</v>
      </c>
      <c r="F39" s="7">
        <v>0.1</v>
      </c>
      <c r="G39">
        <v>9.8000000000000004E-2</v>
      </c>
      <c r="H39">
        <v>8.8999999999999996E-2</v>
      </c>
      <c r="I39">
        <v>9.0999999999999998E-2</v>
      </c>
      <c r="J39">
        <v>9.0999999999999998E-2</v>
      </c>
    </row>
    <row r="41" spans="2:12" x14ac:dyDescent="0.25">
      <c r="B41" s="1" t="s">
        <v>19</v>
      </c>
      <c r="C41" s="1">
        <v>19</v>
      </c>
      <c r="D41" s="1">
        <v>0</v>
      </c>
      <c r="E41">
        <v>6.8000000000000005E-2</v>
      </c>
      <c r="F41">
        <v>6.8000000000000005E-2</v>
      </c>
      <c r="G41">
        <v>6.8000000000000005E-2</v>
      </c>
      <c r="H41">
        <v>6.8000000000000005E-2</v>
      </c>
      <c r="I41" s="7">
        <v>0.05</v>
      </c>
      <c r="J41">
        <v>6.6000000000000003E-2</v>
      </c>
    </row>
    <row r="42" spans="2:12" x14ac:dyDescent="0.25">
      <c r="C42" s="1">
        <v>20</v>
      </c>
      <c r="D42" s="1" t="s">
        <v>16</v>
      </c>
      <c r="E42">
        <v>8.2000000000000003E-2</v>
      </c>
      <c r="F42">
        <v>8.5000000000000006E-2</v>
      </c>
      <c r="G42" s="7">
        <v>0.08</v>
      </c>
      <c r="H42">
        <v>7.9000000000000001E-2</v>
      </c>
      <c r="I42" s="7">
        <v>0.06</v>
      </c>
      <c r="J42">
        <v>8.3000000000000004E-2</v>
      </c>
    </row>
    <row r="44" spans="2:12" x14ac:dyDescent="0.25">
      <c r="B44" s="1" t="s">
        <v>20</v>
      </c>
      <c r="C44" s="1">
        <v>6</v>
      </c>
      <c r="D44" s="1">
        <v>0</v>
      </c>
      <c r="E44">
        <v>6.0999999999999999E-2</v>
      </c>
      <c r="F44">
        <v>6.3E-2</v>
      </c>
      <c r="G44">
        <v>5.1999999999999998E-2</v>
      </c>
      <c r="H44">
        <v>5.0999999999999997E-2</v>
      </c>
      <c r="I44">
        <v>3.9E-2</v>
      </c>
      <c r="J44">
        <v>4.9000000000000002E-2</v>
      </c>
    </row>
    <row r="45" spans="2:12" x14ac:dyDescent="0.25">
      <c r="C45" s="1">
        <v>5</v>
      </c>
      <c r="D45" s="1" t="s">
        <v>16</v>
      </c>
      <c r="E45">
        <v>6.3E-2</v>
      </c>
      <c r="F45">
        <v>6.7000000000000004E-2</v>
      </c>
      <c r="G45">
        <v>5.8999999999999997E-2</v>
      </c>
      <c r="H45">
        <v>5.7000000000000002E-2</v>
      </c>
      <c r="I45">
        <v>3.5999999999999997E-2</v>
      </c>
      <c r="J45">
        <v>5.1999999999999998E-2</v>
      </c>
    </row>
    <row r="47" spans="2:12" s="3" customFormat="1" x14ac:dyDescent="0.25">
      <c r="B47" s="5"/>
      <c r="C47" s="5"/>
      <c r="D47" s="5" t="s">
        <v>21</v>
      </c>
      <c r="E47" s="9">
        <f t="shared" ref="E47:J48" si="2">(E32+E35+E38+E41+E44)/5</f>
        <v>7.8600000000000003E-2</v>
      </c>
      <c r="F47" s="9">
        <f t="shared" si="2"/>
        <v>7.8200000000000006E-2</v>
      </c>
      <c r="G47" s="9">
        <f t="shared" si="2"/>
        <v>7.4399999999999994E-2</v>
      </c>
      <c r="H47" s="9">
        <f t="shared" si="2"/>
        <v>7.0400000000000004E-2</v>
      </c>
      <c r="I47" s="9">
        <f t="shared" si="2"/>
        <v>6.9399999999999989E-2</v>
      </c>
      <c r="J47" s="9">
        <f t="shared" si="2"/>
        <v>7.3399999999999993E-2</v>
      </c>
      <c r="K47"/>
      <c r="L47" s="10"/>
    </row>
    <row r="48" spans="2:12" s="3" customFormat="1" x14ac:dyDescent="0.25">
      <c r="B48" s="5"/>
      <c r="C48" s="5"/>
      <c r="D48" s="5" t="s">
        <v>22</v>
      </c>
      <c r="E48" s="9">
        <f t="shared" si="2"/>
        <v>8.3400000000000002E-2</v>
      </c>
      <c r="F48" s="9">
        <f t="shared" si="2"/>
        <v>8.3600000000000008E-2</v>
      </c>
      <c r="G48" s="9">
        <f t="shared" si="2"/>
        <v>7.980000000000001E-2</v>
      </c>
      <c r="H48" s="9">
        <f t="shared" si="2"/>
        <v>7.3800000000000004E-2</v>
      </c>
      <c r="I48" s="9">
        <f t="shared" si="2"/>
        <v>7.0999999999999994E-2</v>
      </c>
      <c r="J48" s="9">
        <f t="shared" si="2"/>
        <v>7.9399999999999998E-2</v>
      </c>
      <c r="K48"/>
      <c r="L48" s="10"/>
    </row>
    <row r="49" spans="1:12" s="3" customFormat="1" ht="12.75" x14ac:dyDescent="0.2">
      <c r="B49" s="5"/>
      <c r="C49" s="5"/>
      <c r="D49" s="5"/>
    </row>
    <row r="50" spans="1:12" s="3" customFormat="1" ht="12.75" x14ac:dyDescent="0.2">
      <c r="B50" s="5"/>
      <c r="C50" s="5" t="s">
        <v>25</v>
      </c>
      <c r="D50" s="5"/>
      <c r="E50" s="3">
        <f t="shared" ref="E50:J50" si="3">AVERAGE(E32:E45)</f>
        <v>8.1000000000000003E-2</v>
      </c>
      <c r="F50" s="10">
        <f t="shared" si="3"/>
        <v>8.09E-2</v>
      </c>
      <c r="G50" s="10">
        <f t="shared" si="3"/>
        <v>7.7100000000000016E-2</v>
      </c>
      <c r="H50" s="10">
        <f t="shared" si="3"/>
        <v>7.2100000000000011E-2</v>
      </c>
      <c r="I50" s="10">
        <f t="shared" si="3"/>
        <v>7.0200000000000012E-2</v>
      </c>
      <c r="J50" s="10">
        <f t="shared" si="3"/>
        <v>7.6399999999999996E-2</v>
      </c>
      <c r="L50" s="10"/>
    </row>
    <row r="52" spans="1:12" s="3" customFormat="1" ht="12.75" x14ac:dyDescent="0.2">
      <c r="B52" s="5"/>
      <c r="C52" s="5"/>
      <c r="D52" s="5"/>
      <c r="E52" s="6" t="s">
        <v>8</v>
      </c>
      <c r="F52" s="6" t="s">
        <v>9</v>
      </c>
      <c r="G52" s="6" t="s">
        <v>10</v>
      </c>
      <c r="H52" s="6" t="s">
        <v>11</v>
      </c>
      <c r="I52" s="6" t="s">
        <v>12</v>
      </c>
      <c r="J52" s="6" t="s">
        <v>13</v>
      </c>
      <c r="K52" s="6"/>
    </row>
    <row r="54" spans="1:12" x14ac:dyDescent="0.25">
      <c r="A54" t="s">
        <v>26</v>
      </c>
      <c r="B54" s="1" t="s">
        <v>15</v>
      </c>
      <c r="C54" s="1">
        <v>43</v>
      </c>
      <c r="D54" s="1">
        <v>0</v>
      </c>
      <c r="E54">
        <v>0.11700000000000001</v>
      </c>
      <c r="F54">
        <v>0.111</v>
      </c>
      <c r="G54" s="7">
        <v>0.11</v>
      </c>
      <c r="H54">
        <v>0.10199999999999999</v>
      </c>
      <c r="I54">
        <v>0.126</v>
      </c>
      <c r="J54">
        <v>0.13500000000000001</v>
      </c>
    </row>
    <row r="55" spans="1:12" x14ac:dyDescent="0.25">
      <c r="C55" s="1">
        <v>44</v>
      </c>
      <c r="D55" s="1" t="s">
        <v>16</v>
      </c>
      <c r="E55">
        <v>0.13500000000000001</v>
      </c>
      <c r="F55">
        <v>0.125</v>
      </c>
      <c r="G55">
        <v>0.13200000000000001</v>
      </c>
      <c r="H55">
        <v>0.11700000000000001</v>
      </c>
      <c r="I55" s="7">
        <v>0.13</v>
      </c>
      <c r="J55">
        <v>0.14199999999999999</v>
      </c>
      <c r="L55" s="7"/>
    </row>
    <row r="57" spans="1:12" x14ac:dyDescent="0.25">
      <c r="B57" s="1" t="s">
        <v>17</v>
      </c>
      <c r="C57" s="1">
        <v>65</v>
      </c>
      <c r="D57" s="1">
        <v>0</v>
      </c>
      <c r="E57">
        <v>0.105</v>
      </c>
      <c r="F57">
        <v>0.106</v>
      </c>
      <c r="G57">
        <v>0.105</v>
      </c>
      <c r="H57" s="7">
        <v>0.1</v>
      </c>
      <c r="I57">
        <v>0.114</v>
      </c>
      <c r="J57">
        <v>0.107</v>
      </c>
    </row>
    <row r="58" spans="1:12" x14ac:dyDescent="0.25">
      <c r="C58" s="1">
        <v>66</v>
      </c>
      <c r="D58" s="1" t="s">
        <v>16</v>
      </c>
      <c r="E58">
        <v>0.11799999999999999</v>
      </c>
      <c r="F58">
        <v>0.124</v>
      </c>
      <c r="G58">
        <v>0.11700000000000001</v>
      </c>
      <c r="H58">
        <v>0.109</v>
      </c>
      <c r="I58">
        <v>0.121</v>
      </c>
      <c r="J58">
        <v>0.11899999999999999</v>
      </c>
    </row>
    <row r="60" spans="1:12" x14ac:dyDescent="0.25">
      <c r="B60" s="1" t="s">
        <v>18</v>
      </c>
      <c r="C60" s="1">
        <v>58</v>
      </c>
      <c r="D60" s="1">
        <v>0</v>
      </c>
      <c r="E60">
        <v>0.11899999999999999</v>
      </c>
      <c r="F60">
        <v>0.11700000000000001</v>
      </c>
      <c r="G60">
        <v>0.123</v>
      </c>
      <c r="H60">
        <v>0.109</v>
      </c>
      <c r="I60">
        <v>0.13100000000000001</v>
      </c>
      <c r="J60">
        <v>0.122</v>
      </c>
    </row>
    <row r="61" spans="1:12" x14ac:dyDescent="0.25">
      <c r="C61" s="1">
        <v>57</v>
      </c>
      <c r="D61" s="1" t="s">
        <v>16</v>
      </c>
      <c r="E61">
        <v>0.11799999999999999</v>
      </c>
      <c r="F61">
        <v>0.122</v>
      </c>
      <c r="G61">
        <v>0.11600000000000001</v>
      </c>
      <c r="H61">
        <v>0.111</v>
      </c>
      <c r="I61">
        <v>0.127</v>
      </c>
      <c r="J61">
        <v>0.126</v>
      </c>
    </row>
    <row r="63" spans="1:12" x14ac:dyDescent="0.25">
      <c r="B63" s="1" t="s">
        <v>19</v>
      </c>
      <c r="C63" s="1">
        <v>31</v>
      </c>
      <c r="D63" s="1">
        <v>0</v>
      </c>
      <c r="E63">
        <v>0.114</v>
      </c>
      <c r="F63">
        <v>0.109</v>
      </c>
      <c r="G63">
        <v>0.126</v>
      </c>
      <c r="H63">
        <v>0.11799999999999999</v>
      </c>
      <c r="I63">
        <v>8.5000000000000006E-2</v>
      </c>
      <c r="J63">
        <v>0.10199999999999999</v>
      </c>
    </row>
    <row r="64" spans="1:12" x14ac:dyDescent="0.25">
      <c r="C64" s="1">
        <v>32</v>
      </c>
      <c r="D64" s="1" t="s">
        <v>16</v>
      </c>
      <c r="E64">
        <v>0.126</v>
      </c>
      <c r="F64">
        <v>0.13900000000000001</v>
      </c>
      <c r="G64">
        <v>0.14299999999999999</v>
      </c>
      <c r="H64">
        <v>0.13700000000000001</v>
      </c>
      <c r="I64">
        <v>0.105</v>
      </c>
      <c r="J64">
        <v>0.126</v>
      </c>
      <c r="L64" s="7"/>
    </row>
    <row r="66" spans="1:12" x14ac:dyDescent="0.25">
      <c r="B66" s="1" t="s">
        <v>20</v>
      </c>
      <c r="C66" s="1">
        <v>14</v>
      </c>
      <c r="D66" s="1">
        <v>0</v>
      </c>
      <c r="E66">
        <v>8.8999999999999996E-2</v>
      </c>
      <c r="F66">
        <v>9.2999999999999999E-2</v>
      </c>
      <c r="G66">
        <v>9.1999999999999998E-2</v>
      </c>
      <c r="H66">
        <v>9.2999999999999999E-2</v>
      </c>
      <c r="I66" s="11">
        <v>7.6999999999999999E-2</v>
      </c>
      <c r="J66" s="11">
        <v>9.4E-2</v>
      </c>
    </row>
    <row r="67" spans="1:12" x14ac:dyDescent="0.25">
      <c r="C67" s="1">
        <v>13</v>
      </c>
      <c r="D67" s="1" t="s">
        <v>16</v>
      </c>
      <c r="E67">
        <v>9.7000000000000003E-2</v>
      </c>
      <c r="F67">
        <v>0.10199999999999999</v>
      </c>
      <c r="G67">
        <v>9.1999999999999998E-2</v>
      </c>
      <c r="H67">
        <v>9.0999999999999998E-2</v>
      </c>
      <c r="I67" s="11">
        <v>6.6000000000000003E-2</v>
      </c>
      <c r="J67" s="12">
        <v>0.09</v>
      </c>
    </row>
    <row r="69" spans="1:12" x14ac:dyDescent="0.25">
      <c r="D69" s="5" t="s">
        <v>21</v>
      </c>
      <c r="E69" s="9">
        <f t="shared" ref="E69:J70" si="4">(E54+E57+E60+E63+E66)/5</f>
        <v>0.10879999999999998</v>
      </c>
      <c r="F69" s="9">
        <f t="shared" si="4"/>
        <v>0.1072</v>
      </c>
      <c r="G69" s="9">
        <f t="shared" si="4"/>
        <v>0.11119999999999999</v>
      </c>
      <c r="H69" s="9">
        <f t="shared" si="4"/>
        <v>0.10440000000000001</v>
      </c>
      <c r="I69" s="9">
        <f t="shared" si="4"/>
        <v>0.1066</v>
      </c>
      <c r="J69" s="9">
        <f t="shared" si="4"/>
        <v>0.11199999999999999</v>
      </c>
      <c r="L69" s="7"/>
    </row>
    <row r="70" spans="1:12" x14ac:dyDescent="0.25">
      <c r="D70" s="5" t="s">
        <v>22</v>
      </c>
      <c r="E70" s="9">
        <f t="shared" si="4"/>
        <v>0.11879999999999999</v>
      </c>
      <c r="F70" s="9">
        <f t="shared" si="4"/>
        <v>0.12239999999999999</v>
      </c>
      <c r="G70" s="9">
        <f t="shared" si="4"/>
        <v>0.12</v>
      </c>
      <c r="H70" s="9">
        <f t="shared" si="4"/>
        <v>0.11300000000000002</v>
      </c>
      <c r="I70" s="9">
        <f t="shared" si="4"/>
        <v>0.10979999999999998</v>
      </c>
      <c r="J70" s="9">
        <f t="shared" si="4"/>
        <v>0.1206</v>
      </c>
      <c r="L70" s="7"/>
    </row>
    <row r="72" spans="1:12" x14ac:dyDescent="0.25">
      <c r="C72" s="1" t="s">
        <v>27</v>
      </c>
      <c r="E72" s="7">
        <f t="shared" ref="E72:J72" si="5">AVERAGE(E54:E67)</f>
        <v>0.11379999999999998</v>
      </c>
      <c r="F72" s="7">
        <f t="shared" si="5"/>
        <v>0.11480000000000001</v>
      </c>
      <c r="G72" s="7">
        <f t="shared" si="5"/>
        <v>0.11560000000000001</v>
      </c>
      <c r="H72" s="7">
        <f t="shared" si="5"/>
        <v>0.10869999999999999</v>
      </c>
      <c r="I72" s="7">
        <f t="shared" si="5"/>
        <v>0.1082</v>
      </c>
      <c r="J72" s="7">
        <f t="shared" si="5"/>
        <v>0.1163</v>
      </c>
      <c r="L72" s="7"/>
    </row>
    <row r="73" spans="1:12" x14ac:dyDescent="0.25">
      <c r="E73" s="7"/>
      <c r="F73" s="7"/>
      <c r="G73" s="7"/>
      <c r="H73" s="7"/>
    </row>
    <row r="75" spans="1:12" x14ac:dyDescent="0.25">
      <c r="A75" t="s">
        <v>28</v>
      </c>
      <c r="B75" s="1" t="s">
        <v>15</v>
      </c>
      <c r="C75" s="1">
        <v>34</v>
      </c>
      <c r="D75" s="1">
        <v>0</v>
      </c>
      <c r="E75">
        <v>9.4E-2</v>
      </c>
      <c r="F75">
        <v>9.8000000000000004E-2</v>
      </c>
      <c r="G75">
        <v>9.2999999999999999E-2</v>
      </c>
      <c r="H75">
        <v>0.112</v>
      </c>
      <c r="I75">
        <v>9.6000000000000002E-2</v>
      </c>
      <c r="J75">
        <v>0.10100000000000001</v>
      </c>
    </row>
    <row r="76" spans="1:12" x14ac:dyDescent="0.25">
      <c r="C76" s="1">
        <v>33</v>
      </c>
      <c r="D76" s="1" t="s">
        <v>16</v>
      </c>
      <c r="E76">
        <v>0.106</v>
      </c>
      <c r="F76">
        <v>0.105</v>
      </c>
      <c r="G76">
        <v>0.106</v>
      </c>
      <c r="H76">
        <v>0.10100000000000001</v>
      </c>
      <c r="I76">
        <v>0.115</v>
      </c>
      <c r="J76">
        <v>0.11799999999999999</v>
      </c>
    </row>
    <row r="78" spans="1:12" x14ac:dyDescent="0.25">
      <c r="B78" s="1" t="s">
        <v>17</v>
      </c>
      <c r="C78" s="1">
        <v>79</v>
      </c>
      <c r="D78" s="1">
        <v>0</v>
      </c>
      <c r="E78" s="7">
        <v>0.1</v>
      </c>
      <c r="F78" s="7">
        <v>0.11</v>
      </c>
      <c r="G78">
        <v>0.10199999999999999</v>
      </c>
      <c r="H78">
        <v>0.105</v>
      </c>
      <c r="I78">
        <v>0.11700000000000001</v>
      </c>
      <c r="J78">
        <v>0.11899999999999999</v>
      </c>
      <c r="L78" s="7"/>
    </row>
    <row r="79" spans="1:12" x14ac:dyDescent="0.25">
      <c r="C79" s="1">
        <v>80</v>
      </c>
      <c r="D79" s="1" t="s">
        <v>16</v>
      </c>
      <c r="E79">
        <v>0.11700000000000001</v>
      </c>
      <c r="F79">
        <v>0.121</v>
      </c>
      <c r="G79">
        <v>0.124</v>
      </c>
      <c r="H79">
        <v>0.112</v>
      </c>
      <c r="I79">
        <v>0.13600000000000001</v>
      </c>
      <c r="J79">
        <v>0.14199999999999999</v>
      </c>
    </row>
    <row r="81" spans="2:12" x14ac:dyDescent="0.25">
      <c r="B81" s="1" t="s">
        <v>18</v>
      </c>
      <c r="C81" s="1">
        <v>60</v>
      </c>
      <c r="D81" s="1">
        <v>0</v>
      </c>
      <c r="E81">
        <v>0.121</v>
      </c>
      <c r="F81" s="7">
        <v>0.13</v>
      </c>
      <c r="G81" s="7">
        <v>0.13</v>
      </c>
      <c r="H81">
        <v>0.13100000000000001</v>
      </c>
      <c r="I81">
        <v>0.13500000000000001</v>
      </c>
      <c r="J81">
        <v>0.14499999999999999</v>
      </c>
    </row>
    <row r="82" spans="2:12" x14ac:dyDescent="0.25">
      <c r="C82" s="1">
        <v>59</v>
      </c>
      <c r="D82" s="1" t="s">
        <v>16</v>
      </c>
      <c r="E82" s="7">
        <v>0.12</v>
      </c>
      <c r="F82">
        <v>0.126</v>
      </c>
      <c r="G82">
        <v>0.13200000000000001</v>
      </c>
      <c r="H82">
        <v>0.13400000000000001</v>
      </c>
      <c r="I82">
        <v>0.13100000000000001</v>
      </c>
      <c r="J82">
        <v>0.13400000000000001</v>
      </c>
    </row>
    <row r="84" spans="2:12" x14ac:dyDescent="0.25">
      <c r="B84" s="1" t="s">
        <v>19</v>
      </c>
      <c r="C84" s="1">
        <v>29</v>
      </c>
      <c r="D84" s="1">
        <v>0</v>
      </c>
      <c r="E84">
        <v>9.1999999999999998E-2</v>
      </c>
      <c r="F84">
        <v>9.6000000000000002E-2</v>
      </c>
      <c r="G84">
        <v>0.10199999999999999</v>
      </c>
      <c r="H84" s="7">
        <v>0.1</v>
      </c>
      <c r="I84">
        <v>7.2999999999999995E-2</v>
      </c>
      <c r="J84">
        <v>0.104</v>
      </c>
    </row>
    <row r="85" spans="2:12" x14ac:dyDescent="0.25">
      <c r="C85" s="1">
        <v>30</v>
      </c>
      <c r="D85" s="1" t="s">
        <v>16</v>
      </c>
      <c r="E85" s="7">
        <v>0.1</v>
      </c>
      <c r="F85">
        <v>0.10199999999999999</v>
      </c>
      <c r="G85">
        <v>0.109</v>
      </c>
      <c r="H85">
        <v>0.107</v>
      </c>
      <c r="I85">
        <v>7.5999999999999998E-2</v>
      </c>
      <c r="J85">
        <v>0.105</v>
      </c>
    </row>
    <row r="87" spans="2:12" x14ac:dyDescent="0.25">
      <c r="B87" s="1" t="s">
        <v>20</v>
      </c>
      <c r="C87" s="1">
        <v>3</v>
      </c>
      <c r="D87" s="1">
        <v>0</v>
      </c>
      <c r="E87">
        <v>9.2999999999999999E-2</v>
      </c>
      <c r="F87">
        <v>9.8000000000000004E-2</v>
      </c>
      <c r="G87" s="7">
        <v>0.1</v>
      </c>
      <c r="H87">
        <v>0.10299999999999999</v>
      </c>
      <c r="I87">
        <v>8.3000000000000004E-2</v>
      </c>
      <c r="J87">
        <v>9.7000000000000003E-2</v>
      </c>
    </row>
    <row r="88" spans="2:12" x14ac:dyDescent="0.25">
      <c r="C88" s="1">
        <v>4</v>
      </c>
      <c r="D88" s="1" t="s">
        <v>16</v>
      </c>
      <c r="E88" s="7">
        <v>0.11</v>
      </c>
      <c r="F88">
        <v>0.124</v>
      </c>
      <c r="G88">
        <v>0.122</v>
      </c>
      <c r="H88">
        <v>0.112</v>
      </c>
      <c r="I88">
        <v>9.9000000000000005E-2</v>
      </c>
      <c r="J88">
        <v>0.11899999999999999</v>
      </c>
    </row>
    <row r="90" spans="2:12" x14ac:dyDescent="0.25">
      <c r="D90" s="5" t="s">
        <v>21</v>
      </c>
      <c r="E90" s="9">
        <f t="shared" ref="E90:J91" si="6">(E75+E78+E81+E84+E87)/5</f>
        <v>0.1</v>
      </c>
      <c r="F90" s="9">
        <f t="shared" si="6"/>
        <v>0.10640000000000001</v>
      </c>
      <c r="G90" s="9">
        <f t="shared" si="6"/>
        <v>0.10540000000000001</v>
      </c>
      <c r="H90" s="9">
        <f t="shared" si="6"/>
        <v>0.11019999999999999</v>
      </c>
      <c r="I90" s="9">
        <f t="shared" si="6"/>
        <v>0.1008</v>
      </c>
      <c r="J90" s="9">
        <f t="shared" si="6"/>
        <v>0.1132</v>
      </c>
      <c r="L90" s="7"/>
    </row>
    <row r="91" spans="2:12" x14ac:dyDescent="0.25">
      <c r="D91" s="5" t="s">
        <v>22</v>
      </c>
      <c r="E91" s="9">
        <f t="shared" si="6"/>
        <v>0.11059999999999999</v>
      </c>
      <c r="F91" s="9">
        <f t="shared" si="6"/>
        <v>0.11559999999999999</v>
      </c>
      <c r="G91" s="9">
        <f t="shared" si="6"/>
        <v>0.1186</v>
      </c>
      <c r="H91" s="9">
        <f t="shared" si="6"/>
        <v>0.11320000000000001</v>
      </c>
      <c r="I91" s="9">
        <f t="shared" si="6"/>
        <v>0.11140000000000001</v>
      </c>
      <c r="J91" s="9">
        <f t="shared" si="6"/>
        <v>0.1236</v>
      </c>
      <c r="L91" s="7"/>
    </row>
    <row r="93" spans="2:12" x14ac:dyDescent="0.25">
      <c r="C93" s="1" t="s">
        <v>29</v>
      </c>
      <c r="E93" s="7">
        <f t="shared" ref="E93:J93" si="7">AVERAGE(E75:E88)</f>
        <v>0.10529999999999999</v>
      </c>
      <c r="F93" s="7">
        <f t="shared" si="7"/>
        <v>0.11099999999999999</v>
      </c>
      <c r="G93" s="7">
        <f t="shared" si="7"/>
        <v>0.11199999999999999</v>
      </c>
      <c r="H93" s="7">
        <f t="shared" si="7"/>
        <v>0.11169999999999999</v>
      </c>
      <c r="I93" s="7">
        <f t="shared" si="7"/>
        <v>0.1061</v>
      </c>
      <c r="J93" s="7">
        <f t="shared" si="7"/>
        <v>0.11839999999999999</v>
      </c>
      <c r="L93" s="7"/>
    </row>
    <row r="95" spans="2:12" x14ac:dyDescent="0.25">
      <c r="E95" s="4" t="s">
        <v>30</v>
      </c>
    </row>
    <row r="97" spans="1:12" x14ac:dyDescent="0.25">
      <c r="E97" s="13" t="s">
        <v>31</v>
      </c>
      <c r="F97" s="13" t="s">
        <v>32</v>
      </c>
      <c r="G97" s="13" t="s">
        <v>31</v>
      </c>
      <c r="H97" s="13" t="s">
        <v>32</v>
      </c>
      <c r="I97" s="13" t="s">
        <v>31</v>
      </c>
      <c r="J97" s="13" t="s">
        <v>32</v>
      </c>
      <c r="K97" s="13" t="s">
        <v>31</v>
      </c>
    </row>
    <row r="98" spans="1:12" x14ac:dyDescent="0.25">
      <c r="E98" s="13" t="s">
        <v>33</v>
      </c>
      <c r="F98" s="13" t="s">
        <v>33</v>
      </c>
      <c r="G98" s="13" t="s">
        <v>33</v>
      </c>
      <c r="H98" s="13" t="s">
        <v>33</v>
      </c>
      <c r="I98" s="13" t="s">
        <v>33</v>
      </c>
      <c r="J98" s="13" t="s">
        <v>33</v>
      </c>
      <c r="K98" s="13" t="s">
        <v>33</v>
      </c>
    </row>
    <row r="99" spans="1:12" s="3" customFormat="1" ht="12.75" x14ac:dyDescent="0.2">
      <c r="B99" s="5"/>
      <c r="C99" s="5"/>
      <c r="D99" s="5"/>
      <c r="E99" s="6" t="s">
        <v>34</v>
      </c>
      <c r="F99" s="6" t="s">
        <v>8</v>
      </c>
      <c r="G99" s="6" t="s">
        <v>9</v>
      </c>
      <c r="H99" s="6" t="s">
        <v>10</v>
      </c>
      <c r="I99" s="6" t="s">
        <v>11</v>
      </c>
      <c r="J99" s="6" t="s">
        <v>12</v>
      </c>
      <c r="K99" s="6" t="s">
        <v>13</v>
      </c>
      <c r="L99" s="6"/>
    </row>
    <row r="101" spans="1:12" x14ac:dyDescent="0.25">
      <c r="A101" t="s">
        <v>35</v>
      </c>
      <c r="B101" s="1" t="s">
        <v>15</v>
      </c>
      <c r="C101" s="1">
        <v>36</v>
      </c>
      <c r="D101" s="1">
        <v>0</v>
      </c>
      <c r="F101">
        <v>0.10100000000000001</v>
      </c>
      <c r="G101">
        <v>0.10199999999999999</v>
      </c>
      <c r="H101">
        <v>0.107</v>
      </c>
      <c r="I101">
        <v>9.8000000000000004E-2</v>
      </c>
      <c r="J101">
        <v>0.121</v>
      </c>
      <c r="K101">
        <v>0.11899999999999999</v>
      </c>
    </row>
    <row r="102" spans="1:12" x14ac:dyDescent="0.25">
      <c r="A102" t="s">
        <v>36</v>
      </c>
      <c r="C102" s="1">
        <v>35</v>
      </c>
      <c r="D102" s="1" t="s">
        <v>16</v>
      </c>
      <c r="F102">
        <v>0.10299999999999999</v>
      </c>
      <c r="G102">
        <v>0.10100000000000001</v>
      </c>
      <c r="H102">
        <v>0.10100000000000001</v>
      </c>
      <c r="I102">
        <v>0.115</v>
      </c>
      <c r="J102">
        <v>0.124</v>
      </c>
      <c r="K102" s="7">
        <v>0.13</v>
      </c>
    </row>
    <row r="104" spans="1:12" x14ac:dyDescent="0.25">
      <c r="B104" s="1" t="s">
        <v>17</v>
      </c>
      <c r="C104" s="1">
        <v>71</v>
      </c>
      <c r="D104" s="1">
        <v>0</v>
      </c>
      <c r="F104" s="7">
        <v>0.11</v>
      </c>
      <c r="G104">
        <v>0.113</v>
      </c>
      <c r="H104">
        <v>0.114</v>
      </c>
      <c r="I104">
        <v>0.10199999999999999</v>
      </c>
      <c r="J104">
        <v>0.14399999999999999</v>
      </c>
      <c r="K104">
        <v>0.13200000000000001</v>
      </c>
    </row>
    <row r="105" spans="1:12" x14ac:dyDescent="0.25">
      <c r="C105" s="1">
        <v>72</v>
      </c>
      <c r="D105" s="1" t="s">
        <v>16</v>
      </c>
      <c r="F105">
        <v>0.11600000000000001</v>
      </c>
      <c r="G105">
        <v>0.111</v>
      </c>
      <c r="H105">
        <v>0.123</v>
      </c>
      <c r="I105">
        <v>0.11899999999999999</v>
      </c>
      <c r="J105">
        <v>0.13600000000000001</v>
      </c>
      <c r="K105">
        <v>0.14799999999999999</v>
      </c>
    </row>
    <row r="107" spans="1:12" x14ac:dyDescent="0.25">
      <c r="B107" s="1" t="s">
        <v>18</v>
      </c>
      <c r="C107" s="1">
        <v>51</v>
      </c>
      <c r="D107" s="1">
        <v>0</v>
      </c>
      <c r="F107">
        <v>0.112</v>
      </c>
      <c r="G107">
        <v>0.109</v>
      </c>
      <c r="H107" s="7">
        <v>0.14000000000000001</v>
      </c>
      <c r="I107">
        <v>0.11899999999999999</v>
      </c>
      <c r="J107">
        <v>0.13700000000000001</v>
      </c>
      <c r="K107">
        <v>0.13600000000000001</v>
      </c>
    </row>
    <row r="108" spans="1:12" x14ac:dyDescent="0.25">
      <c r="C108" s="1">
        <v>52</v>
      </c>
      <c r="D108" s="1" t="s">
        <v>16</v>
      </c>
      <c r="F108">
        <v>0.121</v>
      </c>
      <c r="G108">
        <v>0.123</v>
      </c>
      <c r="H108">
        <v>0.14299999999999999</v>
      </c>
      <c r="I108">
        <v>0.13200000000000001</v>
      </c>
      <c r="J108">
        <v>0.14899999999999999</v>
      </c>
      <c r="K108">
        <v>0.13900000000000001</v>
      </c>
    </row>
    <row r="110" spans="1:12" x14ac:dyDescent="0.25">
      <c r="B110" s="1" t="s">
        <v>19</v>
      </c>
      <c r="C110" s="1">
        <v>27</v>
      </c>
      <c r="D110" s="1">
        <v>0</v>
      </c>
      <c r="F110" s="7">
        <v>0.1</v>
      </c>
      <c r="G110">
        <v>0.105</v>
      </c>
      <c r="H110">
        <v>0.108</v>
      </c>
      <c r="I110">
        <v>9.8000000000000004E-2</v>
      </c>
      <c r="J110">
        <v>9.6000000000000002E-2</v>
      </c>
      <c r="K110">
        <v>0.104</v>
      </c>
    </row>
    <row r="111" spans="1:12" x14ac:dyDescent="0.25">
      <c r="C111" s="1">
        <v>28</v>
      </c>
      <c r="D111" s="1" t="s">
        <v>16</v>
      </c>
      <c r="F111" s="7">
        <v>0.12</v>
      </c>
      <c r="G111">
        <v>0.11899999999999999</v>
      </c>
      <c r="H111">
        <v>0.126</v>
      </c>
      <c r="I111">
        <v>0.114</v>
      </c>
      <c r="J111">
        <v>0.10299999999999999</v>
      </c>
      <c r="K111">
        <v>0.125</v>
      </c>
    </row>
    <row r="113" spans="1:11" x14ac:dyDescent="0.25">
      <c r="B113" s="1" t="s">
        <v>20</v>
      </c>
      <c r="C113" s="1">
        <v>9</v>
      </c>
      <c r="D113" s="1">
        <v>0</v>
      </c>
      <c r="F113">
        <v>8.1000000000000003E-2</v>
      </c>
      <c r="G113">
        <v>8.6999999999999994E-2</v>
      </c>
      <c r="H113">
        <v>9.4E-2</v>
      </c>
      <c r="I113">
        <v>7.8E-2</v>
      </c>
      <c r="J113">
        <v>7.3999999999999996E-2</v>
      </c>
      <c r="K113">
        <v>8.5999999999999993E-2</v>
      </c>
    </row>
    <row r="114" spans="1:11" x14ac:dyDescent="0.25">
      <c r="C114" s="1">
        <v>10</v>
      </c>
      <c r="D114" s="1" t="s">
        <v>16</v>
      </c>
      <c r="F114">
        <v>9.2999999999999999E-2</v>
      </c>
      <c r="G114">
        <v>9.8000000000000004E-2</v>
      </c>
      <c r="H114">
        <v>0.10299999999999999</v>
      </c>
      <c r="I114">
        <v>9.6000000000000002E-2</v>
      </c>
      <c r="J114">
        <v>8.4000000000000005E-2</v>
      </c>
      <c r="K114">
        <v>9.2999999999999999E-2</v>
      </c>
    </row>
    <row r="116" spans="1:11" x14ac:dyDescent="0.25">
      <c r="D116" s="5" t="s">
        <v>21</v>
      </c>
      <c r="E116" s="3"/>
      <c r="F116" s="9">
        <f t="shared" ref="F116:K117" si="8">(F101+F104+F107+F110+F113)/5</f>
        <v>0.1008</v>
      </c>
      <c r="G116" s="9">
        <f t="shared" si="8"/>
        <v>0.1032</v>
      </c>
      <c r="H116" s="9">
        <f t="shared" si="8"/>
        <v>0.11259999999999999</v>
      </c>
      <c r="I116" s="9">
        <f t="shared" si="8"/>
        <v>9.9000000000000005E-2</v>
      </c>
      <c r="J116" s="9">
        <f t="shared" si="8"/>
        <v>0.11439999999999999</v>
      </c>
      <c r="K116" s="9">
        <f t="shared" si="8"/>
        <v>0.11539999999999999</v>
      </c>
    </row>
    <row r="117" spans="1:11" x14ac:dyDescent="0.25">
      <c r="D117" s="5" t="s">
        <v>22</v>
      </c>
      <c r="E117" s="3"/>
      <c r="F117" s="9">
        <f t="shared" si="8"/>
        <v>0.11059999999999999</v>
      </c>
      <c r="G117" s="9">
        <f t="shared" si="8"/>
        <v>0.11040000000000001</v>
      </c>
      <c r="H117" s="9">
        <f t="shared" si="8"/>
        <v>0.1192</v>
      </c>
      <c r="I117" s="9">
        <f t="shared" si="8"/>
        <v>0.1152</v>
      </c>
      <c r="J117" s="9">
        <f t="shared" si="8"/>
        <v>0.1192</v>
      </c>
      <c r="K117" s="9">
        <f t="shared" si="8"/>
        <v>0.127</v>
      </c>
    </row>
    <row r="119" spans="1:11" x14ac:dyDescent="0.25">
      <c r="C119" s="1" t="s">
        <v>29</v>
      </c>
      <c r="F119" s="7">
        <f t="shared" ref="F119:K119" si="9">AVERAGE(F101:F114)</f>
        <v>0.10569999999999999</v>
      </c>
      <c r="G119" s="7">
        <f t="shared" si="9"/>
        <v>0.10680000000000001</v>
      </c>
      <c r="H119" s="7">
        <f t="shared" si="9"/>
        <v>0.1159</v>
      </c>
      <c r="I119" s="7">
        <f t="shared" si="9"/>
        <v>0.1071</v>
      </c>
      <c r="J119" s="7">
        <f t="shared" si="9"/>
        <v>0.11680000000000001</v>
      </c>
      <c r="K119" s="7">
        <f t="shared" si="9"/>
        <v>0.1212</v>
      </c>
    </row>
    <row r="120" spans="1:11" x14ac:dyDescent="0.25">
      <c r="F120" s="7"/>
      <c r="G120" s="7"/>
      <c r="H120" s="7"/>
      <c r="I120" s="7"/>
    </row>
    <row r="122" spans="1:11" x14ac:dyDescent="0.25">
      <c r="E122" s="6" t="s">
        <v>8</v>
      </c>
      <c r="F122" s="6" t="s">
        <v>9</v>
      </c>
      <c r="G122" s="6" t="s">
        <v>10</v>
      </c>
      <c r="H122" s="6" t="s">
        <v>11</v>
      </c>
      <c r="I122" s="6" t="s">
        <v>12</v>
      </c>
      <c r="J122" s="6" t="s">
        <v>13</v>
      </c>
    </row>
    <row r="124" spans="1:11" x14ac:dyDescent="0.25">
      <c r="A124" t="s">
        <v>37</v>
      </c>
      <c r="B124" s="1" t="s">
        <v>15</v>
      </c>
      <c r="C124" s="1">
        <v>37</v>
      </c>
      <c r="D124" s="1">
        <v>0</v>
      </c>
      <c r="E124">
        <v>9.5000000000000001E-2</v>
      </c>
      <c r="F124">
        <v>0.10299999999999999</v>
      </c>
      <c r="G124">
        <v>9.9000000000000005E-2</v>
      </c>
      <c r="H124">
        <v>0.10100000000000001</v>
      </c>
      <c r="I124">
        <v>0.112</v>
      </c>
      <c r="J124">
        <v>0.113</v>
      </c>
    </row>
    <row r="125" spans="1:11" x14ac:dyDescent="0.25">
      <c r="A125" t="s">
        <v>36</v>
      </c>
      <c r="C125" s="1">
        <v>38</v>
      </c>
      <c r="D125" s="1" t="s">
        <v>16</v>
      </c>
      <c r="E125">
        <v>0.108</v>
      </c>
      <c r="F125">
        <v>0.115</v>
      </c>
      <c r="G125" s="7">
        <v>0.11</v>
      </c>
      <c r="H125">
        <v>0.104</v>
      </c>
      <c r="I125">
        <v>0.13400000000000001</v>
      </c>
      <c r="J125">
        <v>0.16200000000000001</v>
      </c>
    </row>
    <row r="127" spans="1:11" x14ac:dyDescent="0.25">
      <c r="B127" s="1" t="s">
        <v>17</v>
      </c>
      <c r="C127" s="1">
        <v>69</v>
      </c>
      <c r="D127" s="1">
        <v>0</v>
      </c>
      <c r="E127">
        <v>9.2999999999999999E-2</v>
      </c>
      <c r="F127">
        <v>0.111</v>
      </c>
      <c r="G127">
        <v>9.7000000000000003E-2</v>
      </c>
      <c r="H127" s="7">
        <v>0.1</v>
      </c>
      <c r="I127">
        <v>0.124</v>
      </c>
      <c r="J127">
        <v>0.122</v>
      </c>
    </row>
    <row r="128" spans="1:11" x14ac:dyDescent="0.25">
      <c r="C128" s="1">
        <v>70</v>
      </c>
      <c r="D128" s="1" t="s">
        <v>16</v>
      </c>
      <c r="E128">
        <v>0.105</v>
      </c>
      <c r="F128">
        <v>0.112</v>
      </c>
      <c r="G128">
        <v>0.109</v>
      </c>
      <c r="H128">
        <v>0.109</v>
      </c>
      <c r="I128">
        <v>0.112</v>
      </c>
      <c r="J128">
        <v>0.13600000000000001</v>
      </c>
    </row>
    <row r="130" spans="2:10" x14ac:dyDescent="0.25">
      <c r="B130" s="1" t="s">
        <v>18</v>
      </c>
      <c r="C130" s="1">
        <v>61</v>
      </c>
      <c r="D130" s="1">
        <v>0</v>
      </c>
      <c r="E130">
        <v>9.7000000000000003E-2</v>
      </c>
      <c r="F130">
        <v>0.10299999999999999</v>
      </c>
      <c r="G130">
        <v>0.112</v>
      </c>
      <c r="H130">
        <v>0.104</v>
      </c>
      <c r="I130">
        <v>0.114</v>
      </c>
      <c r="J130">
        <v>0.11700000000000001</v>
      </c>
    </row>
    <row r="131" spans="2:10" x14ac:dyDescent="0.25">
      <c r="C131" s="1">
        <v>62</v>
      </c>
      <c r="D131" s="1" t="s">
        <v>16</v>
      </c>
      <c r="E131">
        <v>0.114</v>
      </c>
      <c r="F131">
        <v>0.125</v>
      </c>
      <c r="G131">
        <v>0.11799999999999999</v>
      </c>
      <c r="H131">
        <v>0.11600000000000001</v>
      </c>
      <c r="I131">
        <v>0.127</v>
      </c>
      <c r="J131">
        <v>0.127</v>
      </c>
    </row>
    <row r="133" spans="2:10" x14ac:dyDescent="0.25">
      <c r="B133" s="1" t="s">
        <v>19</v>
      </c>
      <c r="C133" s="1">
        <v>26</v>
      </c>
      <c r="D133" s="1">
        <v>0</v>
      </c>
      <c r="E133" s="7">
        <v>0.09</v>
      </c>
      <c r="F133">
        <v>9.8000000000000004E-2</v>
      </c>
      <c r="G133">
        <v>0.112</v>
      </c>
      <c r="H133">
        <v>0.11899999999999999</v>
      </c>
      <c r="I133">
        <v>7.8E-2</v>
      </c>
      <c r="J133">
        <v>0.115</v>
      </c>
    </row>
    <row r="134" spans="2:10" x14ac:dyDescent="0.25">
      <c r="C134" s="1">
        <v>25</v>
      </c>
      <c r="D134" s="1" t="s">
        <v>16</v>
      </c>
      <c r="E134">
        <v>9.9000000000000005E-2</v>
      </c>
      <c r="F134">
        <v>0.105</v>
      </c>
      <c r="G134">
        <v>0.104</v>
      </c>
      <c r="H134" s="7">
        <v>0.11</v>
      </c>
      <c r="I134">
        <v>8.1000000000000003E-2</v>
      </c>
      <c r="J134" s="7">
        <v>0.12</v>
      </c>
    </row>
    <row r="136" spans="2:10" x14ac:dyDescent="0.25">
      <c r="B136" s="1" t="s">
        <v>20</v>
      </c>
      <c r="C136" s="1">
        <v>12</v>
      </c>
      <c r="D136" s="1">
        <v>0</v>
      </c>
      <c r="E136">
        <v>9.6000000000000002E-2</v>
      </c>
      <c r="F136">
        <v>0.11700000000000001</v>
      </c>
      <c r="G136">
        <v>0.123</v>
      </c>
      <c r="H136">
        <v>0.111</v>
      </c>
      <c r="I136">
        <v>9.1999999999999998E-2</v>
      </c>
      <c r="J136">
        <v>0.11799999999999999</v>
      </c>
    </row>
    <row r="137" spans="2:10" x14ac:dyDescent="0.25">
      <c r="C137" s="1">
        <v>11</v>
      </c>
      <c r="D137" s="1" t="s">
        <v>16</v>
      </c>
      <c r="E137">
        <v>9.5000000000000001E-2</v>
      </c>
      <c r="F137">
        <v>0.107</v>
      </c>
      <c r="G137">
        <v>0.109</v>
      </c>
      <c r="H137" s="7">
        <v>0.12</v>
      </c>
      <c r="I137">
        <v>8.5999999999999993E-2</v>
      </c>
      <c r="J137">
        <v>0.125</v>
      </c>
    </row>
    <row r="139" spans="2:10" x14ac:dyDescent="0.25">
      <c r="D139" s="5" t="s">
        <v>21</v>
      </c>
      <c r="E139" s="9">
        <f t="shared" ref="E139:I140" si="10">(E124+E127+E130+E133+E136)/5</f>
        <v>9.4199999999999992E-2</v>
      </c>
      <c r="F139" s="9">
        <f t="shared" si="10"/>
        <v>0.10640000000000001</v>
      </c>
      <c r="G139" s="9">
        <f t="shared" si="10"/>
        <v>0.10859999999999999</v>
      </c>
      <c r="H139" s="9">
        <f t="shared" si="10"/>
        <v>0.10700000000000001</v>
      </c>
      <c r="I139" s="9">
        <f t="shared" si="10"/>
        <v>0.10400000000000001</v>
      </c>
      <c r="J139" s="9">
        <f>(J124+J127+J130+J133+J136)/5</f>
        <v>0.11699999999999999</v>
      </c>
    </row>
    <row r="140" spans="2:10" x14ac:dyDescent="0.25">
      <c r="D140" s="5" t="s">
        <v>22</v>
      </c>
      <c r="E140" s="9">
        <f t="shared" si="10"/>
        <v>0.1042</v>
      </c>
      <c r="F140" s="9">
        <f t="shared" si="10"/>
        <v>0.11279999999999998</v>
      </c>
      <c r="G140" s="9">
        <f t="shared" si="10"/>
        <v>0.10999999999999999</v>
      </c>
      <c r="H140" s="9">
        <f t="shared" si="10"/>
        <v>0.11179999999999998</v>
      </c>
      <c r="I140" s="9">
        <f t="shared" si="10"/>
        <v>0.10800000000000001</v>
      </c>
      <c r="J140" s="9">
        <f>(J125+J128+J131+J134+J137)/5</f>
        <v>0.13400000000000001</v>
      </c>
    </row>
    <row r="142" spans="2:10" x14ac:dyDescent="0.25">
      <c r="C142" s="1" t="s">
        <v>38</v>
      </c>
      <c r="E142" s="7">
        <f t="shared" ref="E142:J142" si="11">AVERAGE(E124:E137)</f>
        <v>9.9199999999999983E-2</v>
      </c>
      <c r="F142" s="7">
        <f t="shared" si="11"/>
        <v>0.1096</v>
      </c>
      <c r="G142" s="7">
        <f t="shared" si="11"/>
        <v>0.10929999999999999</v>
      </c>
      <c r="H142" s="7">
        <f t="shared" si="11"/>
        <v>0.10939999999999998</v>
      </c>
      <c r="I142" s="7">
        <f t="shared" si="11"/>
        <v>0.10599999999999998</v>
      </c>
      <c r="J142" s="7">
        <f t="shared" si="11"/>
        <v>0.1255</v>
      </c>
    </row>
    <row r="143" spans="2:10" x14ac:dyDescent="0.25">
      <c r="E143" s="7"/>
      <c r="F143" s="7"/>
      <c r="G143" s="7"/>
      <c r="H143" s="7"/>
      <c r="I143" s="7"/>
      <c r="J143" s="7"/>
    </row>
    <row r="144" spans="2:10" x14ac:dyDescent="0.25">
      <c r="B144" s="1" t="s">
        <v>39</v>
      </c>
      <c r="D144" s="1">
        <v>0</v>
      </c>
      <c r="E144" s="7"/>
      <c r="F144" s="7">
        <f t="shared" ref="F144:J145" si="12">(F116+F139)/2</f>
        <v>0.1036</v>
      </c>
      <c r="G144" s="7">
        <f t="shared" si="12"/>
        <v>0.10589999999999999</v>
      </c>
      <c r="H144" s="7">
        <f t="shared" si="12"/>
        <v>0.10980000000000001</v>
      </c>
      <c r="I144" s="7">
        <f t="shared" si="12"/>
        <v>0.10150000000000001</v>
      </c>
      <c r="J144" s="7">
        <f t="shared" si="12"/>
        <v>0.1157</v>
      </c>
    </row>
    <row r="145" spans="1:11" x14ac:dyDescent="0.25">
      <c r="D145" s="1" t="s">
        <v>16</v>
      </c>
      <c r="E145" s="7"/>
      <c r="F145" s="7">
        <f t="shared" si="12"/>
        <v>0.11169999999999999</v>
      </c>
      <c r="G145" s="7">
        <f t="shared" si="12"/>
        <v>0.11019999999999999</v>
      </c>
      <c r="H145" s="7">
        <f t="shared" si="12"/>
        <v>0.11549999999999999</v>
      </c>
      <c r="I145" s="7">
        <f t="shared" si="12"/>
        <v>0.1116</v>
      </c>
      <c r="J145" s="7">
        <f t="shared" si="12"/>
        <v>0.12659999999999999</v>
      </c>
    </row>
    <row r="146" spans="1:11" x14ac:dyDescent="0.25">
      <c r="E146" s="7"/>
      <c r="F146" s="7"/>
      <c r="G146" s="7"/>
      <c r="H146" s="7"/>
      <c r="I146" s="7"/>
      <c r="J146" s="7"/>
    </row>
    <row r="147" spans="1:11" x14ac:dyDescent="0.25">
      <c r="A147" t="s">
        <v>40</v>
      </c>
      <c r="E147" s="7"/>
      <c r="F147" s="7">
        <f>(F144+F145)/2</f>
        <v>0.10765</v>
      </c>
      <c r="G147" s="7">
        <f>(G144+G145)/2</f>
        <v>0.10804999999999999</v>
      </c>
      <c r="H147" s="7">
        <f>(H144+H145)/2</f>
        <v>0.11265</v>
      </c>
      <c r="I147" s="7">
        <f>(I144+I145)/2</f>
        <v>0.10655000000000001</v>
      </c>
      <c r="J147" s="7">
        <f>(J144+J145)/2</f>
        <v>0.12114999999999999</v>
      </c>
    </row>
    <row r="148" spans="1:11" x14ac:dyDescent="0.25">
      <c r="E148" s="7"/>
      <c r="F148" s="7"/>
      <c r="G148" s="7"/>
      <c r="H148" s="7"/>
      <c r="I148" s="7"/>
      <c r="J148" s="7"/>
    </row>
    <row r="149" spans="1:11" x14ac:dyDescent="0.25">
      <c r="E149" s="13" t="s">
        <v>31</v>
      </c>
      <c r="F149" s="13" t="s">
        <v>32</v>
      </c>
      <c r="G149" s="13" t="s">
        <v>31</v>
      </c>
      <c r="H149" s="13" t="s">
        <v>32</v>
      </c>
      <c r="I149" s="13" t="s">
        <v>31</v>
      </c>
      <c r="J149" s="13" t="s">
        <v>32</v>
      </c>
      <c r="K149" s="13" t="s">
        <v>31</v>
      </c>
    </row>
    <row r="150" spans="1:11" x14ac:dyDescent="0.25">
      <c r="E150" s="13" t="s">
        <v>33</v>
      </c>
      <c r="F150" s="13" t="s">
        <v>33</v>
      </c>
      <c r="G150" s="13" t="s">
        <v>33</v>
      </c>
      <c r="H150" s="13" t="s">
        <v>33</v>
      </c>
      <c r="I150" s="13" t="s">
        <v>33</v>
      </c>
      <c r="J150" s="13" t="s">
        <v>33</v>
      </c>
      <c r="K150" s="13" t="s">
        <v>33</v>
      </c>
    </row>
    <row r="151" spans="1:11" s="3" customFormat="1" ht="12.75" x14ac:dyDescent="0.2">
      <c r="B151" s="5"/>
      <c r="C151" s="5"/>
      <c r="D151" s="5"/>
      <c r="E151" s="6" t="s">
        <v>34</v>
      </c>
      <c r="F151" s="6" t="s">
        <v>8</v>
      </c>
      <c r="G151" s="6" t="s">
        <v>9</v>
      </c>
      <c r="H151" s="6" t="s">
        <v>10</v>
      </c>
      <c r="I151" s="6" t="s">
        <v>11</v>
      </c>
      <c r="J151" s="6" t="s">
        <v>12</v>
      </c>
      <c r="K151" s="6" t="s">
        <v>13</v>
      </c>
    </row>
    <row r="153" spans="1:11" x14ac:dyDescent="0.25">
      <c r="A153" t="s">
        <v>35</v>
      </c>
      <c r="B153" s="1" t="s">
        <v>15</v>
      </c>
      <c r="C153" s="1">
        <v>47</v>
      </c>
      <c r="D153" s="1">
        <v>0</v>
      </c>
      <c r="F153">
        <v>0.107</v>
      </c>
      <c r="G153">
        <v>0.107</v>
      </c>
      <c r="H153">
        <v>0.108</v>
      </c>
      <c r="I153">
        <v>0.10199999999999999</v>
      </c>
      <c r="J153">
        <v>0.11899999999999999</v>
      </c>
      <c r="K153">
        <v>0.13200000000000001</v>
      </c>
    </row>
    <row r="154" spans="1:11" x14ac:dyDescent="0.25">
      <c r="A154" t="s">
        <v>41</v>
      </c>
      <c r="C154" s="1">
        <v>48</v>
      </c>
      <c r="D154" s="1" t="s">
        <v>16</v>
      </c>
      <c r="F154">
        <v>0.125</v>
      </c>
      <c r="G154">
        <v>0.122</v>
      </c>
      <c r="H154">
        <v>0.108</v>
      </c>
      <c r="I154">
        <v>0.122</v>
      </c>
      <c r="J154">
        <v>0.13300000000000001</v>
      </c>
      <c r="K154">
        <v>0.14399999999999999</v>
      </c>
    </row>
    <row r="156" spans="1:11" x14ac:dyDescent="0.25">
      <c r="B156" s="1" t="s">
        <v>17</v>
      </c>
      <c r="C156" s="1">
        <v>76</v>
      </c>
      <c r="D156" s="1">
        <v>0</v>
      </c>
      <c r="F156">
        <v>0.114</v>
      </c>
      <c r="G156">
        <v>0.11899999999999999</v>
      </c>
      <c r="H156">
        <v>0.109</v>
      </c>
      <c r="I156">
        <v>0.11899999999999999</v>
      </c>
      <c r="J156">
        <v>0.129</v>
      </c>
      <c r="K156">
        <v>0.127</v>
      </c>
    </row>
    <row r="157" spans="1:11" x14ac:dyDescent="0.25">
      <c r="C157" s="1">
        <v>75</v>
      </c>
      <c r="D157" s="1" t="s">
        <v>16</v>
      </c>
      <c r="F157">
        <v>0.121</v>
      </c>
      <c r="G157">
        <v>0.124</v>
      </c>
      <c r="H157" s="7">
        <v>0.12</v>
      </c>
      <c r="I157">
        <v>0.125</v>
      </c>
      <c r="J157">
        <v>0.125</v>
      </c>
      <c r="K157">
        <v>0.13800000000000001</v>
      </c>
    </row>
    <row r="159" spans="1:11" x14ac:dyDescent="0.25">
      <c r="B159" s="1" t="s">
        <v>18</v>
      </c>
      <c r="C159" s="1">
        <v>50</v>
      </c>
      <c r="D159" s="1">
        <v>0</v>
      </c>
      <c r="F159">
        <v>0.113</v>
      </c>
      <c r="G159">
        <v>0.121</v>
      </c>
      <c r="H159">
        <v>0.11600000000000001</v>
      </c>
      <c r="I159">
        <v>0.11799999999999999</v>
      </c>
      <c r="J159">
        <v>0.129</v>
      </c>
      <c r="K159">
        <v>0.127</v>
      </c>
    </row>
    <row r="160" spans="1:11" x14ac:dyDescent="0.25">
      <c r="C160" s="1">
        <v>49</v>
      </c>
      <c r="D160" s="1" t="s">
        <v>16</v>
      </c>
      <c r="F160">
        <v>0.11600000000000001</v>
      </c>
      <c r="G160">
        <v>0.115</v>
      </c>
      <c r="H160">
        <v>0.121</v>
      </c>
      <c r="I160">
        <v>0.11600000000000001</v>
      </c>
      <c r="J160">
        <v>0.126</v>
      </c>
      <c r="K160">
        <v>0.121</v>
      </c>
    </row>
    <row r="162" spans="1:11" x14ac:dyDescent="0.25">
      <c r="B162" s="1" t="s">
        <v>19</v>
      </c>
      <c r="C162" s="1">
        <v>22</v>
      </c>
      <c r="D162" s="1">
        <v>0</v>
      </c>
      <c r="F162">
        <v>9.6000000000000002E-2</v>
      </c>
      <c r="G162">
        <v>9.8000000000000004E-2</v>
      </c>
      <c r="H162">
        <v>0.106</v>
      </c>
      <c r="I162">
        <v>8.1000000000000003E-2</v>
      </c>
      <c r="J162">
        <v>6.6000000000000003E-2</v>
      </c>
      <c r="K162">
        <v>8.8999999999999996E-2</v>
      </c>
    </row>
    <row r="163" spans="1:11" x14ac:dyDescent="0.25">
      <c r="C163" s="1">
        <v>21</v>
      </c>
      <c r="D163" s="1" t="s">
        <v>16</v>
      </c>
      <c r="F163">
        <v>9.7000000000000003E-2</v>
      </c>
      <c r="G163">
        <v>0.106</v>
      </c>
      <c r="H163">
        <v>0.106</v>
      </c>
      <c r="I163">
        <v>9.4E-2</v>
      </c>
      <c r="J163">
        <v>8.5000000000000006E-2</v>
      </c>
      <c r="K163">
        <v>8.7999999999999995E-2</v>
      </c>
    </row>
    <row r="165" spans="1:11" x14ac:dyDescent="0.25">
      <c r="B165" s="1" t="s">
        <v>20</v>
      </c>
      <c r="C165" s="1">
        <v>15</v>
      </c>
      <c r="D165" s="1">
        <v>0</v>
      </c>
      <c r="F165">
        <v>9.1999999999999998E-2</v>
      </c>
      <c r="G165">
        <v>0.10299999999999999</v>
      </c>
      <c r="H165">
        <v>0.104</v>
      </c>
      <c r="I165">
        <v>9.7000000000000003E-2</v>
      </c>
      <c r="J165">
        <v>9.0999999999999998E-2</v>
      </c>
      <c r="K165">
        <v>9.7000000000000003E-2</v>
      </c>
    </row>
    <row r="166" spans="1:11" x14ac:dyDescent="0.25">
      <c r="C166" s="1">
        <v>16</v>
      </c>
      <c r="D166" s="1" t="s">
        <v>16</v>
      </c>
      <c r="F166">
        <v>0.106</v>
      </c>
      <c r="G166">
        <v>0.124</v>
      </c>
      <c r="H166">
        <v>0.122</v>
      </c>
      <c r="I166">
        <v>0.113</v>
      </c>
      <c r="J166">
        <v>9.7000000000000003E-2</v>
      </c>
      <c r="K166">
        <v>0.11600000000000001</v>
      </c>
    </row>
    <row r="168" spans="1:11" x14ac:dyDescent="0.25">
      <c r="D168" s="5" t="s">
        <v>21</v>
      </c>
      <c r="E168" s="3"/>
      <c r="F168" s="9">
        <f t="shared" ref="F168:K169" si="13">(F153+F156+F159+F162+F165)/5</f>
        <v>0.10440000000000001</v>
      </c>
      <c r="G168" s="9">
        <f t="shared" si="13"/>
        <v>0.10959999999999999</v>
      </c>
      <c r="H168" s="9">
        <f t="shared" si="13"/>
        <v>0.1086</v>
      </c>
      <c r="I168" s="9">
        <f t="shared" si="13"/>
        <v>0.10340000000000001</v>
      </c>
      <c r="J168" s="9">
        <f t="shared" si="13"/>
        <v>0.10680000000000001</v>
      </c>
      <c r="K168" s="9">
        <f t="shared" si="13"/>
        <v>0.11439999999999999</v>
      </c>
    </row>
    <row r="169" spans="1:11" x14ac:dyDescent="0.25">
      <c r="D169" s="5" t="s">
        <v>22</v>
      </c>
      <c r="E169" s="3"/>
      <c r="F169" s="9">
        <f t="shared" si="13"/>
        <v>0.11299999999999999</v>
      </c>
      <c r="G169" s="9">
        <f t="shared" si="13"/>
        <v>0.1182</v>
      </c>
      <c r="H169" s="9">
        <f t="shared" si="13"/>
        <v>0.11539999999999999</v>
      </c>
      <c r="I169" s="9">
        <f t="shared" si="13"/>
        <v>0.11399999999999999</v>
      </c>
      <c r="J169" s="9">
        <f t="shared" si="13"/>
        <v>0.11320000000000001</v>
      </c>
      <c r="K169" s="9">
        <f t="shared" si="13"/>
        <v>0.12139999999999999</v>
      </c>
    </row>
    <row r="171" spans="1:11" x14ac:dyDescent="0.25">
      <c r="C171" s="1" t="s">
        <v>29</v>
      </c>
      <c r="F171" s="7">
        <f t="shared" ref="F171:K171" si="14">AVERAGE(F153:F166)</f>
        <v>0.10869999999999999</v>
      </c>
      <c r="G171" s="7">
        <f t="shared" si="14"/>
        <v>0.11389999999999997</v>
      </c>
      <c r="H171" s="7">
        <f t="shared" si="14"/>
        <v>0.11200000000000002</v>
      </c>
      <c r="I171" s="7">
        <f t="shared" si="14"/>
        <v>0.10869999999999999</v>
      </c>
      <c r="J171" s="7">
        <f t="shared" si="14"/>
        <v>0.10999999999999999</v>
      </c>
      <c r="K171" s="7">
        <f t="shared" si="14"/>
        <v>0.1179</v>
      </c>
    </row>
    <row r="172" spans="1:11" x14ac:dyDescent="0.25">
      <c r="F172" s="7"/>
      <c r="G172" s="7"/>
      <c r="H172" s="7"/>
      <c r="I172" s="7"/>
    </row>
    <row r="174" spans="1:11" x14ac:dyDescent="0.25">
      <c r="E174" s="6" t="s">
        <v>8</v>
      </c>
      <c r="F174" s="6" t="s">
        <v>9</v>
      </c>
      <c r="G174" s="6" t="s">
        <v>10</v>
      </c>
      <c r="H174" s="6" t="s">
        <v>11</v>
      </c>
      <c r="I174" s="6" t="s">
        <v>12</v>
      </c>
      <c r="J174" s="6" t="s">
        <v>13</v>
      </c>
    </row>
    <row r="176" spans="1:11" x14ac:dyDescent="0.25">
      <c r="A176" t="s">
        <v>37</v>
      </c>
      <c r="B176" s="1" t="s">
        <v>15</v>
      </c>
      <c r="C176" s="1">
        <v>41</v>
      </c>
      <c r="D176" s="1">
        <v>0</v>
      </c>
      <c r="E176">
        <v>9.6000000000000002E-2</v>
      </c>
      <c r="F176">
        <v>0.105</v>
      </c>
      <c r="G176">
        <v>0.106</v>
      </c>
      <c r="H176">
        <v>0.106</v>
      </c>
      <c r="I176">
        <v>0.11700000000000001</v>
      </c>
      <c r="J176">
        <v>0.114</v>
      </c>
    </row>
    <row r="177" spans="1:10" x14ac:dyDescent="0.25">
      <c r="A177" t="s">
        <v>41</v>
      </c>
      <c r="C177" s="1">
        <v>42</v>
      </c>
      <c r="D177" s="1" t="s">
        <v>16</v>
      </c>
      <c r="E177">
        <v>0.107</v>
      </c>
      <c r="F177">
        <v>0.115</v>
      </c>
      <c r="G177">
        <v>0.11600000000000001</v>
      </c>
      <c r="H177">
        <v>0.106</v>
      </c>
      <c r="I177" s="7">
        <v>0.12</v>
      </c>
      <c r="J177">
        <v>0.14699999999999999</v>
      </c>
    </row>
    <row r="179" spans="1:10" x14ac:dyDescent="0.25">
      <c r="B179" s="1" t="s">
        <v>17</v>
      </c>
      <c r="C179" s="1">
        <v>78</v>
      </c>
      <c r="D179" s="1">
        <v>0</v>
      </c>
      <c r="E179">
        <v>9.0999999999999998E-2</v>
      </c>
      <c r="F179">
        <v>0.10100000000000001</v>
      </c>
      <c r="G179">
        <v>9.2999999999999999E-2</v>
      </c>
      <c r="H179">
        <v>9.6000000000000002E-2</v>
      </c>
      <c r="I179">
        <v>0.11700000000000001</v>
      </c>
      <c r="J179">
        <v>0.126</v>
      </c>
    </row>
    <row r="180" spans="1:10" x14ac:dyDescent="0.25">
      <c r="C180" s="1">
        <v>77</v>
      </c>
      <c r="D180" s="1" t="s">
        <v>16</v>
      </c>
      <c r="E180">
        <v>9.5000000000000001E-2</v>
      </c>
      <c r="F180" s="7">
        <v>0.1</v>
      </c>
      <c r="G180">
        <v>0.109</v>
      </c>
      <c r="H180">
        <v>0.10199999999999999</v>
      </c>
      <c r="I180">
        <v>0.123</v>
      </c>
      <c r="J180" s="7">
        <v>0.12</v>
      </c>
    </row>
    <row r="182" spans="1:10" x14ac:dyDescent="0.25">
      <c r="B182" s="1" t="s">
        <v>18</v>
      </c>
      <c r="C182" s="1">
        <v>55</v>
      </c>
      <c r="D182" s="1">
        <v>0</v>
      </c>
      <c r="E182">
        <v>0.113</v>
      </c>
      <c r="F182" s="7">
        <v>0.12</v>
      </c>
      <c r="G182">
        <v>0.13100000000000001</v>
      </c>
      <c r="H182">
        <v>0.128</v>
      </c>
      <c r="I182">
        <v>0.13500000000000001</v>
      </c>
      <c r="J182">
        <v>0.14399999999999999</v>
      </c>
    </row>
    <row r="183" spans="1:10" x14ac:dyDescent="0.25">
      <c r="C183" s="1">
        <v>56</v>
      </c>
      <c r="D183" s="1" t="s">
        <v>16</v>
      </c>
      <c r="E183">
        <v>0.124</v>
      </c>
      <c r="F183">
        <v>0.127</v>
      </c>
      <c r="G183">
        <v>0.14099999999999999</v>
      </c>
      <c r="H183">
        <v>0.124</v>
      </c>
      <c r="I183">
        <v>0.152</v>
      </c>
      <c r="J183">
        <v>0.17599999999999999</v>
      </c>
    </row>
    <row r="185" spans="1:10" x14ac:dyDescent="0.25">
      <c r="B185" s="1" t="s">
        <v>19</v>
      </c>
      <c r="C185" s="1">
        <v>23</v>
      </c>
      <c r="D185" s="1">
        <v>0</v>
      </c>
      <c r="E185">
        <v>0.104</v>
      </c>
      <c r="F185" s="7">
        <v>0.11</v>
      </c>
      <c r="G185">
        <v>0.108</v>
      </c>
      <c r="H185">
        <v>0.109</v>
      </c>
      <c r="I185">
        <v>8.7999999999999995E-2</v>
      </c>
      <c r="J185">
        <v>0.121</v>
      </c>
    </row>
    <row r="186" spans="1:10" x14ac:dyDescent="0.25">
      <c r="C186" s="1">
        <v>24</v>
      </c>
      <c r="D186" s="1" t="s">
        <v>16</v>
      </c>
      <c r="E186">
        <v>0.11899999999999999</v>
      </c>
      <c r="F186">
        <v>0.11600000000000001</v>
      </c>
      <c r="G186">
        <v>0.13600000000000001</v>
      </c>
      <c r="H186">
        <v>0.13500000000000001</v>
      </c>
      <c r="I186">
        <v>0.105</v>
      </c>
      <c r="J186">
        <v>0.13800000000000001</v>
      </c>
    </row>
    <row r="188" spans="1:10" x14ac:dyDescent="0.25">
      <c r="B188" s="1" t="s">
        <v>20</v>
      </c>
      <c r="C188" s="1">
        <v>7</v>
      </c>
      <c r="D188" s="1">
        <v>0</v>
      </c>
      <c r="E188">
        <v>9.1999999999999998E-2</v>
      </c>
      <c r="F188">
        <v>0.106</v>
      </c>
      <c r="G188">
        <v>0.106</v>
      </c>
      <c r="H188">
        <v>9.0999999999999998E-2</v>
      </c>
      <c r="I188" s="11">
        <v>7.1999999999999995E-2</v>
      </c>
      <c r="J188" s="11">
        <v>0.10299999999999999</v>
      </c>
    </row>
    <row r="189" spans="1:10" x14ac:dyDescent="0.25">
      <c r="C189" s="1">
        <v>8</v>
      </c>
      <c r="D189" s="1" t="s">
        <v>16</v>
      </c>
      <c r="E189">
        <v>0.107</v>
      </c>
      <c r="F189" s="7">
        <v>0.12</v>
      </c>
      <c r="G189">
        <v>0.128</v>
      </c>
      <c r="H189">
        <v>0.112</v>
      </c>
      <c r="I189" s="11">
        <v>8.6999999999999994E-2</v>
      </c>
      <c r="J189" s="11">
        <v>0.114</v>
      </c>
    </row>
    <row r="191" spans="1:10" x14ac:dyDescent="0.25">
      <c r="D191" s="5" t="s">
        <v>21</v>
      </c>
      <c r="E191" s="9">
        <f t="shared" ref="E191:J192" si="15">(E176+E179+E182+E185+E188)/5</f>
        <v>9.9199999999999997E-2</v>
      </c>
      <c r="F191" s="9">
        <f t="shared" si="15"/>
        <v>0.10840000000000001</v>
      </c>
      <c r="G191" s="9">
        <f t="shared" si="15"/>
        <v>0.10880000000000001</v>
      </c>
      <c r="H191" s="9">
        <f t="shared" si="15"/>
        <v>0.10600000000000001</v>
      </c>
      <c r="I191" s="9">
        <f t="shared" si="15"/>
        <v>0.10579999999999998</v>
      </c>
      <c r="J191" s="9">
        <f t="shared" si="15"/>
        <v>0.1216</v>
      </c>
    </row>
    <row r="192" spans="1:10" x14ac:dyDescent="0.25">
      <c r="D192" s="5" t="s">
        <v>22</v>
      </c>
      <c r="E192" s="9">
        <f t="shared" si="15"/>
        <v>0.11040000000000001</v>
      </c>
      <c r="F192" s="9">
        <f t="shared" si="15"/>
        <v>0.11560000000000001</v>
      </c>
      <c r="G192" s="9">
        <f t="shared" si="15"/>
        <v>0.126</v>
      </c>
      <c r="H192" s="9">
        <f t="shared" si="15"/>
        <v>0.11579999999999999</v>
      </c>
      <c r="I192" s="9">
        <f t="shared" si="15"/>
        <v>0.11739999999999999</v>
      </c>
      <c r="J192" s="9">
        <f t="shared" si="15"/>
        <v>0.13899999999999998</v>
      </c>
    </row>
    <row r="194" spans="1:12" x14ac:dyDescent="0.25">
      <c r="C194" s="1" t="s">
        <v>42</v>
      </c>
      <c r="E194" s="7">
        <f t="shared" ref="E194:J194" si="16">AVERAGE(E176:E189)</f>
        <v>0.1048</v>
      </c>
      <c r="F194" s="7">
        <f t="shared" si="16"/>
        <v>0.11200000000000002</v>
      </c>
      <c r="G194" s="7">
        <f t="shared" si="16"/>
        <v>0.11739999999999999</v>
      </c>
      <c r="H194" s="7">
        <f t="shared" si="16"/>
        <v>0.1109</v>
      </c>
      <c r="I194" s="7">
        <f t="shared" si="16"/>
        <v>0.11159999999999999</v>
      </c>
      <c r="J194" s="7">
        <f t="shared" si="16"/>
        <v>0.1303</v>
      </c>
    </row>
    <row r="195" spans="1:12" x14ac:dyDescent="0.25">
      <c r="E195" s="7"/>
      <c r="F195" s="7"/>
      <c r="G195" s="7"/>
      <c r="H195" s="7"/>
      <c r="I195" s="7"/>
      <c r="J195" s="7"/>
    </row>
    <row r="196" spans="1:12" x14ac:dyDescent="0.25">
      <c r="B196" s="1" t="s">
        <v>39</v>
      </c>
      <c r="D196" s="1">
        <v>0</v>
      </c>
      <c r="E196" s="7"/>
      <c r="F196" s="7">
        <f t="shared" ref="F196:J197" si="17">(F168+F191)/2</f>
        <v>0.10640000000000001</v>
      </c>
      <c r="G196" s="7">
        <f t="shared" si="17"/>
        <v>0.10919999999999999</v>
      </c>
      <c r="H196" s="7">
        <f t="shared" si="17"/>
        <v>0.10730000000000001</v>
      </c>
      <c r="I196" s="7">
        <f t="shared" si="17"/>
        <v>0.1046</v>
      </c>
      <c r="J196" s="7">
        <f t="shared" si="17"/>
        <v>0.1142</v>
      </c>
    </row>
    <row r="197" spans="1:12" x14ac:dyDescent="0.25">
      <c r="D197" s="1" t="s">
        <v>16</v>
      </c>
      <c r="E197" s="7"/>
      <c r="F197" s="7">
        <f t="shared" si="17"/>
        <v>0.1143</v>
      </c>
      <c r="G197" s="7">
        <f t="shared" si="17"/>
        <v>0.1221</v>
      </c>
      <c r="H197" s="7">
        <f t="shared" si="17"/>
        <v>0.11559999999999998</v>
      </c>
      <c r="I197" s="7">
        <f t="shared" si="17"/>
        <v>0.1157</v>
      </c>
      <c r="J197" s="7">
        <f t="shared" si="17"/>
        <v>0.12609999999999999</v>
      </c>
    </row>
    <row r="198" spans="1:12" x14ac:dyDescent="0.25">
      <c r="E198" s="7"/>
      <c r="F198" s="7"/>
      <c r="G198" s="7"/>
      <c r="H198" s="7"/>
      <c r="I198" s="7"/>
      <c r="J198" s="7"/>
    </row>
    <row r="199" spans="1:12" x14ac:dyDescent="0.25">
      <c r="A199" t="s">
        <v>40</v>
      </c>
      <c r="E199" s="7"/>
      <c r="F199" s="7">
        <f>(F196+F197)/2</f>
        <v>0.11035</v>
      </c>
      <c r="G199" s="7">
        <f>(G196+G197)/2</f>
        <v>0.11565</v>
      </c>
      <c r="H199" s="7">
        <f>(H196+H197)/2</f>
        <v>0.11144999999999999</v>
      </c>
      <c r="I199" s="7">
        <f>(I196+I197)/2</f>
        <v>0.11015</v>
      </c>
      <c r="J199" s="7">
        <f>(J196+J197)/2</f>
        <v>0.12014999999999999</v>
      </c>
    </row>
    <row r="202" spans="1:12" x14ac:dyDescent="0.25">
      <c r="E202" s="1"/>
      <c r="F202" s="1"/>
      <c r="G202" s="1"/>
      <c r="H202" s="1"/>
      <c r="I202" s="1"/>
      <c r="J202" s="1"/>
      <c r="K202" s="1"/>
      <c r="L202" s="1"/>
    </row>
    <row r="203" spans="1:12" x14ac:dyDescent="0.25">
      <c r="A203" s="11"/>
      <c r="C203" s="14"/>
      <c r="E203" s="1"/>
      <c r="F203" s="1"/>
      <c r="G203" s="1"/>
      <c r="H203" s="1"/>
      <c r="I203" s="1"/>
      <c r="J203" s="1"/>
      <c r="K203" s="1"/>
      <c r="L203" s="1"/>
    </row>
    <row r="204" spans="1:12" x14ac:dyDescent="0.25">
      <c r="A204" s="11"/>
      <c r="E204" s="1"/>
      <c r="F204" s="1"/>
      <c r="G204" s="1"/>
      <c r="H204" s="1"/>
      <c r="I204" s="1"/>
      <c r="J204" s="1"/>
      <c r="K204" s="14"/>
      <c r="L204" s="1"/>
    </row>
    <row r="205" spans="1:12" x14ac:dyDescent="0.25">
      <c r="A205" s="11"/>
      <c r="E205" s="1"/>
      <c r="F205" s="1"/>
      <c r="G205" s="1"/>
      <c r="H205" s="1"/>
      <c r="I205" s="1"/>
      <c r="J205" s="1"/>
      <c r="K205" s="1"/>
      <c r="L205" s="1"/>
    </row>
    <row r="206" spans="1:12" x14ac:dyDescent="0.25">
      <c r="A206" s="11"/>
      <c r="E206" s="1"/>
      <c r="F206" s="1"/>
      <c r="G206" s="1"/>
      <c r="H206" s="14"/>
      <c r="I206" s="1"/>
      <c r="J206" s="1"/>
      <c r="K206" s="14"/>
      <c r="L206" s="1"/>
    </row>
    <row r="207" spans="1:12" x14ac:dyDescent="0.25"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E208" s="1"/>
      <c r="F208" s="1"/>
      <c r="G208" s="1"/>
      <c r="H208" s="1"/>
      <c r="I208" s="1"/>
      <c r="J208" s="1"/>
      <c r="K208" s="1"/>
      <c r="L208" s="1"/>
    </row>
    <row r="209" spans="5:12" x14ac:dyDescent="0.25">
      <c r="E209" s="1"/>
      <c r="F209" s="1"/>
      <c r="G209" s="1"/>
      <c r="H209" s="1"/>
      <c r="I209" s="1"/>
      <c r="J209" s="1"/>
      <c r="K209" s="1"/>
      <c r="L209" s="1"/>
    </row>
    <row r="210" spans="5:12" x14ac:dyDescent="0.25">
      <c r="E210" s="1"/>
      <c r="F210" s="1"/>
      <c r="G210" s="1"/>
      <c r="H210" s="1"/>
      <c r="I210" s="1"/>
      <c r="J210" s="1"/>
      <c r="K210" s="1"/>
      <c r="L210" s="1"/>
    </row>
    <row r="211" spans="5:12" x14ac:dyDescent="0.25">
      <c r="E211" s="1"/>
      <c r="F211" s="1"/>
      <c r="G211" s="1"/>
      <c r="H211" s="1"/>
      <c r="I211" s="1"/>
      <c r="J211" s="1"/>
      <c r="K211" s="1"/>
      <c r="L211" s="1"/>
    </row>
    <row r="212" spans="5:12" x14ac:dyDescent="0.25">
      <c r="E212" s="1"/>
      <c r="F212" s="1"/>
      <c r="G212" s="1"/>
      <c r="H212" s="1"/>
      <c r="I212" s="1"/>
      <c r="J212" s="1"/>
      <c r="K212" s="1"/>
      <c r="L212" s="1"/>
    </row>
    <row r="213" spans="5:12" x14ac:dyDescent="0.25">
      <c r="E213" s="1"/>
      <c r="F213" s="1"/>
      <c r="G213" s="1"/>
      <c r="H213" s="1"/>
      <c r="I213" s="1"/>
      <c r="J213" s="1"/>
      <c r="K213" s="1"/>
      <c r="L213" s="1"/>
    </row>
    <row r="214" spans="5:12" x14ac:dyDescent="0.25">
      <c r="E214" s="1"/>
      <c r="F214" s="1"/>
      <c r="G214" s="1"/>
      <c r="H214" s="1"/>
      <c r="I214" s="1"/>
      <c r="J214" s="1"/>
      <c r="K214" s="1"/>
      <c r="L21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dcterms:created xsi:type="dcterms:W3CDTF">2017-03-28T09:26:22Z</dcterms:created>
  <dcterms:modified xsi:type="dcterms:W3CDTF">2017-03-29T08:17:34Z</dcterms:modified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