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Y:\tera\metadata\woburn\"/>
    </mc:Choice>
  </mc:AlternateContent>
  <bookViews>
    <workbookView xWindow="360" yWindow="315" windowWidth="14940" windowHeight="8640"/>
  </bookViews>
  <sheets>
    <sheet name="Cont rotations" sheetId="1" r:id="rId1"/>
    <sheet name="Alt rotations then 8 yr leys" sheetId="2" r:id="rId2"/>
  </sheets>
  <definedNames>
    <definedName name="_xlnm.Print_Area" localSheetId="0">'Cont rotations'!$A$1:$AD$103</definedName>
  </definedNames>
  <calcPr calcId="171027"/>
</workbook>
</file>

<file path=xl/calcChain.xml><?xml version="1.0" encoding="utf-8"?>
<calcChain xmlns="http://schemas.openxmlformats.org/spreadsheetml/2006/main">
  <c r="F53" i="2" l="1"/>
  <c r="F52" i="2"/>
  <c r="E52" i="2"/>
  <c r="I29" i="1"/>
  <c r="E97" i="2"/>
  <c r="E96" i="2"/>
  <c r="E77" i="2"/>
  <c r="E76" i="2"/>
  <c r="E53" i="2"/>
  <c r="E33" i="2"/>
  <c r="E32" i="2"/>
  <c r="E89" i="1"/>
  <c r="E88" i="1"/>
  <c r="E70" i="1"/>
  <c r="E69" i="1"/>
  <c r="E49" i="1"/>
  <c r="E48" i="1"/>
  <c r="E30" i="1"/>
  <c r="E29" i="1"/>
  <c r="P30" i="1"/>
  <c r="P29" i="1"/>
  <c r="O97" i="2"/>
  <c r="P97" i="2"/>
  <c r="O96" i="2"/>
  <c r="P96" i="2"/>
  <c r="P77" i="2"/>
  <c r="P100" i="2" s="1"/>
  <c r="Q77" i="2"/>
  <c r="P76" i="2"/>
  <c r="P99" i="2" s="1"/>
  <c r="Q76" i="2"/>
  <c r="P53" i="2"/>
  <c r="O53" i="2"/>
  <c r="O52" i="2"/>
  <c r="P52" i="2"/>
  <c r="P33" i="2"/>
  <c r="P56" i="2" s="1"/>
  <c r="Q33" i="2"/>
  <c r="P32" i="2"/>
  <c r="P55" i="2" s="1"/>
  <c r="Q32" i="2"/>
  <c r="P89" i="1"/>
  <c r="O89" i="1"/>
  <c r="O88" i="1"/>
  <c r="P88" i="1"/>
  <c r="O70" i="1"/>
  <c r="P70" i="1"/>
  <c r="O69" i="1"/>
  <c r="P69" i="1"/>
  <c r="O49" i="1"/>
  <c r="P49" i="1"/>
  <c r="O48" i="1"/>
  <c r="P48" i="1"/>
  <c r="O30" i="1"/>
  <c r="O29" i="1"/>
  <c r="G89" i="1"/>
  <c r="H89" i="1"/>
  <c r="I89" i="1"/>
  <c r="J89" i="1"/>
  <c r="K89" i="1"/>
  <c r="L89" i="1"/>
  <c r="M89" i="1"/>
  <c r="N89" i="1"/>
  <c r="G88" i="1"/>
  <c r="H88" i="1"/>
  <c r="I88" i="1"/>
  <c r="J88" i="1"/>
  <c r="K88" i="1"/>
  <c r="L88" i="1"/>
  <c r="M88" i="1"/>
  <c r="N88" i="1"/>
  <c r="G70" i="1"/>
  <c r="H70" i="1"/>
  <c r="I70" i="1"/>
  <c r="J70" i="1"/>
  <c r="K70" i="1"/>
  <c r="L70" i="1"/>
  <c r="M70" i="1"/>
  <c r="N70" i="1"/>
  <c r="G69" i="1"/>
  <c r="H69" i="1"/>
  <c r="I69" i="1"/>
  <c r="J69" i="1"/>
  <c r="K69" i="1"/>
  <c r="L69" i="1"/>
  <c r="M69" i="1"/>
  <c r="N69" i="1"/>
  <c r="G49" i="1"/>
  <c r="H49" i="1"/>
  <c r="I49" i="1"/>
  <c r="J49" i="1"/>
  <c r="K49" i="1"/>
  <c r="L49" i="1"/>
  <c r="M49" i="1"/>
  <c r="N49" i="1"/>
  <c r="G48" i="1"/>
  <c r="H48" i="1"/>
  <c r="I48" i="1"/>
  <c r="J48" i="1"/>
  <c r="K48" i="1"/>
  <c r="L48" i="1"/>
  <c r="M48" i="1"/>
  <c r="N48" i="1"/>
  <c r="G30" i="1"/>
  <c r="H30" i="1"/>
  <c r="I30" i="1"/>
  <c r="J30" i="1"/>
  <c r="K30" i="1"/>
  <c r="L30" i="1"/>
  <c r="M30" i="1"/>
  <c r="N30" i="1"/>
  <c r="G29" i="1"/>
  <c r="H29" i="1"/>
  <c r="J29" i="1"/>
  <c r="K29" i="1"/>
  <c r="L29" i="1"/>
  <c r="M29" i="1"/>
  <c r="N29" i="1"/>
  <c r="F29" i="1"/>
  <c r="F89" i="1"/>
  <c r="F88" i="1"/>
  <c r="F70" i="1"/>
  <c r="F69" i="1"/>
  <c r="F49" i="1"/>
  <c r="F48" i="1"/>
  <c r="F30" i="1"/>
  <c r="H77" i="2"/>
  <c r="H100" i="2" s="1"/>
  <c r="H97" i="2"/>
  <c r="I77" i="2"/>
  <c r="I100" i="2" s="1"/>
  <c r="I97" i="2"/>
  <c r="J77" i="2"/>
  <c r="J97" i="2"/>
  <c r="K97" i="2"/>
  <c r="K77" i="2"/>
  <c r="K100" i="2"/>
  <c r="L77" i="2"/>
  <c r="L97" i="2"/>
  <c r="L100" i="2" s="1"/>
  <c r="M77" i="2"/>
  <c r="M100" i="2" s="1"/>
  <c r="M97" i="2"/>
  <c r="N77" i="2"/>
  <c r="N97" i="2"/>
  <c r="H76" i="2"/>
  <c r="H99" i="2" s="1"/>
  <c r="H96" i="2"/>
  <c r="I76" i="2"/>
  <c r="I99" i="2" s="1"/>
  <c r="I96" i="2"/>
  <c r="J76" i="2"/>
  <c r="J96" i="2"/>
  <c r="K96" i="2"/>
  <c r="K76" i="2"/>
  <c r="K99" i="2" s="1"/>
  <c r="L76" i="2"/>
  <c r="L99" i="2" s="1"/>
  <c r="L96" i="2"/>
  <c r="M76" i="2"/>
  <c r="M96" i="2"/>
  <c r="N96" i="2"/>
  <c r="N76" i="2"/>
  <c r="N99" i="2" s="1"/>
  <c r="G77" i="2"/>
  <c r="G97" i="2"/>
  <c r="G100" i="2" s="1"/>
  <c r="G76" i="2"/>
  <c r="G99" i="2" s="1"/>
  <c r="G96" i="2"/>
  <c r="F97" i="2"/>
  <c r="F96" i="2"/>
  <c r="O77" i="2"/>
  <c r="O100" i="2" s="1"/>
  <c r="O76" i="2"/>
  <c r="O99" i="2" s="1"/>
  <c r="O33" i="2"/>
  <c r="O56" i="2" s="1"/>
  <c r="O32" i="2"/>
  <c r="O55" i="2" s="1"/>
  <c r="K53" i="2"/>
  <c r="L53" i="2"/>
  <c r="M53" i="2"/>
  <c r="N53" i="2"/>
  <c r="I53" i="2"/>
  <c r="J53" i="2"/>
  <c r="M32" i="2"/>
  <c r="M55" i="2" s="1"/>
  <c r="M52" i="2"/>
  <c r="N32" i="2"/>
  <c r="N52" i="2"/>
  <c r="I32" i="2"/>
  <c r="I52" i="2"/>
  <c r="I55" i="2"/>
  <c r="J32" i="2"/>
  <c r="J55" i="2"/>
  <c r="J52" i="2"/>
  <c r="K32" i="2"/>
  <c r="K52" i="2"/>
  <c r="K55" i="2"/>
  <c r="L32" i="2"/>
  <c r="L52" i="2"/>
  <c r="L55" i="2" s="1"/>
  <c r="H33" i="2"/>
  <c r="H53" i="2"/>
  <c r="I33" i="2"/>
  <c r="I56" i="2"/>
  <c r="J33" i="2"/>
  <c r="J56" i="2"/>
  <c r="K33" i="2"/>
  <c r="K56" i="2" s="1"/>
  <c r="L33" i="2"/>
  <c r="L56" i="2" s="1"/>
  <c r="M33" i="2"/>
  <c r="M56" i="2" s="1"/>
  <c r="N33" i="2"/>
  <c r="N56" i="2" s="1"/>
  <c r="H32" i="2"/>
  <c r="H52" i="2"/>
  <c r="G33" i="2"/>
  <c r="G53" i="2"/>
  <c r="G56" i="2"/>
  <c r="G32" i="2"/>
  <c r="G55" i="2"/>
  <c r="G52" i="2"/>
  <c r="J99" i="2"/>
  <c r="H55" i="2" l="1"/>
  <c r="H56" i="2"/>
  <c r="N55" i="2"/>
  <c r="M99" i="2"/>
  <c r="N100" i="2"/>
  <c r="J100" i="2"/>
</calcChain>
</file>

<file path=xl/sharedStrings.xml><?xml version="1.0" encoding="utf-8"?>
<sst xmlns="http://schemas.openxmlformats.org/spreadsheetml/2006/main" count="252" uniqueCount="73">
  <si>
    <t>Block</t>
  </si>
  <si>
    <t>Plot</t>
  </si>
  <si>
    <t>1955-59</t>
  </si>
  <si>
    <t>1960-64</t>
  </si>
  <si>
    <t>1965-69</t>
  </si>
  <si>
    <t>1970-74</t>
  </si>
  <si>
    <t>1975-79</t>
  </si>
  <si>
    <t>1980-84</t>
  </si>
  <si>
    <t>1985-89</t>
  </si>
  <si>
    <t>1990-94</t>
  </si>
  <si>
    <t>1995-99</t>
  </si>
  <si>
    <t xml:space="preserve">End of 3rd </t>
  </si>
  <si>
    <t>year</t>
  </si>
  <si>
    <t>tr  ley</t>
  </si>
  <si>
    <t>End of 3rd</t>
  </si>
  <si>
    <t>tr  arable</t>
  </si>
  <si>
    <t>3rd yr of</t>
  </si>
  <si>
    <t>8 yr ley</t>
  </si>
  <si>
    <t>8th yr of</t>
  </si>
  <si>
    <t xml:space="preserve">8th yr of </t>
  </si>
  <si>
    <t xml:space="preserve">3rd yr of </t>
  </si>
  <si>
    <t>1st cycle</t>
  </si>
  <si>
    <t>res</t>
  </si>
  <si>
    <t xml:space="preserve">year </t>
  </si>
  <si>
    <t>Mean 0</t>
  </si>
  <si>
    <t>Mean res</t>
  </si>
  <si>
    <t>2nd cycle</t>
  </si>
  <si>
    <t>III</t>
  </si>
  <si>
    <t>V</t>
  </si>
  <si>
    <t>IV</t>
  </si>
  <si>
    <t>II</t>
  </si>
  <si>
    <t>I</t>
  </si>
  <si>
    <t>Overall mean   0</t>
  </si>
  <si>
    <t>Overall mean  res</t>
  </si>
  <si>
    <t>2000-04</t>
  </si>
  <si>
    <t>LLn8</t>
  </si>
  <si>
    <t>No FYM</t>
  </si>
  <si>
    <t>LLc8</t>
  </si>
  <si>
    <t>Mean   0</t>
  </si>
  <si>
    <t>Mean  res</t>
  </si>
  <si>
    <t>Mean   res</t>
  </si>
  <si>
    <t>Overall mean 0</t>
  </si>
  <si>
    <t>Overall mean res</t>
  </si>
  <si>
    <t>"Alternating" treatments</t>
  </si>
  <si>
    <t xml:space="preserve">No FYM </t>
  </si>
  <si>
    <t>AB (Ah)</t>
  </si>
  <si>
    <t>Mean  0</t>
  </si>
  <si>
    <t>AF (Ar)</t>
  </si>
  <si>
    <t>Lc3  (Lu)</t>
  </si>
  <si>
    <t>Ln3  (L)</t>
  </si>
  <si>
    <t>2005-09</t>
  </si>
  <si>
    <t>FYM residues</t>
  </si>
  <si>
    <t>8-year leys</t>
  </si>
  <si>
    <t>Except for 1938 (when all blocks were sampled), each block was sampled once every 5 years; e.g. for 1975-79, Block III was sampled in 1975, Block V in 1976,</t>
  </si>
  <si>
    <t>Block IV in 1977, Block II in 1978 and Block I in 1979 (see below for exceptions).</t>
  </si>
  <si>
    <t>code</t>
  </si>
  <si>
    <t>Treatment</t>
  </si>
  <si>
    <t xml:space="preserve">Data to accompany Johnston et al, 2017 European Journal of Soil Science. </t>
  </si>
  <si>
    <t>doi: 10.1111/ejss.12415</t>
  </si>
  <si>
    <t>© Rothamsted Research 2017</t>
  </si>
  <si>
    <t>Alternating rotations, then 8-year grass or grass-clover ley treatments (LLn8 &amp; LLc8)</t>
  </si>
  <si>
    <t>Methods of analysis: 1938-79 Tinsley; 1980-89 LECO; 1990-99 Corrected LECO; 2000-09 LECO</t>
  </si>
  <si>
    <t xml:space="preserve">Some soils were NOT sampled to 25cm, therefore some values have been recalculated on a 0-25cm basis using earlier subsoil values, see notes below. </t>
  </si>
  <si>
    <t>Starting value for 0-25cm in March 1938 = 0.98%C (mean of all blocks; calculated from measured data for each block from the 0-23cm and 23-46cm" depths)</t>
  </si>
  <si>
    <t>Data in the following years were NOT sampled to 25 cm but have been calculated on a 0-25 cm basis using subsoil data from 1938:</t>
  </si>
  <si>
    <t>Starting value for 0-25cm in March 1938 = 0.98%C (mean of all blocks; calculated from measured data for each block from the 0-23cm and 23-46cm depths)</t>
  </si>
  <si>
    <t>1972-1978 soils; 0-23cm</t>
  </si>
  <si>
    <t>1962 soils; 0-23cm</t>
  </si>
  <si>
    <t>"1961" soils actualy sampled 1963; 0-23cm</t>
  </si>
  <si>
    <t>1938 soils; 0-23cm, 23-46cm"</t>
  </si>
  <si>
    <t xml:space="preserve">"1955" soils actualy sampled 1956; 0-20cm, </t>
  </si>
  <si>
    <t xml:space="preserve">Woburn Ley-Arable experiment. Soil % organic carbon,  0-25 cm, 1938-2009. </t>
  </si>
  <si>
    <t>Woburn Ley-Arable experiment. Soil % organic carbon, 0-25 cm, 1938-2009.   Continuous rotations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</si>
</sst>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4"/>
      <name val="Times New Roman"/>
      <family val="1"/>
    </font>
    <font>
      <sz val="11"/>
      <name val="Times New Roman"/>
      <family val="1"/>
    </font>
    <font>
      <b/>
      <sz val="12"/>
      <name val="Arial"/>
      <family val="2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tabSelected="1" zoomScaleNormal="100" workbookViewId="0">
      <selection activeCell="A2" sqref="A2:I3"/>
    </sheetView>
  </sheetViews>
  <sheetFormatPr defaultRowHeight="12.75" x14ac:dyDescent="0.2"/>
  <cols>
    <col min="1" max="1" width="10.7109375" customWidth="1"/>
    <col min="2" max="3" width="5.7109375" style="3" customWidth="1"/>
    <col min="4" max="4" width="12.7109375" style="3" customWidth="1"/>
    <col min="5" max="16" width="9.140625" style="3"/>
  </cols>
  <sheetData>
    <row r="1" spans="1:16" ht="15.75" x14ac:dyDescent="0.25">
      <c r="A1" s="12" t="s">
        <v>72</v>
      </c>
    </row>
    <row r="2" spans="1:16" ht="18.75" x14ac:dyDescent="0.3">
      <c r="A2" s="13" t="s">
        <v>57</v>
      </c>
      <c r="B2" s="14"/>
      <c r="C2" s="14"/>
      <c r="D2" s="14"/>
      <c r="E2" s="14"/>
      <c r="F2" s="14"/>
      <c r="G2" s="14"/>
      <c r="H2" s="15"/>
      <c r="I2" s="16"/>
    </row>
    <row r="3" spans="1:16" ht="18.75" x14ac:dyDescent="0.3">
      <c r="A3" s="13" t="s">
        <v>58</v>
      </c>
      <c r="B3" s="14"/>
      <c r="C3" s="14"/>
      <c r="D3" s="14"/>
      <c r="E3" s="14"/>
      <c r="F3" s="13" t="s">
        <v>59</v>
      </c>
      <c r="G3" s="14"/>
      <c r="H3" s="15"/>
      <c r="I3" s="16"/>
    </row>
    <row r="5" spans="1:16" x14ac:dyDescent="0.2">
      <c r="A5" s="6" t="s">
        <v>61</v>
      </c>
    </row>
    <row r="6" spans="1:16" x14ac:dyDescent="0.2">
      <c r="A6" s="7" t="s">
        <v>62</v>
      </c>
      <c r="I6" s="7"/>
    </row>
    <row r="7" spans="1:16" x14ac:dyDescent="0.2">
      <c r="A7" s="6"/>
      <c r="H7" s="7"/>
      <c r="I7" s="7"/>
    </row>
    <row r="8" spans="1:16" x14ac:dyDescent="0.2">
      <c r="A8" s="6" t="s">
        <v>63</v>
      </c>
    </row>
    <row r="11" spans="1:16" x14ac:dyDescent="0.2">
      <c r="A11" s="2" t="s">
        <v>56</v>
      </c>
      <c r="D11" s="3" t="s">
        <v>36</v>
      </c>
    </row>
    <row r="12" spans="1:16" x14ac:dyDescent="0.2">
      <c r="A12" s="2" t="s">
        <v>55</v>
      </c>
      <c r="B12" s="3" t="s">
        <v>0</v>
      </c>
      <c r="C12" s="3" t="s">
        <v>1</v>
      </c>
      <c r="D12" s="3" t="s">
        <v>51</v>
      </c>
      <c r="E12" s="3">
        <v>1938</v>
      </c>
      <c r="F12" s="3" t="s">
        <v>2</v>
      </c>
      <c r="G12" s="3" t="s">
        <v>3</v>
      </c>
      <c r="H12" s="3" t="s">
        <v>4</v>
      </c>
      <c r="I12" s="3" t="s">
        <v>5</v>
      </c>
      <c r="J12" s="3" t="s">
        <v>6</v>
      </c>
      <c r="K12" s="3" t="s">
        <v>7</v>
      </c>
      <c r="L12" s="3" t="s">
        <v>8</v>
      </c>
      <c r="M12" s="3" t="s">
        <v>9</v>
      </c>
      <c r="N12" s="3" t="s">
        <v>10</v>
      </c>
      <c r="O12" s="3" t="s">
        <v>34</v>
      </c>
      <c r="P12" s="3" t="s">
        <v>50</v>
      </c>
    </row>
    <row r="14" spans="1:16" x14ac:dyDescent="0.2">
      <c r="A14" s="1" t="s">
        <v>45</v>
      </c>
      <c r="B14" s="3" t="s">
        <v>27</v>
      </c>
      <c r="C14" s="3">
        <v>45</v>
      </c>
      <c r="D14" s="3">
        <v>0</v>
      </c>
      <c r="E14" s="8">
        <v>0.98499999999999999</v>
      </c>
      <c r="F14" s="8">
        <v>0.97499999999999998</v>
      </c>
      <c r="G14" s="3">
        <v>0.93</v>
      </c>
      <c r="H14" s="8">
        <v>0.9</v>
      </c>
      <c r="I14" s="3">
        <v>1.03</v>
      </c>
      <c r="J14" s="8">
        <v>0.94899999999999995</v>
      </c>
      <c r="K14" s="3">
        <v>0.93</v>
      </c>
      <c r="L14" s="3">
        <v>0.89</v>
      </c>
      <c r="M14" s="3">
        <v>0.94</v>
      </c>
      <c r="N14" s="3">
        <v>0.88</v>
      </c>
      <c r="O14" s="3">
        <v>1.04</v>
      </c>
      <c r="P14" s="3">
        <v>0.98</v>
      </c>
    </row>
    <row r="15" spans="1:16" x14ac:dyDescent="0.2">
      <c r="C15" s="3">
        <v>46</v>
      </c>
      <c r="D15" s="3" t="s">
        <v>22</v>
      </c>
      <c r="E15" s="8">
        <v>0.98499999999999999</v>
      </c>
      <c r="F15" s="8">
        <v>1.1639999999999999</v>
      </c>
      <c r="G15" s="3">
        <v>1.1399999999999999</v>
      </c>
      <c r="H15" s="3">
        <v>1.05</v>
      </c>
      <c r="I15" s="3">
        <v>1.17</v>
      </c>
      <c r="J15" s="8">
        <v>1.099</v>
      </c>
      <c r="K15" s="3">
        <v>1.05</v>
      </c>
      <c r="L15" s="3">
        <v>1.06</v>
      </c>
      <c r="M15" s="3">
        <v>0.98</v>
      </c>
      <c r="N15" s="3">
        <v>0.94</v>
      </c>
      <c r="O15" s="3">
        <v>1.06</v>
      </c>
      <c r="P15" s="3">
        <v>1.04</v>
      </c>
    </row>
    <row r="16" spans="1:16" x14ac:dyDescent="0.2">
      <c r="E16" s="8"/>
      <c r="J16" s="8"/>
    </row>
    <row r="17" spans="2:16" x14ac:dyDescent="0.2">
      <c r="B17" s="3" t="s">
        <v>28</v>
      </c>
      <c r="C17" s="3">
        <v>68</v>
      </c>
      <c r="D17" s="3">
        <v>0</v>
      </c>
      <c r="E17" s="8">
        <v>0.98</v>
      </c>
      <c r="F17" s="8">
        <v>1.2</v>
      </c>
      <c r="G17" s="8">
        <v>1.137</v>
      </c>
      <c r="H17" s="3">
        <v>1.1499999999999999</v>
      </c>
      <c r="I17" s="3">
        <v>1.25</v>
      </c>
      <c r="J17" s="8">
        <v>1.157</v>
      </c>
      <c r="K17" s="3">
        <v>1.06</v>
      </c>
      <c r="L17" s="3">
        <v>1.25</v>
      </c>
      <c r="M17" s="3">
        <v>1.04</v>
      </c>
      <c r="N17" s="3">
        <v>1.01</v>
      </c>
      <c r="O17" s="3">
        <v>1.19</v>
      </c>
      <c r="P17" s="3">
        <v>1.22</v>
      </c>
    </row>
    <row r="18" spans="2:16" x14ac:dyDescent="0.2">
      <c r="C18" s="3">
        <v>67</v>
      </c>
      <c r="D18" s="3" t="s">
        <v>22</v>
      </c>
      <c r="E18" s="8">
        <v>0.98</v>
      </c>
      <c r="F18" s="3">
        <v>1.23</v>
      </c>
      <c r="G18" s="3">
        <v>1.25</v>
      </c>
      <c r="H18" s="3">
        <v>1.1399999999999999</v>
      </c>
      <c r="I18" s="3">
        <v>1.21</v>
      </c>
      <c r="J18" s="8">
        <v>1.202</v>
      </c>
      <c r="K18" s="8">
        <v>1.1000000000000001</v>
      </c>
      <c r="L18" s="3">
        <v>1.1100000000000001</v>
      </c>
      <c r="M18" s="3">
        <v>1.0900000000000001</v>
      </c>
      <c r="N18" s="3">
        <v>1.01</v>
      </c>
      <c r="O18" s="3">
        <v>1.1399999999999999</v>
      </c>
      <c r="P18" s="3">
        <v>1.07</v>
      </c>
    </row>
    <row r="19" spans="2:16" x14ac:dyDescent="0.2">
      <c r="E19" s="8"/>
      <c r="J19" s="8"/>
    </row>
    <row r="20" spans="2:16" x14ac:dyDescent="0.2">
      <c r="B20" s="3" t="s">
        <v>29</v>
      </c>
      <c r="C20" s="3">
        <v>53</v>
      </c>
      <c r="D20" s="3">
        <v>0</v>
      </c>
      <c r="E20" s="8">
        <v>1.1140000000000001</v>
      </c>
      <c r="F20" s="3">
        <v>1.03</v>
      </c>
      <c r="G20" s="8">
        <v>0.97299999999999998</v>
      </c>
      <c r="H20" s="3">
        <v>1.04</v>
      </c>
      <c r="I20" s="8">
        <v>1.1020000000000001</v>
      </c>
      <c r="J20" s="8">
        <v>1.0069999999999999</v>
      </c>
      <c r="K20" s="3">
        <v>0.98</v>
      </c>
      <c r="L20" s="3">
        <v>1.01</v>
      </c>
      <c r="M20" s="3">
        <v>1.0900000000000001</v>
      </c>
      <c r="N20" s="3">
        <v>1.02</v>
      </c>
      <c r="O20" s="3">
        <v>1.04</v>
      </c>
      <c r="P20" s="3">
        <v>0.94</v>
      </c>
    </row>
    <row r="21" spans="2:16" x14ac:dyDescent="0.2">
      <c r="C21" s="3">
        <v>54</v>
      </c>
      <c r="D21" s="3" t="s">
        <v>22</v>
      </c>
      <c r="E21" s="8">
        <v>1.1140000000000001</v>
      </c>
      <c r="F21" s="3">
        <v>1.19</v>
      </c>
      <c r="G21" s="8">
        <v>1.1279999999999999</v>
      </c>
      <c r="H21" s="3">
        <v>1.19</v>
      </c>
      <c r="I21" s="8">
        <v>1.2410000000000001</v>
      </c>
      <c r="J21" s="8">
        <v>1.115</v>
      </c>
      <c r="K21" s="3">
        <v>1.0900000000000001</v>
      </c>
      <c r="L21" s="3">
        <v>1.1200000000000001</v>
      </c>
      <c r="M21" s="3">
        <v>1.1200000000000001</v>
      </c>
      <c r="N21" s="8">
        <v>1.1000000000000001</v>
      </c>
      <c r="O21" s="8">
        <v>1.2</v>
      </c>
      <c r="P21" s="8">
        <v>1</v>
      </c>
    </row>
    <row r="22" spans="2:16" x14ac:dyDescent="0.2">
      <c r="E22" s="8"/>
      <c r="G22" s="8"/>
      <c r="I22" s="8"/>
      <c r="J22" s="8"/>
    </row>
    <row r="23" spans="2:16" x14ac:dyDescent="0.2">
      <c r="B23" s="3" t="s">
        <v>30</v>
      </c>
      <c r="C23" s="3">
        <v>17</v>
      </c>
      <c r="D23" s="3">
        <v>0</v>
      </c>
      <c r="E23" s="8">
        <v>0.88800000000000001</v>
      </c>
      <c r="F23" s="3">
        <v>0.78</v>
      </c>
      <c r="G23" s="3">
        <v>0.81</v>
      </c>
      <c r="H23" s="3">
        <v>0.74</v>
      </c>
      <c r="I23" s="8">
        <v>0.88300000000000001</v>
      </c>
      <c r="J23" s="8">
        <v>0.73499999999999999</v>
      </c>
      <c r="K23" s="3">
        <v>0.68</v>
      </c>
      <c r="L23" s="3">
        <v>0.71</v>
      </c>
      <c r="M23" s="3">
        <v>0.68</v>
      </c>
      <c r="N23" s="3">
        <v>0.72</v>
      </c>
      <c r="O23" s="3">
        <v>0.73</v>
      </c>
      <c r="P23" s="5">
        <v>0.68</v>
      </c>
    </row>
    <row r="24" spans="2:16" x14ac:dyDescent="0.2">
      <c r="C24" s="3">
        <v>18</v>
      </c>
      <c r="D24" s="3" t="s">
        <v>22</v>
      </c>
      <c r="E24" s="8">
        <v>0.88800000000000001</v>
      </c>
      <c r="F24" s="3">
        <v>0.86</v>
      </c>
      <c r="G24" s="3">
        <v>0.91</v>
      </c>
      <c r="H24" s="3">
        <v>0.94</v>
      </c>
      <c r="I24" s="8">
        <v>0.91200000000000003</v>
      </c>
      <c r="J24" s="8">
        <v>0.83199999999999996</v>
      </c>
      <c r="K24" s="3">
        <v>0.78</v>
      </c>
      <c r="L24" s="3">
        <v>0.74</v>
      </c>
      <c r="M24" s="3">
        <v>0.84</v>
      </c>
      <c r="N24" s="3">
        <v>0.83</v>
      </c>
      <c r="O24" s="3">
        <v>0.85</v>
      </c>
      <c r="P24" s="5">
        <v>0.76</v>
      </c>
    </row>
    <row r="25" spans="2:16" x14ac:dyDescent="0.2">
      <c r="E25" s="8"/>
      <c r="I25" s="8"/>
    </row>
    <row r="26" spans="2:16" x14ac:dyDescent="0.2">
      <c r="B26" s="3" t="s">
        <v>31</v>
      </c>
      <c r="C26" s="3">
        <v>2</v>
      </c>
      <c r="D26" s="3">
        <v>0</v>
      </c>
      <c r="E26" s="8">
        <v>0.92900000000000005</v>
      </c>
      <c r="F26" s="3">
        <v>0.87</v>
      </c>
      <c r="G26" s="3">
        <v>0.84</v>
      </c>
      <c r="H26" s="3">
        <v>0.92</v>
      </c>
      <c r="I26" s="8">
        <v>0.86499999999999999</v>
      </c>
      <c r="J26" s="3">
        <v>0.82</v>
      </c>
      <c r="K26" s="3">
        <v>0.73</v>
      </c>
      <c r="L26" s="8">
        <v>0.8</v>
      </c>
      <c r="M26" s="8">
        <v>0.8</v>
      </c>
      <c r="N26" s="3">
        <v>0.73</v>
      </c>
      <c r="O26" s="3">
        <v>0.79</v>
      </c>
      <c r="P26" s="8">
        <v>0.7</v>
      </c>
    </row>
    <row r="27" spans="2:16" x14ac:dyDescent="0.2">
      <c r="C27" s="3">
        <v>1</v>
      </c>
      <c r="D27" s="3" t="s">
        <v>22</v>
      </c>
      <c r="E27" s="8">
        <v>0.92900000000000005</v>
      </c>
      <c r="F27" s="8">
        <v>0.8</v>
      </c>
      <c r="G27" s="3">
        <v>0.86</v>
      </c>
      <c r="H27" s="3">
        <v>0.87</v>
      </c>
      <c r="I27" s="8">
        <v>0.91200000000000003</v>
      </c>
      <c r="J27" s="3">
        <v>0.78</v>
      </c>
      <c r="K27" s="3">
        <v>0.73</v>
      </c>
      <c r="L27" s="8">
        <v>0.8</v>
      </c>
      <c r="M27" s="3">
        <v>0.77</v>
      </c>
      <c r="N27" s="3">
        <v>0.73</v>
      </c>
      <c r="O27" s="3">
        <v>0.73</v>
      </c>
      <c r="P27" s="3">
        <v>0.69</v>
      </c>
    </row>
    <row r="28" spans="2:16" x14ac:dyDescent="0.2">
      <c r="I28" s="8"/>
    </row>
    <row r="29" spans="2:16" x14ac:dyDescent="0.2">
      <c r="D29" s="3" t="s">
        <v>46</v>
      </c>
      <c r="E29" s="8">
        <f>(E14+E17+E20+E23+E26)/5</f>
        <v>0.97919999999999996</v>
      </c>
      <c r="F29" s="4">
        <f t="shared" ref="F29:O29" si="0">(F14+F17+F20+F23+F26)/5</f>
        <v>0.97100000000000009</v>
      </c>
      <c r="G29" s="4">
        <f t="shared" si="0"/>
        <v>0.93800000000000006</v>
      </c>
      <c r="H29" s="4">
        <f t="shared" si="0"/>
        <v>0.95</v>
      </c>
      <c r="I29" s="4">
        <f>(I14+I17+I20+I23+I26)/5</f>
        <v>1.0260000000000002</v>
      </c>
      <c r="J29" s="4">
        <f t="shared" si="0"/>
        <v>0.93359999999999987</v>
      </c>
      <c r="K29" s="4">
        <f t="shared" si="0"/>
        <v>0.87600000000000011</v>
      </c>
      <c r="L29" s="4">
        <f t="shared" si="0"/>
        <v>0.93200000000000005</v>
      </c>
      <c r="M29" s="4">
        <f t="shared" si="0"/>
        <v>0.91000000000000014</v>
      </c>
      <c r="N29" s="4">
        <f t="shared" si="0"/>
        <v>0.87199999999999989</v>
      </c>
      <c r="O29" s="4">
        <f t="shared" si="0"/>
        <v>0.95799999999999996</v>
      </c>
      <c r="P29" s="4">
        <f>(P14+P17+P20+P23+P26)/5</f>
        <v>0.90400000000000014</v>
      </c>
    </row>
    <row r="30" spans="2:16" x14ac:dyDescent="0.2">
      <c r="D30" s="3" t="s">
        <v>39</v>
      </c>
      <c r="E30" s="8">
        <f>(E15+E18+E21+E24+E27)/5</f>
        <v>0.97919999999999996</v>
      </c>
      <c r="F30" s="4">
        <f>(F15+F18+F21+F24+F27)/5</f>
        <v>1.0488</v>
      </c>
      <c r="G30" s="4">
        <f t="shared" ref="G30:O30" si="1">(G15+G18+G21+G24+G27)/5</f>
        <v>1.0576000000000001</v>
      </c>
      <c r="H30" s="4">
        <f t="shared" si="1"/>
        <v>1.038</v>
      </c>
      <c r="I30" s="4">
        <f t="shared" si="1"/>
        <v>1.089</v>
      </c>
      <c r="J30" s="4">
        <f t="shared" si="1"/>
        <v>1.0056</v>
      </c>
      <c r="K30" s="4">
        <f t="shared" si="1"/>
        <v>0.95</v>
      </c>
      <c r="L30" s="4">
        <f t="shared" si="1"/>
        <v>0.96599999999999997</v>
      </c>
      <c r="M30" s="4">
        <f t="shared" si="1"/>
        <v>0.96000000000000019</v>
      </c>
      <c r="N30" s="4">
        <f t="shared" si="1"/>
        <v>0.92199999999999993</v>
      </c>
      <c r="O30" s="4">
        <f t="shared" si="1"/>
        <v>0.99600000000000011</v>
      </c>
      <c r="P30" s="4">
        <f>(P15+P18+P21+P24+P27)/5</f>
        <v>0.91200000000000014</v>
      </c>
    </row>
    <row r="31" spans="2:16" x14ac:dyDescent="0.2">
      <c r="F31" s="8"/>
      <c r="G31" s="8"/>
      <c r="H31" s="8"/>
      <c r="I31" s="8"/>
      <c r="J31" s="8"/>
      <c r="K31" s="8"/>
      <c r="L31" s="8"/>
      <c r="M31" s="8"/>
      <c r="N31" s="8"/>
    </row>
    <row r="33" spans="1:16" x14ac:dyDescent="0.2">
      <c r="A33" s="1" t="s">
        <v>47</v>
      </c>
      <c r="B33" s="3" t="s">
        <v>27</v>
      </c>
      <c r="C33" s="3">
        <v>40</v>
      </c>
      <c r="D33" s="3">
        <v>0</v>
      </c>
      <c r="E33" s="8">
        <v>0.98499999999999999</v>
      </c>
      <c r="F33" s="8">
        <v>0.95199999999999996</v>
      </c>
      <c r="G33" s="8">
        <v>0.9</v>
      </c>
      <c r="H33" s="3">
        <v>0.88</v>
      </c>
      <c r="I33" s="3">
        <v>0.93</v>
      </c>
      <c r="J33" s="8">
        <v>0.95799999999999996</v>
      </c>
      <c r="K33" s="3">
        <v>0.87</v>
      </c>
      <c r="L33" s="3">
        <v>0.78</v>
      </c>
      <c r="M33" s="3">
        <v>0.79</v>
      </c>
      <c r="N33" s="3">
        <v>0.79</v>
      </c>
      <c r="O33" s="3">
        <v>0.93</v>
      </c>
      <c r="P33" s="3">
        <v>0.91</v>
      </c>
    </row>
    <row r="34" spans="1:16" x14ac:dyDescent="0.2">
      <c r="C34" s="3">
        <v>39</v>
      </c>
      <c r="D34" s="3" t="s">
        <v>22</v>
      </c>
      <c r="E34" s="8">
        <v>0.98499999999999999</v>
      </c>
      <c r="F34" s="8">
        <v>0.95199999999999996</v>
      </c>
      <c r="G34" s="3">
        <v>0.98</v>
      </c>
      <c r="H34" s="3">
        <v>0.98</v>
      </c>
      <c r="I34" s="3">
        <v>0.94</v>
      </c>
      <c r="J34" s="8">
        <v>1.0089999999999999</v>
      </c>
      <c r="K34" s="3">
        <v>0.86</v>
      </c>
      <c r="L34" s="3">
        <v>0.84</v>
      </c>
      <c r="M34" s="3">
        <v>0.85</v>
      </c>
      <c r="N34" s="3">
        <v>0.73</v>
      </c>
      <c r="O34" s="3">
        <v>0.94</v>
      </c>
      <c r="P34" s="3">
        <v>0.92</v>
      </c>
    </row>
    <row r="35" spans="1:16" x14ac:dyDescent="0.2">
      <c r="E35" s="8"/>
      <c r="J35" s="8"/>
    </row>
    <row r="36" spans="1:16" x14ac:dyDescent="0.2">
      <c r="B36" s="3" t="s">
        <v>28</v>
      </c>
      <c r="C36" s="3">
        <v>74</v>
      </c>
      <c r="D36" s="3">
        <v>0</v>
      </c>
      <c r="E36" s="8">
        <v>0.98</v>
      </c>
      <c r="F36" s="3">
        <v>0.91</v>
      </c>
      <c r="G36" s="3">
        <v>0.92</v>
      </c>
      <c r="H36" s="3">
        <v>0.92</v>
      </c>
      <c r="I36" s="3">
        <v>0.86</v>
      </c>
      <c r="J36" s="8">
        <v>0.89600000000000002</v>
      </c>
      <c r="K36" s="3">
        <v>0.79</v>
      </c>
      <c r="L36" s="3">
        <v>0.81</v>
      </c>
      <c r="M36" s="3">
        <v>0.77</v>
      </c>
      <c r="N36" s="3">
        <v>0.73</v>
      </c>
      <c r="O36" s="3">
        <v>0.85</v>
      </c>
      <c r="P36" s="3">
        <v>0.81</v>
      </c>
    </row>
    <row r="37" spans="1:16" x14ac:dyDescent="0.2">
      <c r="C37" s="3">
        <v>73</v>
      </c>
      <c r="D37" s="3" t="s">
        <v>22</v>
      </c>
      <c r="E37" s="8">
        <v>0.98</v>
      </c>
      <c r="F37" s="3">
        <v>0.98</v>
      </c>
      <c r="G37" s="8">
        <v>0.98599999999999999</v>
      </c>
      <c r="H37" s="3">
        <v>0.91</v>
      </c>
      <c r="I37" s="8">
        <v>0.9</v>
      </c>
      <c r="J37" s="8">
        <v>0.92600000000000005</v>
      </c>
      <c r="K37" s="3">
        <v>0.83</v>
      </c>
      <c r="L37" s="3">
        <v>0.84</v>
      </c>
      <c r="M37" s="3">
        <v>0.81</v>
      </c>
      <c r="N37" s="3">
        <v>0.73</v>
      </c>
      <c r="O37" s="3">
        <v>0.87</v>
      </c>
      <c r="P37" s="3">
        <v>0.87</v>
      </c>
    </row>
    <row r="38" spans="1:16" x14ac:dyDescent="0.2">
      <c r="E38" s="8"/>
      <c r="J38" s="8"/>
    </row>
    <row r="39" spans="1:16" x14ac:dyDescent="0.2">
      <c r="B39" s="3" t="s">
        <v>29</v>
      </c>
      <c r="C39" s="3">
        <v>64</v>
      </c>
      <c r="D39" s="3">
        <v>0</v>
      </c>
      <c r="E39" s="8">
        <v>1.1140000000000001</v>
      </c>
      <c r="F39" s="3">
        <v>1.1599999999999999</v>
      </c>
      <c r="G39" s="8">
        <v>1.1779999999999999</v>
      </c>
      <c r="H39" s="3">
        <v>1.1499999999999999</v>
      </c>
      <c r="I39" s="8">
        <v>1.0920000000000001</v>
      </c>
      <c r="J39" s="8">
        <v>1.1060000000000001</v>
      </c>
      <c r="K39" s="3">
        <v>1.07</v>
      </c>
      <c r="L39" s="3">
        <v>1.1299999999999999</v>
      </c>
      <c r="M39" s="3">
        <v>1.1100000000000001</v>
      </c>
      <c r="N39" s="3">
        <v>0.94</v>
      </c>
      <c r="O39" s="3">
        <v>1.05</v>
      </c>
      <c r="P39" s="3">
        <v>0.97</v>
      </c>
    </row>
    <row r="40" spans="1:16" x14ac:dyDescent="0.2">
      <c r="C40" s="3">
        <v>63</v>
      </c>
      <c r="D40" s="3" t="s">
        <v>22</v>
      </c>
      <c r="E40" s="8">
        <v>1.1140000000000001</v>
      </c>
      <c r="F40" s="3">
        <v>1.1200000000000001</v>
      </c>
      <c r="G40" s="8">
        <v>1.0860000000000001</v>
      </c>
      <c r="H40" s="3">
        <v>1.19</v>
      </c>
      <c r="I40" s="8">
        <v>1.093</v>
      </c>
      <c r="J40" s="8">
        <v>1.034</v>
      </c>
      <c r="K40" s="3">
        <v>1.05</v>
      </c>
      <c r="L40" s="3">
        <v>1.01</v>
      </c>
      <c r="M40" s="3">
        <v>1.01</v>
      </c>
      <c r="N40" s="3">
        <v>0.92</v>
      </c>
      <c r="O40" s="3">
        <v>0.97</v>
      </c>
      <c r="P40" s="3">
        <v>0.94</v>
      </c>
    </row>
    <row r="41" spans="1:16" x14ac:dyDescent="0.2">
      <c r="E41" s="8"/>
      <c r="I41" s="8"/>
      <c r="J41" s="8"/>
    </row>
    <row r="42" spans="1:16" x14ac:dyDescent="0.2">
      <c r="B42" s="3" t="s">
        <v>30</v>
      </c>
      <c r="C42" s="3">
        <v>19</v>
      </c>
      <c r="D42" s="3">
        <v>0</v>
      </c>
      <c r="E42" s="8">
        <v>0.88800000000000001</v>
      </c>
      <c r="F42" s="3">
        <v>0.82</v>
      </c>
      <c r="G42" s="8">
        <v>0.8</v>
      </c>
      <c r="H42" s="3">
        <v>0.77</v>
      </c>
      <c r="I42" s="8">
        <v>0.85199999999999998</v>
      </c>
      <c r="J42" s="8">
        <v>0.77300000000000002</v>
      </c>
      <c r="K42" s="3">
        <v>0.67</v>
      </c>
      <c r="L42" s="3">
        <v>0.65</v>
      </c>
      <c r="M42" s="3">
        <v>0.73</v>
      </c>
      <c r="N42" s="3">
        <v>0.73</v>
      </c>
      <c r="O42" s="3">
        <v>0.75</v>
      </c>
      <c r="P42" s="3">
        <v>0.68</v>
      </c>
    </row>
    <row r="43" spans="1:16" x14ac:dyDescent="0.2">
      <c r="C43" s="3">
        <v>20</v>
      </c>
      <c r="D43" s="3" t="s">
        <v>22</v>
      </c>
      <c r="E43" s="8">
        <v>0.88800000000000001</v>
      </c>
      <c r="F43" s="3">
        <v>1.05</v>
      </c>
      <c r="G43" s="3">
        <v>0.99</v>
      </c>
      <c r="H43" s="3">
        <v>1.02</v>
      </c>
      <c r="I43" s="8">
        <v>1.119</v>
      </c>
      <c r="J43" s="8">
        <v>0.98099999999999998</v>
      </c>
      <c r="K43" s="3">
        <v>0.84</v>
      </c>
      <c r="L43" s="3">
        <v>0.87</v>
      </c>
      <c r="M43" s="3">
        <v>0.87</v>
      </c>
      <c r="N43" s="3">
        <v>0.85</v>
      </c>
      <c r="O43" s="8">
        <v>0.9</v>
      </c>
      <c r="P43" s="3">
        <v>0.86</v>
      </c>
    </row>
    <row r="44" spans="1:16" x14ac:dyDescent="0.2">
      <c r="E44" s="8"/>
      <c r="I44" s="8"/>
    </row>
    <row r="45" spans="1:16" x14ac:dyDescent="0.2">
      <c r="B45" s="3" t="s">
        <v>31</v>
      </c>
      <c r="C45" s="3">
        <v>6</v>
      </c>
      <c r="D45" s="3">
        <v>0</v>
      </c>
      <c r="E45" s="8">
        <v>0.92900000000000005</v>
      </c>
      <c r="F45" s="3">
        <v>0.69</v>
      </c>
      <c r="G45" s="3">
        <v>0.67</v>
      </c>
      <c r="H45" s="3">
        <v>0.68</v>
      </c>
      <c r="I45" s="8">
        <v>0.75700000000000001</v>
      </c>
      <c r="J45" s="3">
        <v>0.62</v>
      </c>
      <c r="K45" s="3">
        <v>0.59</v>
      </c>
      <c r="L45" s="3">
        <v>0.62</v>
      </c>
      <c r="M45" s="3">
        <v>0.56999999999999995</v>
      </c>
      <c r="N45" s="3">
        <v>0.53</v>
      </c>
      <c r="O45" s="3">
        <v>0.61</v>
      </c>
      <c r="P45" s="3">
        <v>0.53</v>
      </c>
    </row>
    <row r="46" spans="1:16" x14ac:dyDescent="0.2">
      <c r="C46" s="3">
        <v>5</v>
      </c>
      <c r="D46" s="3" t="s">
        <v>22</v>
      </c>
      <c r="E46" s="8">
        <v>0.92900000000000005</v>
      </c>
      <c r="F46" s="3">
        <v>0.82</v>
      </c>
      <c r="G46" s="3">
        <v>0.78</v>
      </c>
      <c r="H46" s="8">
        <v>0.8</v>
      </c>
      <c r="I46" s="8">
        <v>0.83599999999999997</v>
      </c>
      <c r="J46" s="3">
        <v>0.67</v>
      </c>
      <c r="K46" s="3">
        <v>0.64</v>
      </c>
      <c r="L46" s="3">
        <v>0.63</v>
      </c>
      <c r="M46" s="3">
        <v>0.64</v>
      </c>
      <c r="N46" s="3">
        <v>0.57999999999999996</v>
      </c>
      <c r="O46" s="3">
        <v>0.55000000000000004</v>
      </c>
      <c r="P46" s="3">
        <v>0.55000000000000004</v>
      </c>
    </row>
    <row r="48" spans="1:16" x14ac:dyDescent="0.2">
      <c r="D48" s="3" t="s">
        <v>46</v>
      </c>
      <c r="E48" s="8">
        <f>(E33+E36+E39+E42+E45)/5</f>
        <v>0.97919999999999996</v>
      </c>
      <c r="F48" s="4">
        <f>(F33+F36+F39+F42+F45)/5</f>
        <v>0.90639999999999998</v>
      </c>
      <c r="G48" s="4">
        <f t="shared" ref="G48:P48" si="2">(G33+G36+G39+G42+G45)/5</f>
        <v>0.89359999999999995</v>
      </c>
      <c r="H48" s="4">
        <f t="shared" si="2"/>
        <v>0.88000000000000012</v>
      </c>
      <c r="I48" s="4">
        <f t="shared" si="2"/>
        <v>0.89819999999999989</v>
      </c>
      <c r="J48" s="4">
        <f t="shared" si="2"/>
        <v>0.87059999999999993</v>
      </c>
      <c r="K48" s="4">
        <f t="shared" si="2"/>
        <v>0.79800000000000004</v>
      </c>
      <c r="L48" s="4">
        <f t="shared" si="2"/>
        <v>0.79799999999999993</v>
      </c>
      <c r="M48" s="4">
        <f t="shared" si="2"/>
        <v>0.79399999999999993</v>
      </c>
      <c r="N48" s="4">
        <f t="shared" si="2"/>
        <v>0.74399999999999999</v>
      </c>
      <c r="O48" s="4">
        <f t="shared" si="2"/>
        <v>0.83800000000000008</v>
      </c>
      <c r="P48" s="4">
        <f t="shared" si="2"/>
        <v>0.78</v>
      </c>
    </row>
    <row r="49" spans="1:16" x14ac:dyDescent="0.2">
      <c r="D49" s="3" t="s">
        <v>39</v>
      </c>
      <c r="E49" s="8">
        <f>(E34+E37+E40+E43+E46)/5</f>
        <v>0.97919999999999996</v>
      </c>
      <c r="F49" s="4">
        <f>(F34+F37+F40+F43+F46)/5</f>
        <v>0.98440000000000016</v>
      </c>
      <c r="G49" s="4">
        <f t="shared" ref="G49:P49" si="3">(G34+G37+G40+G43+G46)/5</f>
        <v>0.96440000000000003</v>
      </c>
      <c r="H49" s="4">
        <f t="shared" si="3"/>
        <v>0.97999999999999987</v>
      </c>
      <c r="I49" s="4">
        <f t="shared" si="3"/>
        <v>0.97760000000000002</v>
      </c>
      <c r="J49" s="4">
        <f t="shared" si="3"/>
        <v>0.92400000000000004</v>
      </c>
      <c r="K49" s="4">
        <f t="shared" si="3"/>
        <v>0.84399999999999997</v>
      </c>
      <c r="L49" s="4">
        <f t="shared" si="3"/>
        <v>0.83800000000000008</v>
      </c>
      <c r="M49" s="4">
        <f t="shared" si="3"/>
        <v>0.83599999999999997</v>
      </c>
      <c r="N49" s="4">
        <f t="shared" si="3"/>
        <v>0.76200000000000001</v>
      </c>
      <c r="O49" s="4">
        <f t="shared" si="3"/>
        <v>0.84600000000000009</v>
      </c>
      <c r="P49" s="4">
        <f t="shared" si="3"/>
        <v>0.82799999999999996</v>
      </c>
    </row>
    <row r="50" spans="1:16" x14ac:dyDescent="0.2">
      <c r="F50" s="8"/>
      <c r="G50" s="8"/>
      <c r="H50" s="8"/>
      <c r="I50" s="8"/>
      <c r="J50" s="8"/>
      <c r="K50" s="8"/>
      <c r="L50" s="8"/>
      <c r="M50" s="8"/>
      <c r="N50" s="8"/>
    </row>
    <row r="52" spans="1:16" x14ac:dyDescent="0.2">
      <c r="E52" s="3">
        <v>1938</v>
      </c>
      <c r="F52" s="3" t="s">
        <v>2</v>
      </c>
      <c r="G52" s="3" t="s">
        <v>3</v>
      </c>
      <c r="H52" s="3" t="s">
        <v>4</v>
      </c>
      <c r="I52" s="3" t="s">
        <v>5</v>
      </c>
      <c r="J52" s="3" t="s">
        <v>6</v>
      </c>
      <c r="K52" s="3" t="s">
        <v>7</v>
      </c>
      <c r="L52" s="3" t="s">
        <v>8</v>
      </c>
      <c r="M52" s="3" t="s">
        <v>9</v>
      </c>
      <c r="N52" s="3" t="s">
        <v>10</v>
      </c>
      <c r="O52" s="3" t="s">
        <v>34</v>
      </c>
      <c r="P52" s="3" t="s">
        <v>50</v>
      </c>
    </row>
    <row r="54" spans="1:16" x14ac:dyDescent="0.2">
      <c r="A54" s="1" t="s">
        <v>49</v>
      </c>
      <c r="B54" s="3" t="s">
        <v>27</v>
      </c>
      <c r="C54" s="3">
        <v>43</v>
      </c>
      <c r="D54" s="3">
        <v>0</v>
      </c>
      <c r="E54" s="8">
        <v>0.98499999999999999</v>
      </c>
      <c r="F54" s="8">
        <v>1.079</v>
      </c>
      <c r="G54" s="3">
        <v>1.01</v>
      </c>
      <c r="H54" s="3">
        <v>1.1399999999999999</v>
      </c>
      <c r="I54" s="3">
        <v>1.32</v>
      </c>
      <c r="J54" s="8">
        <v>1.216</v>
      </c>
      <c r="K54" s="3">
        <v>1.27</v>
      </c>
      <c r="L54" s="3">
        <v>1.17</v>
      </c>
      <c r="M54" s="3">
        <v>1.1599999999999999</v>
      </c>
      <c r="N54" s="3">
        <v>1.07</v>
      </c>
      <c r="O54" s="3">
        <v>1.35</v>
      </c>
      <c r="P54" s="8">
        <v>1.5</v>
      </c>
    </row>
    <row r="55" spans="1:16" x14ac:dyDescent="0.2">
      <c r="C55" s="3">
        <v>44</v>
      </c>
      <c r="D55" s="3" t="s">
        <v>22</v>
      </c>
      <c r="E55" s="8">
        <v>0.98499999999999999</v>
      </c>
      <c r="F55" s="8">
        <v>1.282</v>
      </c>
      <c r="G55" s="3">
        <v>1.37</v>
      </c>
      <c r="H55" s="3">
        <v>1.42</v>
      </c>
      <c r="I55" s="3">
        <v>1.54</v>
      </c>
      <c r="J55" s="8">
        <v>1.4319999999999999</v>
      </c>
      <c r="K55" s="3">
        <v>1.53</v>
      </c>
      <c r="L55" s="3">
        <v>1.39</v>
      </c>
      <c r="M55" s="8">
        <v>1.4</v>
      </c>
      <c r="N55" s="3">
        <v>1.24</v>
      </c>
      <c r="O55" s="3">
        <v>1.51</v>
      </c>
      <c r="P55" s="3">
        <v>1.63</v>
      </c>
    </row>
    <row r="56" spans="1:16" x14ac:dyDescent="0.2">
      <c r="E56" s="8"/>
      <c r="J56" s="8"/>
    </row>
    <row r="57" spans="1:16" x14ac:dyDescent="0.2">
      <c r="B57" s="3" t="s">
        <v>28</v>
      </c>
      <c r="C57" s="3">
        <v>65</v>
      </c>
      <c r="D57" s="3">
        <v>0</v>
      </c>
      <c r="E57" s="8">
        <v>0.98</v>
      </c>
      <c r="F57" s="3">
        <v>1.08</v>
      </c>
      <c r="G57" s="8">
        <v>1.115</v>
      </c>
      <c r="H57" s="8">
        <v>1.1000000000000001</v>
      </c>
      <c r="I57" s="3">
        <v>1.1599999999999999</v>
      </c>
      <c r="J57" s="8">
        <v>1.121</v>
      </c>
      <c r="K57" s="3">
        <v>1.02</v>
      </c>
      <c r="L57" s="3">
        <v>1.04</v>
      </c>
      <c r="M57" s="3">
        <v>1.03</v>
      </c>
      <c r="N57" s="8">
        <v>1</v>
      </c>
      <c r="O57" s="3">
        <v>1.22</v>
      </c>
      <c r="P57" s="3">
        <v>1.1200000000000001</v>
      </c>
    </row>
    <row r="58" spans="1:16" x14ac:dyDescent="0.2">
      <c r="C58" s="3">
        <v>66</v>
      </c>
      <c r="D58" s="3" t="s">
        <v>22</v>
      </c>
      <c r="E58" s="8">
        <v>0.98</v>
      </c>
      <c r="F58" s="3">
        <v>1.18</v>
      </c>
      <c r="G58" s="8">
        <v>1.3129999999999999</v>
      </c>
      <c r="H58" s="3">
        <v>1.26</v>
      </c>
      <c r="I58" s="3">
        <v>1.38</v>
      </c>
      <c r="J58" s="8">
        <v>1.2649999999999999</v>
      </c>
      <c r="K58" s="3">
        <v>1.21</v>
      </c>
      <c r="L58" s="3">
        <v>1.24</v>
      </c>
      <c r="M58" s="3">
        <v>1.1599999999999999</v>
      </c>
      <c r="N58" s="8">
        <v>1.1000000000000001</v>
      </c>
      <c r="O58" s="3">
        <v>1.33</v>
      </c>
      <c r="P58" s="3">
        <v>1.25</v>
      </c>
    </row>
    <row r="59" spans="1:16" x14ac:dyDescent="0.2">
      <c r="E59" s="8"/>
      <c r="G59" s="8"/>
      <c r="J59" s="8"/>
    </row>
    <row r="60" spans="1:16" x14ac:dyDescent="0.2">
      <c r="B60" s="3" t="s">
        <v>29</v>
      </c>
      <c r="C60" s="3">
        <v>58</v>
      </c>
      <c r="D60" s="3">
        <v>0</v>
      </c>
      <c r="E60" s="8">
        <v>1.1140000000000001</v>
      </c>
      <c r="F60" s="3">
        <v>1.31</v>
      </c>
      <c r="G60" s="8">
        <v>1.3220000000000001</v>
      </c>
      <c r="H60" s="8">
        <v>1.3</v>
      </c>
      <c r="I60" s="8">
        <v>1.391</v>
      </c>
      <c r="J60" s="8">
        <v>1.232</v>
      </c>
      <c r="K60" s="3">
        <v>1.25</v>
      </c>
      <c r="L60" s="3">
        <v>1.18</v>
      </c>
      <c r="M60" s="3">
        <v>1.31</v>
      </c>
      <c r="N60" s="3">
        <v>1.1499999999999999</v>
      </c>
      <c r="O60" s="3">
        <v>1.43</v>
      </c>
      <c r="P60" s="3">
        <v>1.28</v>
      </c>
    </row>
    <row r="61" spans="1:16" x14ac:dyDescent="0.2">
      <c r="C61" s="3">
        <v>57</v>
      </c>
      <c r="D61" s="3" t="s">
        <v>22</v>
      </c>
      <c r="E61" s="8">
        <v>1.1140000000000001</v>
      </c>
      <c r="F61" s="3">
        <v>1.29</v>
      </c>
      <c r="G61" s="8">
        <v>1.367</v>
      </c>
      <c r="H61" s="3">
        <v>1.37</v>
      </c>
      <c r="I61" s="8">
        <v>1.3620000000000001</v>
      </c>
      <c r="J61" s="8">
        <v>1.25</v>
      </c>
      <c r="K61" s="3">
        <v>1.19</v>
      </c>
      <c r="L61" s="3">
        <v>1.26</v>
      </c>
      <c r="M61" s="3">
        <v>1.24</v>
      </c>
      <c r="N61" s="3">
        <v>1.1399999999999999</v>
      </c>
      <c r="O61" s="3">
        <v>1.33</v>
      </c>
      <c r="P61" s="3">
        <v>1.32</v>
      </c>
    </row>
    <row r="62" spans="1:16" x14ac:dyDescent="0.2">
      <c r="E62" s="8"/>
      <c r="I62" s="8"/>
      <c r="J62" s="8"/>
    </row>
    <row r="63" spans="1:16" x14ac:dyDescent="0.2">
      <c r="B63" s="3" t="s">
        <v>30</v>
      </c>
      <c r="C63" s="3">
        <v>31</v>
      </c>
      <c r="D63" s="3">
        <v>0</v>
      </c>
      <c r="E63" s="8">
        <v>0.88800000000000001</v>
      </c>
      <c r="F63" s="3">
        <v>1.05</v>
      </c>
      <c r="G63" s="3">
        <v>1.04</v>
      </c>
      <c r="H63" s="8">
        <v>1.1000000000000001</v>
      </c>
      <c r="I63" s="8">
        <v>1.258</v>
      </c>
      <c r="J63" s="8">
        <v>1.0620000000000001</v>
      </c>
      <c r="K63" s="3">
        <v>1.17</v>
      </c>
      <c r="L63" s="3">
        <v>1.08</v>
      </c>
      <c r="M63" s="3">
        <v>1.34</v>
      </c>
      <c r="N63" s="3">
        <v>1.23</v>
      </c>
      <c r="O63" s="3">
        <v>1.32</v>
      </c>
      <c r="P63" s="3">
        <v>1.1399999999999999</v>
      </c>
    </row>
    <row r="64" spans="1:16" x14ac:dyDescent="0.2">
      <c r="C64" s="3">
        <v>32</v>
      </c>
      <c r="D64" s="3" t="s">
        <v>22</v>
      </c>
      <c r="E64" s="8">
        <v>0.88800000000000001</v>
      </c>
      <c r="F64" s="3">
        <v>1.22</v>
      </c>
      <c r="G64" s="3">
        <v>1.24</v>
      </c>
      <c r="H64" s="3">
        <v>1.35</v>
      </c>
      <c r="I64" s="8">
        <v>1.5009999999999999</v>
      </c>
      <c r="J64" s="8">
        <v>1.206</v>
      </c>
      <c r="K64" s="3">
        <v>1.38</v>
      </c>
      <c r="L64" s="3">
        <v>1.54</v>
      </c>
      <c r="M64" s="8">
        <v>1.6</v>
      </c>
      <c r="N64" s="3">
        <v>1.43</v>
      </c>
      <c r="O64" s="3">
        <v>1.54</v>
      </c>
      <c r="P64" s="3">
        <v>1.43</v>
      </c>
    </row>
    <row r="65" spans="1:16" x14ac:dyDescent="0.2">
      <c r="E65" s="8"/>
      <c r="I65" s="8"/>
    </row>
    <row r="66" spans="1:16" x14ac:dyDescent="0.2">
      <c r="B66" s="3" t="s">
        <v>31</v>
      </c>
      <c r="C66" s="3">
        <v>14</v>
      </c>
      <c r="D66" s="3">
        <v>0</v>
      </c>
      <c r="E66" s="8">
        <v>0.92900000000000005</v>
      </c>
      <c r="F66" s="8">
        <v>0.9</v>
      </c>
      <c r="G66" s="3">
        <v>0.92</v>
      </c>
      <c r="H66" s="3">
        <v>1.01</v>
      </c>
      <c r="I66" s="8">
        <v>1.0249999999999999</v>
      </c>
      <c r="J66" s="3">
        <v>0.99</v>
      </c>
      <c r="K66" s="3">
        <v>0.92</v>
      </c>
      <c r="L66" s="3">
        <v>0.96</v>
      </c>
      <c r="M66" s="8">
        <v>1</v>
      </c>
      <c r="N66" s="8">
        <v>1</v>
      </c>
      <c r="O66" s="3">
        <v>1.08</v>
      </c>
      <c r="P66" s="3">
        <v>1.02</v>
      </c>
    </row>
    <row r="67" spans="1:16" x14ac:dyDescent="0.2">
      <c r="C67" s="3">
        <v>13</v>
      </c>
      <c r="D67" s="3" t="s">
        <v>22</v>
      </c>
      <c r="E67" s="8">
        <v>0.92900000000000005</v>
      </c>
      <c r="F67" s="3">
        <v>0.98</v>
      </c>
      <c r="G67" s="3">
        <v>1.03</v>
      </c>
      <c r="H67" s="3">
        <v>1.21</v>
      </c>
      <c r="I67" s="3">
        <v>1.23</v>
      </c>
      <c r="J67" s="8">
        <v>1.1000000000000001</v>
      </c>
      <c r="K67" s="3">
        <v>1.01</v>
      </c>
      <c r="L67" s="3">
        <v>1.02</v>
      </c>
      <c r="M67" s="8">
        <v>1</v>
      </c>
      <c r="N67" s="3">
        <v>0.96</v>
      </c>
      <c r="O67" s="3">
        <v>0.96</v>
      </c>
      <c r="P67" s="3">
        <v>0.97</v>
      </c>
    </row>
    <row r="69" spans="1:16" x14ac:dyDescent="0.2">
      <c r="D69" s="3" t="s">
        <v>46</v>
      </c>
      <c r="E69" s="8">
        <f>(E54+E57+E60+E63+E66)/5</f>
        <v>0.97919999999999996</v>
      </c>
      <c r="F69" s="4">
        <f>(F54+F57+F60+F63+F66)/5</f>
        <v>1.0838000000000001</v>
      </c>
      <c r="G69" s="4">
        <f t="shared" ref="G69:P69" si="4">(G54+G57+G60+G63+G66)/5</f>
        <v>1.0813999999999999</v>
      </c>
      <c r="H69" s="4">
        <f t="shared" si="4"/>
        <v>1.1300000000000001</v>
      </c>
      <c r="I69" s="4">
        <f t="shared" si="4"/>
        <v>1.2307999999999999</v>
      </c>
      <c r="J69" s="4">
        <f t="shared" si="4"/>
        <v>1.1242000000000001</v>
      </c>
      <c r="K69" s="4">
        <f t="shared" si="4"/>
        <v>1.1259999999999999</v>
      </c>
      <c r="L69" s="4">
        <f t="shared" si="4"/>
        <v>1.0859999999999999</v>
      </c>
      <c r="M69" s="4">
        <f t="shared" si="4"/>
        <v>1.1679999999999999</v>
      </c>
      <c r="N69" s="4">
        <f t="shared" si="4"/>
        <v>1.0900000000000001</v>
      </c>
      <c r="O69" s="4">
        <f t="shared" si="4"/>
        <v>1.28</v>
      </c>
      <c r="P69" s="4">
        <f t="shared" si="4"/>
        <v>1.2120000000000002</v>
      </c>
    </row>
    <row r="70" spans="1:16" x14ac:dyDescent="0.2">
      <c r="D70" s="3" t="s">
        <v>39</v>
      </c>
      <c r="E70" s="8">
        <f>(E55+E58+E61+E64+E67)/5</f>
        <v>0.97919999999999996</v>
      </c>
      <c r="F70" s="4">
        <f>(F55+F58+F61+F64+F67)/5</f>
        <v>1.1903999999999999</v>
      </c>
      <c r="G70" s="4">
        <f t="shared" ref="G70:P70" si="5">(G55+G58+G61+G64+G67)/5</f>
        <v>1.264</v>
      </c>
      <c r="H70" s="4">
        <f t="shared" si="5"/>
        <v>1.3220000000000001</v>
      </c>
      <c r="I70" s="4">
        <f t="shared" si="5"/>
        <v>1.4026000000000001</v>
      </c>
      <c r="J70" s="4">
        <f t="shared" si="5"/>
        <v>1.2505999999999999</v>
      </c>
      <c r="K70" s="4">
        <f t="shared" si="5"/>
        <v>1.264</v>
      </c>
      <c r="L70" s="4">
        <f t="shared" si="5"/>
        <v>1.2899999999999998</v>
      </c>
      <c r="M70" s="4">
        <f t="shared" si="5"/>
        <v>1.28</v>
      </c>
      <c r="N70" s="4">
        <f t="shared" si="5"/>
        <v>1.1739999999999999</v>
      </c>
      <c r="O70" s="4">
        <f t="shared" si="5"/>
        <v>1.3340000000000001</v>
      </c>
      <c r="P70" s="4">
        <f t="shared" si="5"/>
        <v>1.3199999999999998</v>
      </c>
    </row>
    <row r="71" spans="1:16" x14ac:dyDescent="0.2">
      <c r="F71" s="8"/>
      <c r="G71" s="8"/>
      <c r="H71" s="8"/>
      <c r="I71" s="8"/>
      <c r="J71" s="8"/>
      <c r="K71" s="8"/>
      <c r="L71" s="8"/>
      <c r="M71" s="8"/>
      <c r="N71" s="8"/>
    </row>
    <row r="73" spans="1:16" x14ac:dyDescent="0.2">
      <c r="A73" s="1" t="s">
        <v>48</v>
      </c>
      <c r="B73" s="3" t="s">
        <v>27</v>
      </c>
      <c r="C73" s="3">
        <v>34</v>
      </c>
      <c r="D73" s="3">
        <v>0</v>
      </c>
      <c r="E73" s="8">
        <v>0.98499999999999999</v>
      </c>
      <c r="F73" s="3">
        <v>0.94</v>
      </c>
      <c r="G73" s="8">
        <v>0.9</v>
      </c>
      <c r="H73" s="3">
        <v>0.84</v>
      </c>
      <c r="I73" s="8">
        <v>0.9</v>
      </c>
      <c r="J73" s="8">
        <v>1.018</v>
      </c>
      <c r="K73" s="3">
        <v>0.95</v>
      </c>
      <c r="L73" s="3">
        <v>0.96</v>
      </c>
      <c r="M73" s="3">
        <v>0.95</v>
      </c>
      <c r="N73" s="8">
        <v>1.1000000000000001</v>
      </c>
      <c r="O73" s="3">
        <v>1.03</v>
      </c>
      <c r="P73" s="3">
        <v>1.06</v>
      </c>
    </row>
    <row r="74" spans="1:16" x14ac:dyDescent="0.2">
      <c r="C74" s="3">
        <v>33</v>
      </c>
      <c r="D74" s="3" t="s">
        <v>22</v>
      </c>
      <c r="E74" s="8">
        <v>0.98499999999999999</v>
      </c>
      <c r="F74" s="8">
        <v>0.98599999999999999</v>
      </c>
      <c r="G74" s="3">
        <v>0.97</v>
      </c>
      <c r="H74" s="3">
        <v>0.99</v>
      </c>
      <c r="I74" s="3">
        <v>1.04</v>
      </c>
      <c r="J74" s="8">
        <v>1.18</v>
      </c>
      <c r="K74" s="3">
        <v>1.04</v>
      </c>
      <c r="L74" s="3">
        <v>1.04</v>
      </c>
      <c r="M74" s="8">
        <v>1.1000000000000001</v>
      </c>
      <c r="N74" s="3">
        <v>1.01</v>
      </c>
      <c r="O74" s="3">
        <v>1.18</v>
      </c>
      <c r="P74" s="3">
        <v>1.1299999999999999</v>
      </c>
    </row>
    <row r="75" spans="1:16" x14ac:dyDescent="0.2">
      <c r="E75" s="8"/>
      <c r="J75" s="8"/>
    </row>
    <row r="76" spans="1:16" x14ac:dyDescent="0.2">
      <c r="B76" s="3" t="s">
        <v>28</v>
      </c>
      <c r="C76" s="3">
        <v>79</v>
      </c>
      <c r="D76" s="3">
        <v>0</v>
      </c>
      <c r="E76" s="8">
        <v>0.98</v>
      </c>
      <c r="F76" s="3">
        <v>1.05</v>
      </c>
      <c r="G76" s="8">
        <v>1.0289999999999999</v>
      </c>
      <c r="H76" s="3">
        <v>0.95</v>
      </c>
      <c r="I76" s="3">
        <v>1.06</v>
      </c>
      <c r="J76" s="8">
        <v>1.04</v>
      </c>
      <c r="K76" s="8">
        <v>1</v>
      </c>
      <c r="L76" s="8">
        <v>1.1299999999999999</v>
      </c>
      <c r="M76" s="3">
        <v>1.05</v>
      </c>
      <c r="N76" s="3">
        <v>1.08</v>
      </c>
      <c r="O76" s="3">
        <v>1.27</v>
      </c>
      <c r="P76" s="3">
        <v>1.23</v>
      </c>
    </row>
    <row r="77" spans="1:16" x14ac:dyDescent="0.2">
      <c r="C77" s="3">
        <v>80</v>
      </c>
      <c r="D77" s="3" t="s">
        <v>22</v>
      </c>
      <c r="E77" s="8">
        <v>0.98</v>
      </c>
      <c r="F77" s="3">
        <v>1.24</v>
      </c>
      <c r="G77" s="8">
        <v>1.2250000000000001</v>
      </c>
      <c r="H77" s="8">
        <v>1.2</v>
      </c>
      <c r="I77" s="3">
        <v>1.21</v>
      </c>
      <c r="J77" s="8">
        <v>1.2290000000000001</v>
      </c>
      <c r="K77" s="3">
        <v>1.23</v>
      </c>
      <c r="L77" s="3">
        <v>1.27</v>
      </c>
      <c r="M77" s="3">
        <v>1.31</v>
      </c>
      <c r="N77" s="3">
        <v>1.18</v>
      </c>
      <c r="O77" s="8">
        <v>1.5</v>
      </c>
      <c r="P77" s="3">
        <v>1.49</v>
      </c>
    </row>
    <row r="78" spans="1:16" x14ac:dyDescent="0.2">
      <c r="E78" s="8"/>
      <c r="G78" s="8"/>
      <c r="J78" s="8"/>
    </row>
    <row r="79" spans="1:16" x14ac:dyDescent="0.2">
      <c r="B79" s="3" t="s">
        <v>29</v>
      </c>
      <c r="C79" s="3">
        <v>60</v>
      </c>
      <c r="D79" s="3">
        <v>0</v>
      </c>
      <c r="E79" s="8">
        <v>1.1140000000000001</v>
      </c>
      <c r="F79" s="3">
        <v>1.31</v>
      </c>
      <c r="G79" s="8">
        <v>1.224</v>
      </c>
      <c r="H79" s="3">
        <v>1.25</v>
      </c>
      <c r="I79" s="3">
        <v>1.37</v>
      </c>
      <c r="J79" s="8">
        <v>1.25</v>
      </c>
      <c r="K79" s="3">
        <v>1.29</v>
      </c>
      <c r="L79" s="8">
        <v>1.4</v>
      </c>
      <c r="M79" s="3">
        <v>1.48</v>
      </c>
      <c r="N79" s="3">
        <v>1.43</v>
      </c>
      <c r="O79" s="3">
        <v>1.46</v>
      </c>
      <c r="P79" s="3">
        <v>1.53</v>
      </c>
    </row>
    <row r="80" spans="1:16" x14ac:dyDescent="0.2">
      <c r="C80" s="3">
        <v>59</v>
      </c>
      <c r="D80" s="3" t="s">
        <v>22</v>
      </c>
      <c r="E80" s="8">
        <v>1.1140000000000001</v>
      </c>
      <c r="F80" s="3">
        <v>1.32</v>
      </c>
      <c r="G80" s="8">
        <v>1.268</v>
      </c>
      <c r="H80" s="3">
        <v>1.27</v>
      </c>
      <c r="I80" s="8">
        <v>1.3839999999999999</v>
      </c>
      <c r="J80" s="8">
        <v>1.2949999999999999</v>
      </c>
      <c r="K80" s="3">
        <v>1.21</v>
      </c>
      <c r="L80" s="3">
        <v>1.29</v>
      </c>
      <c r="M80" s="3">
        <v>1.38</v>
      </c>
      <c r="N80" s="3">
        <v>1.38</v>
      </c>
      <c r="O80" s="3">
        <v>1.39</v>
      </c>
      <c r="P80" s="3">
        <v>1.42</v>
      </c>
    </row>
    <row r="81" spans="1:16" x14ac:dyDescent="0.2">
      <c r="E81" s="8"/>
      <c r="I81" s="8"/>
      <c r="J81" s="8"/>
    </row>
    <row r="82" spans="1:16" x14ac:dyDescent="0.2">
      <c r="B82" s="3" t="s">
        <v>30</v>
      </c>
      <c r="C82" s="3">
        <v>29</v>
      </c>
      <c r="D82" s="3">
        <v>0</v>
      </c>
      <c r="E82" s="8">
        <v>0.88800000000000001</v>
      </c>
      <c r="F82" s="3">
        <v>0.82</v>
      </c>
      <c r="G82" s="3">
        <v>0.77</v>
      </c>
      <c r="H82" s="3">
        <v>0.83</v>
      </c>
      <c r="I82" s="8">
        <v>0.875</v>
      </c>
      <c r="J82" s="8">
        <v>0.83699999999999997</v>
      </c>
      <c r="K82" s="3">
        <v>0.94</v>
      </c>
      <c r="L82" s="3">
        <v>0.95</v>
      </c>
      <c r="M82" s="3">
        <v>1.04</v>
      </c>
      <c r="N82" s="3">
        <v>1.07</v>
      </c>
      <c r="O82" s="3">
        <v>1.0900000000000001</v>
      </c>
      <c r="P82" s="3">
        <v>1.08</v>
      </c>
    </row>
    <row r="83" spans="1:16" x14ac:dyDescent="0.2">
      <c r="C83" s="3">
        <v>30</v>
      </c>
      <c r="D83" s="3" t="s">
        <v>22</v>
      </c>
      <c r="E83" s="8">
        <v>0.88800000000000001</v>
      </c>
      <c r="F83" s="3">
        <v>0.92</v>
      </c>
      <c r="G83" s="3">
        <v>0.86</v>
      </c>
      <c r="H83" s="8">
        <v>0.9</v>
      </c>
      <c r="I83" s="8">
        <v>1.02</v>
      </c>
      <c r="J83" s="8">
        <v>0.93200000000000005</v>
      </c>
      <c r="K83" s="3">
        <v>1.02</v>
      </c>
      <c r="L83" s="3">
        <v>1.02</v>
      </c>
      <c r="M83" s="3">
        <v>1.1200000000000001</v>
      </c>
      <c r="N83" s="3">
        <v>1.1299999999999999</v>
      </c>
      <c r="O83" s="3">
        <v>1.07</v>
      </c>
      <c r="P83" s="3">
        <v>1.1100000000000001</v>
      </c>
    </row>
    <row r="84" spans="1:16" x14ac:dyDescent="0.2">
      <c r="E84" s="8"/>
      <c r="I84" s="8"/>
      <c r="J84" s="8"/>
    </row>
    <row r="85" spans="1:16" x14ac:dyDescent="0.2">
      <c r="B85" s="3" t="s">
        <v>31</v>
      </c>
      <c r="C85" s="3">
        <v>3</v>
      </c>
      <c r="D85" s="3">
        <v>0</v>
      </c>
      <c r="E85" s="8">
        <v>0.92900000000000005</v>
      </c>
      <c r="F85" s="3">
        <v>0.84</v>
      </c>
      <c r="G85" s="3">
        <v>0.81</v>
      </c>
      <c r="H85" s="3">
        <v>0.89</v>
      </c>
      <c r="I85" s="8">
        <v>0.89600000000000002</v>
      </c>
      <c r="J85" s="8">
        <v>0.9</v>
      </c>
      <c r="K85" s="3">
        <v>0.95</v>
      </c>
      <c r="L85" s="3">
        <v>0.97</v>
      </c>
      <c r="M85" s="3">
        <v>1.07</v>
      </c>
      <c r="N85" s="3">
        <v>1.01</v>
      </c>
      <c r="O85" s="3">
        <v>1.07</v>
      </c>
      <c r="P85" s="3">
        <v>1.02</v>
      </c>
    </row>
    <row r="86" spans="1:16" x14ac:dyDescent="0.2">
      <c r="C86" s="3">
        <v>4</v>
      </c>
      <c r="D86" s="3" t="s">
        <v>22</v>
      </c>
      <c r="E86" s="8">
        <v>0.92900000000000005</v>
      </c>
      <c r="F86" s="8">
        <v>1.2</v>
      </c>
      <c r="G86" s="3">
        <v>1.1299999999999999</v>
      </c>
      <c r="H86" s="3">
        <v>1.29</v>
      </c>
      <c r="I86" s="8">
        <v>1.212</v>
      </c>
      <c r="J86" s="3">
        <v>1.32</v>
      </c>
      <c r="K86" s="3">
        <v>1.1499999999999999</v>
      </c>
      <c r="L86" s="3">
        <v>1.29</v>
      </c>
      <c r="M86" s="3">
        <v>1.34</v>
      </c>
      <c r="N86" s="3">
        <v>1.18</v>
      </c>
      <c r="O86" s="3">
        <v>1.35</v>
      </c>
      <c r="P86" s="3">
        <v>1.29</v>
      </c>
    </row>
    <row r="88" spans="1:16" x14ac:dyDescent="0.2">
      <c r="D88" s="3" t="s">
        <v>46</v>
      </c>
      <c r="E88" s="8">
        <f>(E73+E76+E79+E82+E85)/5</f>
        <v>0.97919999999999996</v>
      </c>
      <c r="F88" s="4">
        <f>(F73+F76+F79+F82+F85)/5</f>
        <v>0.99199999999999999</v>
      </c>
      <c r="G88" s="4">
        <f t="shared" ref="G88:P88" si="6">(G73+G76+G79+G82+G85)/5</f>
        <v>0.94659999999999989</v>
      </c>
      <c r="H88" s="4">
        <f t="shared" si="6"/>
        <v>0.95199999999999996</v>
      </c>
      <c r="I88" s="4">
        <f t="shared" si="6"/>
        <v>1.0202</v>
      </c>
      <c r="J88" s="4">
        <f t="shared" si="6"/>
        <v>1.0089999999999999</v>
      </c>
      <c r="K88" s="4">
        <f t="shared" si="6"/>
        <v>1.026</v>
      </c>
      <c r="L88" s="4">
        <f t="shared" si="6"/>
        <v>1.0819999999999999</v>
      </c>
      <c r="M88" s="4">
        <f t="shared" si="6"/>
        <v>1.1179999999999999</v>
      </c>
      <c r="N88" s="4">
        <f t="shared" si="6"/>
        <v>1.1380000000000001</v>
      </c>
      <c r="O88" s="4">
        <f t="shared" si="6"/>
        <v>1.1839999999999999</v>
      </c>
      <c r="P88" s="4">
        <f t="shared" si="6"/>
        <v>1.1839999999999999</v>
      </c>
    </row>
    <row r="89" spans="1:16" x14ac:dyDescent="0.2">
      <c r="D89" s="3" t="s">
        <v>39</v>
      </c>
      <c r="E89" s="8">
        <f>(E74+E77+E80+E83+E86)/5</f>
        <v>0.97919999999999996</v>
      </c>
      <c r="F89" s="4">
        <f>(F74+F77+F80+F83+F86)/5</f>
        <v>1.1332</v>
      </c>
      <c r="G89" s="4">
        <f t="shared" ref="G89:O89" si="7">(G74+G77+G80+G83+G86)/5</f>
        <v>1.0906</v>
      </c>
      <c r="H89" s="4">
        <f t="shared" si="7"/>
        <v>1.1300000000000001</v>
      </c>
      <c r="I89" s="4">
        <f t="shared" si="7"/>
        <v>1.1732</v>
      </c>
      <c r="J89" s="4">
        <f t="shared" si="7"/>
        <v>1.1912</v>
      </c>
      <c r="K89" s="4">
        <f t="shared" si="7"/>
        <v>1.1300000000000001</v>
      </c>
      <c r="L89" s="4">
        <f t="shared" si="7"/>
        <v>1.1819999999999999</v>
      </c>
      <c r="M89" s="4">
        <f t="shared" si="7"/>
        <v>1.25</v>
      </c>
      <c r="N89" s="4">
        <f t="shared" si="7"/>
        <v>1.1759999999999997</v>
      </c>
      <c r="O89" s="4">
        <f t="shared" si="7"/>
        <v>1.298</v>
      </c>
      <c r="P89" s="4">
        <f>(P74+P77+P80+P83+P86)/5</f>
        <v>1.288</v>
      </c>
    </row>
    <row r="91" spans="1:16" x14ac:dyDescent="0.2">
      <c r="A91" s="2" t="s">
        <v>53</v>
      </c>
      <c r="B91" s="5"/>
      <c r="C91" s="5"/>
      <c r="D91" s="5"/>
      <c r="E91" s="5"/>
      <c r="F91" s="5"/>
      <c r="G91" s="5"/>
      <c r="H91" s="5"/>
    </row>
    <row r="92" spans="1:16" x14ac:dyDescent="0.2">
      <c r="A92" s="2" t="s">
        <v>54</v>
      </c>
      <c r="B92" s="5"/>
      <c r="C92" s="5"/>
      <c r="D92" s="5"/>
      <c r="E92" s="5"/>
      <c r="F92" s="5"/>
      <c r="G92" s="5"/>
      <c r="H92" s="5"/>
    </row>
    <row r="94" spans="1:16" x14ac:dyDescent="0.2">
      <c r="A94" s="2" t="s">
        <v>64</v>
      </c>
    </row>
    <row r="95" spans="1:16" x14ac:dyDescent="0.2">
      <c r="A95" s="2" t="s">
        <v>69</v>
      </c>
      <c r="B95" s="5"/>
      <c r="C95" s="5"/>
      <c r="D95" s="5"/>
      <c r="E95" s="5"/>
    </row>
    <row r="96" spans="1:16" x14ac:dyDescent="0.2">
      <c r="A96" s="2" t="s">
        <v>70</v>
      </c>
      <c r="B96" s="5"/>
      <c r="C96" s="5"/>
      <c r="D96" s="5"/>
      <c r="E96" s="5"/>
    </row>
    <row r="97" spans="1:5" x14ac:dyDescent="0.2">
      <c r="A97" s="2" t="s">
        <v>68</v>
      </c>
      <c r="B97" s="5"/>
      <c r="C97" s="5"/>
      <c r="D97" s="5"/>
      <c r="E97" s="5"/>
    </row>
    <row r="98" spans="1:5" x14ac:dyDescent="0.2">
      <c r="A98" s="2" t="s">
        <v>67</v>
      </c>
      <c r="B98" s="5"/>
      <c r="C98" s="5"/>
      <c r="D98" s="5"/>
      <c r="E98" s="5"/>
    </row>
    <row r="99" spans="1:5" x14ac:dyDescent="0.2">
      <c r="A99" s="2" t="s">
        <v>66</v>
      </c>
      <c r="B99" s="5"/>
      <c r="C99" s="5"/>
      <c r="D99" s="5"/>
      <c r="E99" s="5"/>
    </row>
  </sheetData>
  <phoneticPr fontId="0" type="noConversion"/>
  <pageMargins left="0.75" right="0.75" top="1" bottom="1" header="0.5" footer="0.5"/>
  <pageSetup paperSize="9" scale="68" orientation="landscape" horizontalDpi="300" verticalDpi="300" r:id="rId1"/>
  <headerFooter alignWithMargins="0"/>
  <rowBreaks count="1" manualBreakCount="1">
    <brk id="51" max="16383" man="1"/>
  </rowBreaks>
  <colBreaks count="1" manualBreakCount="1">
    <brk id="16" max="9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zoomScaleNormal="100" workbookViewId="0">
      <selection activeCell="A3" sqref="A3:J4"/>
    </sheetView>
  </sheetViews>
  <sheetFormatPr defaultRowHeight="12.75" x14ac:dyDescent="0.2"/>
  <cols>
    <col min="2" max="3" width="5.7109375" style="3" customWidth="1"/>
    <col min="4" max="4" width="12.7109375" style="3" customWidth="1"/>
    <col min="5" max="17" width="9.140625" style="3"/>
  </cols>
  <sheetData>
    <row r="1" spans="1:17" ht="15.75" x14ac:dyDescent="0.25">
      <c r="A1" s="12" t="s">
        <v>71</v>
      </c>
    </row>
    <row r="2" spans="1:17" ht="15.75" x14ac:dyDescent="0.25">
      <c r="A2" s="12" t="s">
        <v>60</v>
      </c>
    </row>
    <row r="3" spans="1:17" ht="18.75" x14ac:dyDescent="0.3">
      <c r="A3" s="13" t="s">
        <v>57</v>
      </c>
      <c r="B3" s="14"/>
      <c r="C3" s="14"/>
      <c r="D3" s="14"/>
      <c r="E3" s="14"/>
      <c r="F3" s="14"/>
      <c r="G3" s="14"/>
      <c r="H3" s="15"/>
      <c r="I3" s="16"/>
      <c r="J3" s="17"/>
      <c r="L3" s="5"/>
    </row>
    <row r="4" spans="1:17" ht="18.75" x14ac:dyDescent="0.3">
      <c r="A4" s="13" t="s">
        <v>58</v>
      </c>
      <c r="B4" s="14"/>
      <c r="C4" s="14"/>
      <c r="D4" s="14"/>
      <c r="E4" s="14"/>
      <c r="F4" s="13" t="s">
        <v>59</v>
      </c>
      <c r="G4" s="14"/>
      <c r="H4" s="15"/>
      <c r="I4" s="16"/>
      <c r="J4" s="17"/>
    </row>
    <row r="5" spans="1:17" ht="14.25" customHeight="1" x14ac:dyDescent="0.3">
      <c r="A5" s="9"/>
      <c r="B5" s="10"/>
      <c r="C5" s="10"/>
      <c r="D5" s="10"/>
      <c r="E5" s="10"/>
      <c r="F5" s="9"/>
      <c r="G5" s="10"/>
      <c r="H5" s="11"/>
      <c r="I5"/>
    </row>
    <row r="6" spans="1:17" ht="14.25" customHeight="1" x14ac:dyDescent="0.2">
      <c r="A6" s="6" t="s">
        <v>61</v>
      </c>
    </row>
    <row r="7" spans="1:17" ht="14.25" customHeight="1" x14ac:dyDescent="0.2">
      <c r="A7" s="7" t="s">
        <v>62</v>
      </c>
      <c r="I7" s="7"/>
    </row>
    <row r="8" spans="1:17" ht="14.25" customHeight="1" x14ac:dyDescent="0.2">
      <c r="A8" s="6"/>
      <c r="H8" s="7"/>
      <c r="I8" s="7"/>
    </row>
    <row r="9" spans="1:17" x14ac:dyDescent="0.2">
      <c r="A9" s="6" t="s">
        <v>65</v>
      </c>
    </row>
    <row r="10" spans="1:17" x14ac:dyDescent="0.2">
      <c r="A10" s="2"/>
      <c r="I10" s="7"/>
    </row>
    <row r="11" spans="1:17" ht="13.5" thickBot="1" x14ac:dyDescent="0.25">
      <c r="F11" s="18" t="s">
        <v>43</v>
      </c>
      <c r="G11" s="18"/>
      <c r="H11" s="18"/>
      <c r="I11" s="18"/>
      <c r="J11" s="18"/>
    </row>
    <row r="12" spans="1:17" ht="13.5" thickBot="1" x14ac:dyDescent="0.25">
      <c r="F12" s="3" t="s">
        <v>14</v>
      </c>
      <c r="G12" s="3" t="s">
        <v>11</v>
      </c>
      <c r="H12" s="3" t="s">
        <v>14</v>
      </c>
      <c r="I12" s="3" t="s">
        <v>14</v>
      </c>
      <c r="J12" s="3" t="s">
        <v>11</v>
      </c>
      <c r="K12" s="18" t="s">
        <v>52</v>
      </c>
      <c r="L12" s="18"/>
      <c r="M12" s="18"/>
      <c r="N12" s="18"/>
      <c r="O12" s="18"/>
      <c r="P12" s="18"/>
      <c r="Q12" s="18"/>
    </row>
    <row r="13" spans="1:17" x14ac:dyDescent="0.2">
      <c r="F13" s="3" t="s">
        <v>23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16</v>
      </c>
      <c r="L13" s="3" t="s">
        <v>18</v>
      </c>
      <c r="M13" s="3" t="s">
        <v>16</v>
      </c>
      <c r="N13" s="3" t="s">
        <v>19</v>
      </c>
      <c r="O13" s="3" t="s">
        <v>20</v>
      </c>
      <c r="P13" s="3" t="s">
        <v>19</v>
      </c>
      <c r="Q13" s="3" t="s">
        <v>20</v>
      </c>
    </row>
    <row r="14" spans="1:17" x14ac:dyDescent="0.2">
      <c r="A14" s="2" t="s">
        <v>56</v>
      </c>
      <c r="D14" s="3" t="s">
        <v>44</v>
      </c>
      <c r="F14" s="3" t="s">
        <v>15</v>
      </c>
      <c r="G14" s="3" t="s">
        <v>13</v>
      </c>
      <c r="H14" s="3" t="s">
        <v>15</v>
      </c>
      <c r="I14" s="3" t="s">
        <v>13</v>
      </c>
      <c r="J14" s="3" t="s">
        <v>15</v>
      </c>
      <c r="K14" s="3" t="s">
        <v>17</v>
      </c>
      <c r="L14" s="3" t="s">
        <v>17</v>
      </c>
      <c r="M14" s="3" t="s">
        <v>17</v>
      </c>
      <c r="N14" s="3" t="s">
        <v>17</v>
      </c>
      <c r="O14" s="3" t="s">
        <v>17</v>
      </c>
      <c r="P14" s="3" t="s">
        <v>17</v>
      </c>
      <c r="Q14" s="3" t="s">
        <v>17</v>
      </c>
    </row>
    <row r="15" spans="1:17" x14ac:dyDescent="0.2">
      <c r="A15" s="2" t="s">
        <v>55</v>
      </c>
      <c r="B15" s="3" t="s">
        <v>0</v>
      </c>
      <c r="C15" s="3" t="s">
        <v>1</v>
      </c>
      <c r="D15" s="3" t="s">
        <v>51</v>
      </c>
      <c r="E15" s="3">
        <v>1938</v>
      </c>
      <c r="G15" s="3" t="s">
        <v>2</v>
      </c>
      <c r="H15" s="3" t="s">
        <v>3</v>
      </c>
      <c r="I15" s="3" t="s">
        <v>4</v>
      </c>
      <c r="J15" s="3" t="s">
        <v>5</v>
      </c>
      <c r="K15" s="3" t="s">
        <v>6</v>
      </c>
      <c r="L15" s="3" t="s">
        <v>7</v>
      </c>
      <c r="M15" s="3" t="s">
        <v>8</v>
      </c>
      <c r="N15" s="3" t="s">
        <v>9</v>
      </c>
      <c r="O15" s="3" t="s">
        <v>10</v>
      </c>
      <c r="P15" s="3" t="s">
        <v>34</v>
      </c>
      <c r="Q15" s="3" t="s">
        <v>50</v>
      </c>
    </row>
    <row r="17" spans="1:17" x14ac:dyDescent="0.2">
      <c r="A17" s="1" t="s">
        <v>21</v>
      </c>
      <c r="B17" s="3" t="s">
        <v>27</v>
      </c>
      <c r="C17" s="3">
        <v>36</v>
      </c>
      <c r="D17" s="3">
        <v>0</v>
      </c>
      <c r="E17" s="8">
        <v>0.98499999999999999</v>
      </c>
      <c r="G17" s="8">
        <v>1.135</v>
      </c>
      <c r="H17" s="8">
        <v>1.04</v>
      </c>
      <c r="I17" s="8">
        <v>1.01</v>
      </c>
      <c r="J17" s="8">
        <v>1.1399999999999999</v>
      </c>
      <c r="K17" s="8">
        <v>1.216</v>
      </c>
      <c r="L17" s="8">
        <v>1.07</v>
      </c>
      <c r="M17" s="8">
        <v>1.1000000000000001</v>
      </c>
      <c r="N17" s="8">
        <v>1.17</v>
      </c>
      <c r="O17" s="8">
        <v>1.08</v>
      </c>
      <c r="P17" s="3">
        <v>1.39</v>
      </c>
      <c r="Q17" s="3">
        <v>1.32</v>
      </c>
    </row>
    <row r="18" spans="1:17" x14ac:dyDescent="0.2">
      <c r="A18" s="1" t="s">
        <v>35</v>
      </c>
      <c r="C18" s="3">
        <v>35</v>
      </c>
      <c r="D18" s="3" t="s">
        <v>22</v>
      </c>
      <c r="E18" s="8">
        <v>0.98499999999999999</v>
      </c>
      <c r="G18" s="8">
        <v>1.1160000000000001</v>
      </c>
      <c r="H18" s="8">
        <v>1.1000000000000001</v>
      </c>
      <c r="I18" s="8">
        <v>1.1200000000000001</v>
      </c>
      <c r="J18" s="8">
        <v>1.0900000000000001</v>
      </c>
      <c r="K18" s="8">
        <v>1.171</v>
      </c>
      <c r="L18" s="8">
        <v>1.08</v>
      </c>
      <c r="M18" s="8">
        <v>1.08</v>
      </c>
      <c r="N18" s="8">
        <v>1.0900000000000001</v>
      </c>
      <c r="O18" s="8">
        <v>1.2</v>
      </c>
      <c r="P18" s="8">
        <v>1.3</v>
      </c>
      <c r="Q18" s="3">
        <v>1.25</v>
      </c>
    </row>
    <row r="19" spans="1:17" x14ac:dyDescent="0.2">
      <c r="E19" s="8"/>
      <c r="G19" s="8"/>
      <c r="H19" s="8"/>
      <c r="I19" s="8"/>
      <c r="J19" s="8"/>
      <c r="K19" s="8"/>
      <c r="L19" s="8"/>
      <c r="M19" s="8"/>
      <c r="N19" s="8"/>
      <c r="O19" s="8"/>
    </row>
    <row r="20" spans="1:17" x14ac:dyDescent="0.2">
      <c r="B20" s="3" t="s">
        <v>28</v>
      </c>
      <c r="C20" s="3">
        <v>71</v>
      </c>
      <c r="D20" s="3">
        <v>0</v>
      </c>
      <c r="E20" s="8">
        <v>0.98</v>
      </c>
      <c r="G20" s="8">
        <v>1.1399999999999999</v>
      </c>
      <c r="H20" s="8">
        <v>1.1299999999999999</v>
      </c>
      <c r="I20" s="8">
        <v>1.04</v>
      </c>
      <c r="J20" s="8">
        <v>1.04</v>
      </c>
      <c r="K20" s="8">
        <v>1.1499999999999999</v>
      </c>
      <c r="L20" s="8">
        <v>1.1100000000000001</v>
      </c>
      <c r="M20" s="8">
        <v>1.1499999999999999</v>
      </c>
      <c r="N20" s="8">
        <v>1.2</v>
      </c>
      <c r="O20" s="8">
        <v>1.06</v>
      </c>
      <c r="P20" s="3">
        <v>1.64</v>
      </c>
      <c r="Q20" s="3">
        <v>1.41</v>
      </c>
    </row>
    <row r="21" spans="1:17" x14ac:dyDescent="0.2">
      <c r="C21" s="3">
        <v>72</v>
      </c>
      <c r="D21" s="3" t="s">
        <v>22</v>
      </c>
      <c r="E21" s="8">
        <v>0.98</v>
      </c>
      <c r="G21" s="8">
        <v>1.21</v>
      </c>
      <c r="H21" s="8">
        <v>1.2889999999999999</v>
      </c>
      <c r="I21" s="8">
        <v>1.17</v>
      </c>
      <c r="J21" s="8">
        <v>1.1100000000000001</v>
      </c>
      <c r="K21" s="8">
        <v>1.25</v>
      </c>
      <c r="L21" s="8">
        <v>1.21</v>
      </c>
      <c r="M21" s="8">
        <v>1.21</v>
      </c>
      <c r="N21" s="8">
        <v>1.36</v>
      </c>
      <c r="O21" s="8">
        <v>1.29</v>
      </c>
      <c r="P21" s="3">
        <v>1.64</v>
      </c>
      <c r="Q21" s="3">
        <v>1.59</v>
      </c>
    </row>
    <row r="22" spans="1:17" x14ac:dyDescent="0.2">
      <c r="E22" s="8"/>
      <c r="G22" s="8"/>
      <c r="H22" s="8"/>
      <c r="I22" s="8"/>
      <c r="J22" s="8"/>
      <c r="K22" s="8"/>
      <c r="L22" s="8"/>
      <c r="M22" s="8"/>
      <c r="N22" s="8"/>
      <c r="O22" s="8"/>
    </row>
    <row r="23" spans="1:17" x14ac:dyDescent="0.2">
      <c r="B23" s="3" t="s">
        <v>29</v>
      </c>
      <c r="C23" s="3">
        <v>51</v>
      </c>
      <c r="D23" s="3">
        <v>0</v>
      </c>
      <c r="E23" s="8">
        <v>1.1140000000000001</v>
      </c>
      <c r="G23" s="8">
        <v>1.1399999999999999</v>
      </c>
      <c r="H23" s="8">
        <v>1.083</v>
      </c>
      <c r="I23" s="8">
        <v>1.08</v>
      </c>
      <c r="J23" s="8">
        <v>1.1779999999999999</v>
      </c>
      <c r="K23" s="8">
        <v>1.034</v>
      </c>
      <c r="L23" s="8">
        <v>1.22</v>
      </c>
      <c r="M23" s="8">
        <v>1.1599999999999999</v>
      </c>
      <c r="N23" s="8">
        <v>1.58</v>
      </c>
      <c r="O23" s="8">
        <v>1.31</v>
      </c>
      <c r="P23" s="3">
        <v>1.61</v>
      </c>
      <c r="Q23" s="3">
        <v>1.51</v>
      </c>
    </row>
    <row r="24" spans="1:17" x14ac:dyDescent="0.2">
      <c r="C24" s="3">
        <v>52</v>
      </c>
      <c r="D24" s="3" t="s">
        <v>22</v>
      </c>
      <c r="E24" s="8">
        <v>1.1140000000000001</v>
      </c>
      <c r="G24" s="8">
        <v>1.31</v>
      </c>
      <c r="H24" s="8">
        <v>1.1739999999999999</v>
      </c>
      <c r="I24" s="8">
        <v>1.26</v>
      </c>
      <c r="J24" s="8">
        <v>1.2649999999999999</v>
      </c>
      <c r="K24" s="8">
        <v>1.268</v>
      </c>
      <c r="L24" s="8">
        <v>1.29</v>
      </c>
      <c r="M24" s="8">
        <v>1.31</v>
      </c>
      <c r="N24" s="8">
        <v>1.63</v>
      </c>
      <c r="O24" s="8">
        <v>1.45</v>
      </c>
      <c r="P24" s="3">
        <v>1.82</v>
      </c>
      <c r="Q24" s="3">
        <v>1.52</v>
      </c>
    </row>
    <row r="25" spans="1:17" x14ac:dyDescent="0.2">
      <c r="E25" s="8"/>
      <c r="G25" s="8"/>
      <c r="H25" s="8"/>
      <c r="I25" s="8"/>
      <c r="J25" s="8"/>
      <c r="K25" s="8"/>
      <c r="L25" s="8"/>
      <c r="M25" s="8"/>
      <c r="N25" s="8"/>
      <c r="O25" s="8"/>
    </row>
    <row r="26" spans="1:17" x14ac:dyDescent="0.2">
      <c r="B26" s="3" t="s">
        <v>30</v>
      </c>
      <c r="C26" s="3">
        <v>27</v>
      </c>
      <c r="D26" s="3">
        <v>0</v>
      </c>
      <c r="E26" s="8">
        <v>0.88800000000000001</v>
      </c>
      <c r="G26" s="8">
        <v>0.93</v>
      </c>
      <c r="H26" s="8">
        <v>0.85</v>
      </c>
      <c r="I26" s="8">
        <v>0.96</v>
      </c>
      <c r="J26" s="8">
        <v>1.046</v>
      </c>
      <c r="K26" s="8">
        <v>0.97199999999999998</v>
      </c>
      <c r="L26" s="8">
        <v>1.0900000000000001</v>
      </c>
      <c r="M26" s="8">
        <v>1.08</v>
      </c>
      <c r="N26" s="8">
        <v>1.19</v>
      </c>
      <c r="O26" s="8">
        <v>1.06</v>
      </c>
      <c r="P26" s="3">
        <v>1.41</v>
      </c>
      <c r="Q26" s="3">
        <v>1.17</v>
      </c>
    </row>
    <row r="27" spans="1:17" x14ac:dyDescent="0.2">
      <c r="C27" s="3">
        <v>28</v>
      </c>
      <c r="D27" s="3" t="s">
        <v>22</v>
      </c>
      <c r="E27" s="8">
        <v>0.88800000000000001</v>
      </c>
      <c r="G27" s="8">
        <v>1.0900000000000001</v>
      </c>
      <c r="H27" s="8">
        <v>1.1000000000000001</v>
      </c>
      <c r="I27" s="8">
        <v>1.17</v>
      </c>
      <c r="J27" s="8">
        <v>1.1759999999999999</v>
      </c>
      <c r="K27" s="8">
        <v>1.1519999999999999</v>
      </c>
      <c r="L27" s="8">
        <v>1.4</v>
      </c>
      <c r="M27" s="8">
        <v>1.28</v>
      </c>
      <c r="N27" s="8">
        <v>1.44</v>
      </c>
      <c r="O27" s="8">
        <v>1.32</v>
      </c>
      <c r="P27" s="3">
        <v>1.54</v>
      </c>
      <c r="Q27" s="3">
        <v>1.35</v>
      </c>
    </row>
    <row r="28" spans="1:17" x14ac:dyDescent="0.2">
      <c r="E28" s="8"/>
      <c r="G28" s="8"/>
      <c r="H28" s="8"/>
      <c r="I28" s="8"/>
      <c r="J28" s="8"/>
      <c r="K28" s="8"/>
      <c r="L28" s="8"/>
      <c r="M28" s="8"/>
      <c r="N28" s="8"/>
      <c r="O28" s="8"/>
    </row>
    <row r="29" spans="1:17" x14ac:dyDescent="0.2">
      <c r="B29" s="3" t="s">
        <v>31</v>
      </c>
      <c r="C29" s="3">
        <v>9</v>
      </c>
      <c r="D29" s="3">
        <v>0</v>
      </c>
      <c r="E29" s="8">
        <v>0.92900000000000005</v>
      </c>
      <c r="G29" s="8">
        <v>0.71</v>
      </c>
      <c r="H29" s="8">
        <v>0.76</v>
      </c>
      <c r="I29" s="8">
        <v>0.86</v>
      </c>
      <c r="J29" s="8">
        <v>0.82699999999999996</v>
      </c>
      <c r="K29" s="8">
        <v>0.79</v>
      </c>
      <c r="L29" s="8">
        <v>0.86</v>
      </c>
      <c r="M29" s="8">
        <v>0.88</v>
      </c>
      <c r="N29" s="8">
        <v>1.1000000000000001</v>
      </c>
      <c r="O29" s="8">
        <v>0.85</v>
      </c>
      <c r="P29" s="3">
        <v>1.1100000000000001</v>
      </c>
      <c r="Q29" s="3">
        <v>0.92</v>
      </c>
    </row>
    <row r="30" spans="1:17" x14ac:dyDescent="0.2">
      <c r="C30" s="3">
        <v>10</v>
      </c>
      <c r="D30" s="3" t="s">
        <v>22</v>
      </c>
      <c r="E30" s="8">
        <v>0.92900000000000005</v>
      </c>
      <c r="G30" s="8">
        <v>0.86</v>
      </c>
      <c r="H30" s="8">
        <v>0.88</v>
      </c>
      <c r="I30" s="8">
        <v>1.03</v>
      </c>
      <c r="J30" s="8">
        <v>0.97899999999999998</v>
      </c>
      <c r="K30" s="8">
        <v>0.92</v>
      </c>
      <c r="L30" s="8">
        <v>1</v>
      </c>
      <c r="M30" s="8">
        <v>1.01</v>
      </c>
      <c r="N30" s="8">
        <v>1.1399999999999999</v>
      </c>
      <c r="O30" s="8">
        <v>1.03</v>
      </c>
      <c r="P30" s="8">
        <v>1.2</v>
      </c>
      <c r="Q30" s="3">
        <v>1.01</v>
      </c>
    </row>
    <row r="32" spans="1:17" x14ac:dyDescent="0.2">
      <c r="D32" s="3" t="s">
        <v>24</v>
      </c>
      <c r="E32" s="8">
        <f>(E17+E20+E23+E26+E29)/5</f>
        <v>0.97919999999999996</v>
      </c>
      <c r="G32" s="4">
        <f>(G17+G20+G23+G26+G29)/5</f>
        <v>1.0109999999999999</v>
      </c>
      <c r="H32" s="4">
        <f t="shared" ref="H32:Q32" si="0">(H17+H20+H23+H26+H29)/5</f>
        <v>0.97259999999999991</v>
      </c>
      <c r="I32" s="4">
        <f t="shared" si="0"/>
        <v>0.99</v>
      </c>
      <c r="J32" s="4">
        <f t="shared" si="0"/>
        <v>1.0462</v>
      </c>
      <c r="K32" s="4">
        <f t="shared" si="0"/>
        <v>1.0324</v>
      </c>
      <c r="L32" s="4">
        <f t="shared" si="0"/>
        <v>1.07</v>
      </c>
      <c r="M32" s="4">
        <f t="shared" si="0"/>
        <v>1.0740000000000001</v>
      </c>
      <c r="N32" s="4">
        <f t="shared" si="0"/>
        <v>1.248</v>
      </c>
      <c r="O32" s="4">
        <f t="shared" si="0"/>
        <v>1.0719999999999998</v>
      </c>
      <c r="P32" s="4">
        <f t="shared" si="0"/>
        <v>1.4319999999999999</v>
      </c>
      <c r="Q32" s="4">
        <f t="shared" si="0"/>
        <v>1.266</v>
      </c>
    </row>
    <row r="33" spans="1:17" x14ac:dyDescent="0.2">
      <c r="D33" s="3" t="s">
        <v>25</v>
      </c>
      <c r="E33" s="8">
        <f>(E18+E21+E24+E27+E30)/5</f>
        <v>0.97919999999999996</v>
      </c>
      <c r="G33" s="4">
        <f>(G18+G21+G24+G27+G30)/5</f>
        <v>1.1172</v>
      </c>
      <c r="H33" s="4">
        <f t="shared" ref="H33:Q33" si="1">(H18+H21+H24+H27+H30)/5</f>
        <v>1.1086</v>
      </c>
      <c r="I33" s="4">
        <f t="shared" si="1"/>
        <v>1.1499999999999999</v>
      </c>
      <c r="J33" s="4">
        <f t="shared" si="1"/>
        <v>1.1240000000000001</v>
      </c>
      <c r="K33" s="4">
        <f t="shared" si="1"/>
        <v>1.1522000000000001</v>
      </c>
      <c r="L33" s="4">
        <f t="shared" si="1"/>
        <v>1.1960000000000002</v>
      </c>
      <c r="M33" s="4">
        <f t="shared" si="1"/>
        <v>1.1779999999999999</v>
      </c>
      <c r="N33" s="4">
        <f t="shared" si="1"/>
        <v>1.3319999999999999</v>
      </c>
      <c r="O33" s="4">
        <f t="shared" si="1"/>
        <v>1.2580000000000002</v>
      </c>
      <c r="P33" s="4">
        <f t="shared" si="1"/>
        <v>1.5</v>
      </c>
      <c r="Q33" s="4">
        <f t="shared" si="1"/>
        <v>1.3439999999999999</v>
      </c>
    </row>
    <row r="35" spans="1:17" x14ac:dyDescent="0.2">
      <c r="E35" s="3">
        <v>1938</v>
      </c>
      <c r="F35" s="3" t="s">
        <v>2</v>
      </c>
      <c r="G35" s="3" t="s">
        <v>3</v>
      </c>
      <c r="H35" s="3" t="s">
        <v>4</v>
      </c>
      <c r="I35" s="3" t="s">
        <v>5</v>
      </c>
      <c r="J35" s="3" t="s">
        <v>6</v>
      </c>
      <c r="K35" s="3" t="s">
        <v>7</v>
      </c>
      <c r="L35" s="3" t="s">
        <v>8</v>
      </c>
      <c r="M35" s="3" t="s">
        <v>9</v>
      </c>
      <c r="N35" s="3" t="s">
        <v>10</v>
      </c>
      <c r="O35" s="3" t="s">
        <v>34</v>
      </c>
      <c r="P35" s="3" t="s">
        <v>50</v>
      </c>
    </row>
    <row r="37" spans="1:17" x14ac:dyDescent="0.2">
      <c r="A37" s="1" t="s">
        <v>26</v>
      </c>
      <c r="B37" s="3" t="s">
        <v>27</v>
      </c>
      <c r="C37" s="3">
        <v>37</v>
      </c>
      <c r="D37" s="3">
        <v>0</v>
      </c>
      <c r="E37" s="8">
        <v>0.98499999999999999</v>
      </c>
      <c r="F37" s="8">
        <v>0.92800000000000005</v>
      </c>
      <c r="G37" s="8">
        <v>0.89</v>
      </c>
      <c r="H37" s="8">
        <v>0.86</v>
      </c>
      <c r="I37" s="8">
        <v>0.93</v>
      </c>
      <c r="J37" s="8">
        <v>0.97</v>
      </c>
      <c r="K37" s="8">
        <v>0.96</v>
      </c>
      <c r="L37" s="8">
        <v>1.0900000000000001</v>
      </c>
      <c r="M37" s="8">
        <v>1.04</v>
      </c>
      <c r="N37" s="3">
        <v>1.03</v>
      </c>
      <c r="O37" s="3">
        <v>1.22</v>
      </c>
      <c r="P37" s="3">
        <v>1.27</v>
      </c>
    </row>
    <row r="38" spans="1:17" x14ac:dyDescent="0.2">
      <c r="A38" s="1" t="s">
        <v>35</v>
      </c>
      <c r="C38" s="3">
        <v>38</v>
      </c>
      <c r="D38" s="3" t="s">
        <v>22</v>
      </c>
      <c r="E38" s="8">
        <v>0.98499999999999999</v>
      </c>
      <c r="F38" s="8">
        <v>1.0469999999999999</v>
      </c>
      <c r="G38" s="8">
        <v>0.92</v>
      </c>
      <c r="H38" s="8">
        <v>0.95</v>
      </c>
      <c r="I38" s="8">
        <v>1.07</v>
      </c>
      <c r="J38" s="8">
        <v>1.0900000000000001</v>
      </c>
      <c r="K38" s="8">
        <v>1.1100000000000001</v>
      </c>
      <c r="L38" s="8">
        <v>1.23</v>
      </c>
      <c r="M38" s="8">
        <v>1.1399999999999999</v>
      </c>
      <c r="N38" s="3">
        <v>1.1299999999999999</v>
      </c>
      <c r="O38" s="3">
        <v>1.45</v>
      </c>
      <c r="P38" s="3">
        <v>1.74</v>
      </c>
    </row>
    <row r="39" spans="1:17" x14ac:dyDescent="0.2">
      <c r="E39" s="8"/>
      <c r="F39" s="8"/>
      <c r="G39" s="8"/>
      <c r="H39" s="8"/>
      <c r="I39" s="8"/>
      <c r="J39" s="8"/>
      <c r="K39" s="8"/>
      <c r="L39" s="8"/>
      <c r="M39" s="8"/>
    </row>
    <row r="40" spans="1:17" x14ac:dyDescent="0.2">
      <c r="B40" s="3" t="s">
        <v>28</v>
      </c>
      <c r="C40" s="3">
        <v>69</v>
      </c>
      <c r="D40" s="3">
        <v>0</v>
      </c>
      <c r="E40" s="8">
        <v>0.98</v>
      </c>
      <c r="F40" s="8">
        <v>0.93</v>
      </c>
      <c r="G40" s="8">
        <v>0.95</v>
      </c>
      <c r="H40" s="8">
        <v>0.91</v>
      </c>
      <c r="I40" s="8">
        <v>0.99</v>
      </c>
      <c r="J40" s="8">
        <v>0.94099999999999995</v>
      </c>
      <c r="K40" s="8">
        <v>0.91</v>
      </c>
      <c r="L40" s="8">
        <v>1.1399999999999999</v>
      </c>
      <c r="M40" s="8">
        <v>1.01</v>
      </c>
      <c r="N40" s="3">
        <v>1.06</v>
      </c>
      <c r="O40" s="3">
        <v>1.22</v>
      </c>
      <c r="P40" s="3">
        <v>1.29</v>
      </c>
    </row>
    <row r="41" spans="1:17" x14ac:dyDescent="0.2">
      <c r="C41" s="3">
        <v>70</v>
      </c>
      <c r="D41" s="3" t="s">
        <v>22</v>
      </c>
      <c r="E41" s="8">
        <v>0.98</v>
      </c>
      <c r="F41" s="8">
        <v>1.08</v>
      </c>
      <c r="G41" s="8">
        <v>1.141</v>
      </c>
      <c r="H41" s="8">
        <v>1.01</v>
      </c>
      <c r="I41" s="8">
        <v>1.1299999999999999</v>
      </c>
      <c r="J41" s="8">
        <v>1.1120000000000001</v>
      </c>
      <c r="K41" s="8">
        <v>1.04</v>
      </c>
      <c r="L41" s="8">
        <v>1.17</v>
      </c>
      <c r="M41" s="8">
        <v>1.1200000000000001</v>
      </c>
      <c r="N41" s="3">
        <v>1.1599999999999999</v>
      </c>
      <c r="O41" s="3">
        <v>1.24</v>
      </c>
      <c r="P41" s="3">
        <v>1.49</v>
      </c>
    </row>
    <row r="42" spans="1:17" x14ac:dyDescent="0.2">
      <c r="E42" s="8"/>
      <c r="F42" s="8"/>
      <c r="G42" s="8"/>
      <c r="H42" s="8"/>
      <c r="I42" s="8"/>
      <c r="J42" s="8"/>
      <c r="K42" s="8"/>
      <c r="L42" s="8"/>
      <c r="M42" s="8"/>
    </row>
    <row r="43" spans="1:17" x14ac:dyDescent="0.2">
      <c r="B43" s="3" t="s">
        <v>29</v>
      </c>
      <c r="C43" s="3">
        <v>61</v>
      </c>
      <c r="D43" s="3">
        <v>0</v>
      </c>
      <c r="E43" s="8">
        <v>1.1140000000000001</v>
      </c>
      <c r="F43" s="8">
        <v>1.06</v>
      </c>
      <c r="G43" s="8">
        <v>1.008</v>
      </c>
      <c r="H43" s="8">
        <v>1.04</v>
      </c>
      <c r="I43" s="8">
        <v>0.98699999999999999</v>
      </c>
      <c r="J43" s="8">
        <v>0.99099999999999999</v>
      </c>
      <c r="K43" s="8">
        <v>0.97</v>
      </c>
      <c r="L43" s="8">
        <v>1.04</v>
      </c>
      <c r="M43" s="8">
        <v>1.1499999999999999</v>
      </c>
      <c r="N43" s="8">
        <v>1.1000000000000001</v>
      </c>
      <c r="O43" s="8">
        <v>1.2</v>
      </c>
      <c r="P43" s="3">
        <v>1.24</v>
      </c>
    </row>
    <row r="44" spans="1:17" x14ac:dyDescent="0.2">
      <c r="C44" s="3">
        <v>62</v>
      </c>
      <c r="D44" s="3" t="s">
        <v>22</v>
      </c>
      <c r="E44" s="8">
        <v>1.1140000000000001</v>
      </c>
      <c r="F44" s="8">
        <v>1.22</v>
      </c>
      <c r="G44" s="8">
        <v>1.149</v>
      </c>
      <c r="H44" s="8">
        <v>1.25</v>
      </c>
      <c r="I44" s="8">
        <v>1.1619999999999999</v>
      </c>
      <c r="J44" s="8">
        <v>1.133</v>
      </c>
      <c r="K44" s="8">
        <v>1.1399999999999999</v>
      </c>
      <c r="L44" s="8">
        <v>1.28</v>
      </c>
      <c r="M44" s="8">
        <v>1.28</v>
      </c>
      <c r="N44" s="3">
        <v>1.23</v>
      </c>
      <c r="O44" s="3">
        <v>1.37</v>
      </c>
      <c r="P44" s="3">
        <v>1.34</v>
      </c>
    </row>
    <row r="45" spans="1:17" x14ac:dyDescent="0.2">
      <c r="E45" s="8"/>
      <c r="F45" s="8"/>
      <c r="G45" s="8"/>
      <c r="H45" s="8"/>
      <c r="I45" s="8"/>
      <c r="J45" s="8"/>
      <c r="K45" s="8"/>
      <c r="L45" s="8"/>
      <c r="M45" s="8"/>
    </row>
    <row r="46" spans="1:17" x14ac:dyDescent="0.2">
      <c r="B46" s="3" t="s">
        <v>30</v>
      </c>
      <c r="C46" s="3">
        <v>26</v>
      </c>
      <c r="D46" s="3">
        <v>0</v>
      </c>
      <c r="E46" s="8">
        <v>0.88800000000000001</v>
      </c>
      <c r="F46" s="8">
        <v>0.94</v>
      </c>
      <c r="G46" s="8">
        <v>0.79</v>
      </c>
      <c r="H46" s="8">
        <v>0.81</v>
      </c>
      <c r="I46" s="8">
        <v>0.871</v>
      </c>
      <c r="J46" s="8">
        <v>0.88100000000000001</v>
      </c>
      <c r="K46" s="8">
        <v>0.95</v>
      </c>
      <c r="L46" s="8">
        <v>1.01</v>
      </c>
      <c r="M46" s="8">
        <v>1.22</v>
      </c>
      <c r="N46" s="3">
        <v>1.31</v>
      </c>
      <c r="O46" s="8">
        <v>1.1000000000000001</v>
      </c>
      <c r="P46" s="8">
        <v>1.3</v>
      </c>
    </row>
    <row r="47" spans="1:17" x14ac:dyDescent="0.2">
      <c r="C47" s="3">
        <v>25</v>
      </c>
      <c r="D47" s="3" t="s">
        <v>22</v>
      </c>
      <c r="E47" s="8">
        <v>0.88800000000000001</v>
      </c>
      <c r="F47" s="8">
        <v>0.97</v>
      </c>
      <c r="G47" s="8">
        <v>0.92</v>
      </c>
      <c r="H47" s="8">
        <v>0.95</v>
      </c>
      <c r="I47" s="8">
        <v>1.0149999999999999</v>
      </c>
      <c r="J47" s="8">
        <v>0.98099999999999998</v>
      </c>
      <c r="K47" s="8">
        <v>1.04</v>
      </c>
      <c r="L47" s="8">
        <v>1.06</v>
      </c>
      <c r="M47" s="8">
        <v>1.1499999999999999</v>
      </c>
      <c r="N47" s="3">
        <v>1.24</v>
      </c>
      <c r="O47" s="3">
        <v>1.1499999999999999</v>
      </c>
      <c r="P47" s="3">
        <v>1.37</v>
      </c>
    </row>
    <row r="48" spans="1:17" x14ac:dyDescent="0.2">
      <c r="E48" s="8"/>
      <c r="F48" s="8"/>
      <c r="G48" s="8"/>
      <c r="H48" s="8"/>
      <c r="I48" s="8"/>
      <c r="J48" s="8"/>
      <c r="K48" s="8"/>
      <c r="L48" s="8"/>
      <c r="M48" s="8"/>
    </row>
    <row r="49" spans="1:17" x14ac:dyDescent="0.2">
      <c r="B49" s="3" t="s">
        <v>31</v>
      </c>
      <c r="C49" s="3">
        <v>12</v>
      </c>
      <c r="D49" s="3">
        <v>0</v>
      </c>
      <c r="E49" s="8">
        <v>0.92900000000000005</v>
      </c>
      <c r="F49" s="8">
        <v>0.99</v>
      </c>
      <c r="G49" s="8">
        <v>1.02</v>
      </c>
      <c r="H49" s="8">
        <v>1.01</v>
      </c>
      <c r="I49" s="8">
        <v>1.0980000000000001</v>
      </c>
      <c r="J49" s="8">
        <v>1.1000000000000001</v>
      </c>
      <c r="K49" s="8">
        <v>1.01</v>
      </c>
      <c r="L49" s="8">
        <v>1.24</v>
      </c>
      <c r="M49" s="8">
        <v>1.35</v>
      </c>
      <c r="N49" s="3">
        <v>1.22</v>
      </c>
      <c r="O49" s="3">
        <v>1.28</v>
      </c>
      <c r="P49" s="3">
        <v>1.33</v>
      </c>
    </row>
    <row r="50" spans="1:17" x14ac:dyDescent="0.2">
      <c r="C50" s="3">
        <v>11</v>
      </c>
      <c r="D50" s="3" t="s">
        <v>22</v>
      </c>
      <c r="E50" s="8">
        <v>0.92900000000000005</v>
      </c>
      <c r="F50" s="8">
        <v>1.05</v>
      </c>
      <c r="G50" s="8">
        <v>1.02</v>
      </c>
      <c r="H50" s="8">
        <v>0.94</v>
      </c>
      <c r="I50" s="8">
        <v>1.085</v>
      </c>
      <c r="J50" s="8">
        <v>1.04</v>
      </c>
      <c r="K50" s="8">
        <v>1</v>
      </c>
      <c r="L50" s="8">
        <v>1.1200000000000001</v>
      </c>
      <c r="M50" s="8">
        <v>1.22</v>
      </c>
      <c r="N50" s="3">
        <v>1.36</v>
      </c>
      <c r="O50" s="3">
        <v>1.21</v>
      </c>
      <c r="P50" s="8">
        <v>1.4</v>
      </c>
    </row>
    <row r="52" spans="1:17" x14ac:dyDescent="0.2">
      <c r="D52" s="3" t="s">
        <v>24</v>
      </c>
      <c r="E52" s="8">
        <f t="shared" ref="E52:G53" si="2">(E37+E40+E43+E46+E49)/5</f>
        <v>0.97919999999999996</v>
      </c>
      <c r="F52" s="8">
        <f t="shared" si="2"/>
        <v>0.96960000000000002</v>
      </c>
      <c r="G52" s="4">
        <f t="shared" si="2"/>
        <v>0.93159999999999987</v>
      </c>
      <c r="H52" s="4">
        <f t="shared" ref="H52:P52" si="3">(H37+H40+H43+H46+H49)/5</f>
        <v>0.92599999999999993</v>
      </c>
      <c r="I52" s="4">
        <f t="shared" si="3"/>
        <v>0.97520000000000007</v>
      </c>
      <c r="J52" s="4">
        <f t="shared" si="3"/>
        <v>0.97660000000000013</v>
      </c>
      <c r="K52" s="4">
        <f t="shared" si="3"/>
        <v>0.96</v>
      </c>
      <c r="L52" s="4">
        <f t="shared" si="3"/>
        <v>1.1040000000000001</v>
      </c>
      <c r="M52" s="4">
        <f t="shared" si="3"/>
        <v>1.1539999999999999</v>
      </c>
      <c r="N52" s="4">
        <f t="shared" si="3"/>
        <v>1.1439999999999999</v>
      </c>
      <c r="O52" s="4">
        <f t="shared" si="3"/>
        <v>1.2040000000000002</v>
      </c>
      <c r="P52" s="4">
        <f t="shared" si="3"/>
        <v>1.286</v>
      </c>
    </row>
    <row r="53" spans="1:17" x14ac:dyDescent="0.2">
      <c r="D53" s="3" t="s">
        <v>25</v>
      </c>
      <c r="E53" s="8">
        <f t="shared" si="2"/>
        <v>0.97919999999999996</v>
      </c>
      <c r="F53" s="8">
        <f t="shared" si="2"/>
        <v>1.0733999999999999</v>
      </c>
      <c r="G53" s="4">
        <f t="shared" si="2"/>
        <v>1.03</v>
      </c>
      <c r="H53" s="4">
        <f t="shared" ref="H53:O53" si="4">(H38+H41+H44+H47+H50)/5</f>
        <v>1.02</v>
      </c>
      <c r="I53" s="4">
        <f t="shared" si="4"/>
        <v>1.0924</v>
      </c>
      <c r="J53" s="4">
        <f t="shared" si="4"/>
        <v>1.0711999999999999</v>
      </c>
      <c r="K53" s="4">
        <f t="shared" si="4"/>
        <v>1.0660000000000001</v>
      </c>
      <c r="L53" s="4">
        <f t="shared" si="4"/>
        <v>1.1720000000000002</v>
      </c>
      <c r="M53" s="4">
        <f t="shared" si="4"/>
        <v>1.1819999999999999</v>
      </c>
      <c r="N53" s="4">
        <f t="shared" si="4"/>
        <v>1.224</v>
      </c>
      <c r="O53" s="4">
        <f t="shared" si="4"/>
        <v>1.2840000000000003</v>
      </c>
      <c r="P53" s="4">
        <f>(P38+P41+P44+P47+P50)/5</f>
        <v>1.468</v>
      </c>
    </row>
    <row r="55" spans="1:17" x14ac:dyDescent="0.2">
      <c r="C55" s="3" t="s">
        <v>32</v>
      </c>
      <c r="G55" s="4">
        <f>(G32+G52)/2</f>
        <v>0.97129999999999983</v>
      </c>
      <c r="H55" s="4">
        <f t="shared" ref="H55:M55" si="5">(H32+H52)/2</f>
        <v>0.94929999999999992</v>
      </c>
      <c r="I55" s="4">
        <f t="shared" si="5"/>
        <v>0.98260000000000003</v>
      </c>
      <c r="J55" s="4">
        <f t="shared" si="5"/>
        <v>1.0114000000000001</v>
      </c>
      <c r="K55" s="4">
        <f t="shared" si="5"/>
        <v>0.99619999999999997</v>
      </c>
      <c r="L55" s="4">
        <f t="shared" si="5"/>
        <v>1.0870000000000002</v>
      </c>
      <c r="M55" s="4">
        <f t="shared" si="5"/>
        <v>1.1139999999999999</v>
      </c>
      <c r="N55" s="4">
        <f>(N32+N52)/2</f>
        <v>1.196</v>
      </c>
      <c r="O55" s="4">
        <f>(O32+O52)/2</f>
        <v>1.1379999999999999</v>
      </c>
      <c r="P55" s="4">
        <f>(P32+P52)/2</f>
        <v>1.359</v>
      </c>
    </row>
    <row r="56" spans="1:17" x14ac:dyDescent="0.2">
      <c r="C56" s="3" t="s">
        <v>33</v>
      </c>
      <c r="G56" s="4">
        <f>(G33+G53)/2</f>
        <v>1.0735999999999999</v>
      </c>
      <c r="H56" s="4">
        <f t="shared" ref="H56:P56" si="6">(H33+H53)/2</f>
        <v>1.0643</v>
      </c>
      <c r="I56" s="4">
        <f t="shared" si="6"/>
        <v>1.1212</v>
      </c>
      <c r="J56" s="4">
        <f t="shared" si="6"/>
        <v>1.0975999999999999</v>
      </c>
      <c r="K56" s="4">
        <f t="shared" si="6"/>
        <v>1.1091000000000002</v>
      </c>
      <c r="L56" s="4">
        <f t="shared" si="6"/>
        <v>1.1840000000000002</v>
      </c>
      <c r="M56" s="4">
        <f t="shared" si="6"/>
        <v>1.18</v>
      </c>
      <c r="N56" s="4">
        <f t="shared" si="6"/>
        <v>1.278</v>
      </c>
      <c r="O56" s="4">
        <f t="shared" si="6"/>
        <v>1.2710000000000004</v>
      </c>
      <c r="P56" s="4">
        <f t="shared" si="6"/>
        <v>1.484</v>
      </c>
    </row>
    <row r="57" spans="1:17" x14ac:dyDescent="0.2">
      <c r="G57" s="8"/>
      <c r="H57" s="8"/>
      <c r="I57" s="8"/>
      <c r="J57" s="8"/>
      <c r="K57" s="8"/>
      <c r="L57" s="8"/>
      <c r="M57" s="8"/>
      <c r="N57" s="8"/>
    </row>
    <row r="59" spans="1:17" x14ac:dyDescent="0.2">
      <c r="E59" s="3">
        <v>1938</v>
      </c>
      <c r="G59" s="3" t="s">
        <v>2</v>
      </c>
      <c r="H59" s="3" t="s">
        <v>3</v>
      </c>
      <c r="I59" s="3" t="s">
        <v>4</v>
      </c>
      <c r="J59" s="3" t="s">
        <v>5</v>
      </c>
      <c r="K59" s="3" t="s">
        <v>6</v>
      </c>
      <c r="L59" s="3" t="s">
        <v>7</v>
      </c>
      <c r="M59" s="3" t="s">
        <v>8</v>
      </c>
      <c r="N59" s="3" t="s">
        <v>9</v>
      </c>
      <c r="O59" s="3" t="s">
        <v>10</v>
      </c>
      <c r="P59" s="3" t="s">
        <v>34</v>
      </c>
      <c r="Q59" s="3" t="s">
        <v>50</v>
      </c>
    </row>
    <row r="61" spans="1:17" x14ac:dyDescent="0.2">
      <c r="A61" s="1" t="s">
        <v>21</v>
      </c>
      <c r="B61" s="3" t="s">
        <v>27</v>
      </c>
      <c r="C61" s="3">
        <v>47</v>
      </c>
      <c r="D61" s="3">
        <v>0</v>
      </c>
      <c r="E61" s="8">
        <v>0.98499999999999999</v>
      </c>
      <c r="G61" s="8">
        <v>0.97299999999999998</v>
      </c>
      <c r="H61" s="8">
        <v>0.95</v>
      </c>
      <c r="I61" s="8">
        <v>0.98</v>
      </c>
      <c r="J61" s="8">
        <v>1.23</v>
      </c>
      <c r="K61" s="8">
        <v>1.018</v>
      </c>
      <c r="L61" s="8">
        <v>1.1000000000000001</v>
      </c>
      <c r="M61" s="8">
        <v>1.1100000000000001</v>
      </c>
      <c r="N61" s="3">
        <v>1.1499999999999999</v>
      </c>
      <c r="O61" s="3">
        <v>1.07</v>
      </c>
      <c r="P61" s="3">
        <v>1.28</v>
      </c>
      <c r="Q61" s="3">
        <v>1.47</v>
      </c>
    </row>
    <row r="62" spans="1:17" x14ac:dyDescent="0.2">
      <c r="A62" s="1" t="s">
        <v>37</v>
      </c>
      <c r="C62" s="3">
        <v>48</v>
      </c>
      <c r="D62" s="3" t="s">
        <v>22</v>
      </c>
      <c r="E62" s="8">
        <v>0.98499999999999999</v>
      </c>
      <c r="G62" s="8">
        <v>1.2490000000000001</v>
      </c>
      <c r="H62" s="8">
        <v>1.1599999999999999</v>
      </c>
      <c r="I62" s="8">
        <v>1.25</v>
      </c>
      <c r="J62" s="8">
        <v>1.33</v>
      </c>
      <c r="K62" s="8">
        <v>1.252</v>
      </c>
      <c r="L62" s="8">
        <v>1.35</v>
      </c>
      <c r="M62" s="8">
        <v>1.32</v>
      </c>
      <c r="N62" s="3">
        <v>1.18</v>
      </c>
      <c r="O62" s="3">
        <v>1.33</v>
      </c>
      <c r="P62" s="3">
        <v>1.55</v>
      </c>
      <c r="Q62" s="3">
        <v>1.66</v>
      </c>
    </row>
    <row r="63" spans="1:17" x14ac:dyDescent="0.2">
      <c r="E63" s="8"/>
      <c r="G63" s="8"/>
      <c r="H63" s="8"/>
      <c r="I63" s="8"/>
      <c r="J63" s="8"/>
      <c r="K63" s="8"/>
      <c r="L63" s="8"/>
      <c r="M63" s="8"/>
    </row>
    <row r="64" spans="1:17" x14ac:dyDescent="0.2">
      <c r="B64" s="3" t="s">
        <v>28</v>
      </c>
      <c r="C64" s="3">
        <v>76</v>
      </c>
      <c r="D64" s="3">
        <v>0</v>
      </c>
      <c r="E64" s="8">
        <v>0.98</v>
      </c>
      <c r="G64" s="8">
        <v>1.1499999999999999</v>
      </c>
      <c r="H64" s="8">
        <v>1.103</v>
      </c>
      <c r="I64" s="8">
        <v>1.157</v>
      </c>
      <c r="J64" s="8">
        <v>1.21</v>
      </c>
      <c r="K64" s="8">
        <v>1.157</v>
      </c>
      <c r="L64" s="8">
        <v>1.1599999999999999</v>
      </c>
      <c r="M64" s="8">
        <v>1.21</v>
      </c>
      <c r="N64" s="3">
        <v>1.1599999999999999</v>
      </c>
      <c r="O64" s="3">
        <v>1.29</v>
      </c>
      <c r="P64" s="3">
        <v>1.43</v>
      </c>
      <c r="Q64" s="3">
        <v>1.44</v>
      </c>
    </row>
    <row r="65" spans="2:17" x14ac:dyDescent="0.2">
      <c r="C65" s="3">
        <v>75</v>
      </c>
      <c r="D65" s="3" t="s">
        <v>22</v>
      </c>
      <c r="E65" s="8">
        <v>0.98</v>
      </c>
      <c r="G65" s="8">
        <v>1.1599999999999999</v>
      </c>
      <c r="H65" s="8">
        <v>1.175</v>
      </c>
      <c r="I65" s="8">
        <v>1.1659999999999999</v>
      </c>
      <c r="J65" s="8">
        <v>1.26</v>
      </c>
      <c r="K65" s="8">
        <v>1.1659999999999999</v>
      </c>
      <c r="L65" s="8">
        <v>1.23</v>
      </c>
      <c r="M65" s="8">
        <v>1.27</v>
      </c>
      <c r="N65" s="3">
        <v>1.27</v>
      </c>
      <c r="O65" s="3">
        <v>1.31</v>
      </c>
      <c r="P65" s="8">
        <v>1.5</v>
      </c>
      <c r="Q65" s="8">
        <v>1.5</v>
      </c>
    </row>
    <row r="66" spans="2:17" x14ac:dyDescent="0.2">
      <c r="E66" s="8"/>
      <c r="G66" s="8"/>
      <c r="H66" s="8"/>
      <c r="I66" s="8"/>
      <c r="J66" s="8"/>
      <c r="K66" s="8"/>
      <c r="L66" s="8"/>
      <c r="M66" s="8"/>
    </row>
    <row r="67" spans="2:17" x14ac:dyDescent="0.2">
      <c r="B67" s="3" t="s">
        <v>29</v>
      </c>
      <c r="C67" s="3">
        <v>50</v>
      </c>
      <c r="D67" s="3">
        <v>0</v>
      </c>
      <c r="E67" s="8">
        <v>1.1140000000000001</v>
      </c>
      <c r="G67" s="8">
        <v>1.04</v>
      </c>
      <c r="H67" s="8">
        <v>0.99299999999999999</v>
      </c>
      <c r="I67" s="8">
        <v>1.1299999999999999</v>
      </c>
      <c r="J67" s="8">
        <v>1.1060000000000001</v>
      </c>
      <c r="K67" s="8">
        <v>1.034</v>
      </c>
      <c r="L67" s="8">
        <v>1.18</v>
      </c>
      <c r="M67" s="8">
        <v>1.25</v>
      </c>
      <c r="N67" s="3">
        <v>1.2</v>
      </c>
      <c r="O67" s="3">
        <v>1.21</v>
      </c>
      <c r="P67" s="3">
        <v>1.43</v>
      </c>
      <c r="Q67" s="3">
        <v>1.37</v>
      </c>
    </row>
    <row r="68" spans="2:17" x14ac:dyDescent="0.2">
      <c r="C68" s="3">
        <v>49</v>
      </c>
      <c r="D68" s="3" t="s">
        <v>22</v>
      </c>
      <c r="E68" s="8">
        <v>1.1140000000000001</v>
      </c>
      <c r="G68" s="8">
        <v>1.02</v>
      </c>
      <c r="H68" s="8">
        <v>0.996</v>
      </c>
      <c r="I68" s="8">
        <v>1.1399999999999999</v>
      </c>
      <c r="J68" s="8">
        <v>1.1930000000000001</v>
      </c>
      <c r="K68" s="8">
        <v>1.016</v>
      </c>
      <c r="L68" s="8">
        <v>1.18</v>
      </c>
      <c r="M68" s="8">
        <v>1.1599999999999999</v>
      </c>
      <c r="N68" s="3">
        <v>1.26</v>
      </c>
      <c r="O68" s="3">
        <v>1.19</v>
      </c>
      <c r="P68" s="3">
        <v>1.42</v>
      </c>
      <c r="Q68" s="3">
        <v>1.24</v>
      </c>
    </row>
    <row r="69" spans="2:17" x14ac:dyDescent="0.2">
      <c r="E69" s="8"/>
      <c r="G69" s="8"/>
      <c r="H69" s="8"/>
      <c r="I69" s="8"/>
      <c r="J69" s="8"/>
      <c r="K69" s="8"/>
      <c r="L69" s="8"/>
      <c r="M69" s="8"/>
    </row>
    <row r="70" spans="2:17" x14ac:dyDescent="0.2">
      <c r="B70" s="3" t="s">
        <v>30</v>
      </c>
      <c r="C70" s="3">
        <v>22</v>
      </c>
      <c r="D70" s="3">
        <v>0</v>
      </c>
      <c r="E70" s="8">
        <v>0.88800000000000001</v>
      </c>
      <c r="G70" s="8">
        <v>0.86</v>
      </c>
      <c r="H70" s="8">
        <v>0.87</v>
      </c>
      <c r="I70" s="8">
        <v>0.84</v>
      </c>
      <c r="J70" s="8">
        <v>0.875</v>
      </c>
      <c r="K70" s="8">
        <v>0.82099999999999995</v>
      </c>
      <c r="L70" s="8">
        <v>1</v>
      </c>
      <c r="M70" s="8">
        <v>1</v>
      </c>
      <c r="N70" s="3">
        <v>1.24</v>
      </c>
      <c r="O70" s="3">
        <v>0.88</v>
      </c>
      <c r="P70" s="3">
        <v>1.07</v>
      </c>
      <c r="Q70" s="3">
        <v>0.96</v>
      </c>
    </row>
    <row r="71" spans="2:17" x14ac:dyDescent="0.2">
      <c r="C71" s="3">
        <v>21</v>
      </c>
      <c r="D71" s="3" t="s">
        <v>22</v>
      </c>
      <c r="E71" s="8">
        <v>0.88800000000000001</v>
      </c>
      <c r="G71" s="8">
        <v>0.92</v>
      </c>
      <c r="H71" s="8">
        <v>0.91</v>
      </c>
      <c r="I71" s="8">
        <v>0.91</v>
      </c>
      <c r="J71" s="8">
        <v>0.90400000000000003</v>
      </c>
      <c r="K71" s="8">
        <v>0.85899999999999999</v>
      </c>
      <c r="L71" s="8">
        <v>1</v>
      </c>
      <c r="M71" s="8">
        <v>1.07</v>
      </c>
      <c r="N71" s="3">
        <v>1.1499999999999999</v>
      </c>
      <c r="O71" s="8">
        <v>1</v>
      </c>
      <c r="P71" s="3">
        <v>1.26</v>
      </c>
      <c r="Q71" s="3">
        <v>0.93</v>
      </c>
    </row>
    <row r="72" spans="2:17" x14ac:dyDescent="0.2">
      <c r="E72" s="8"/>
      <c r="G72" s="8"/>
      <c r="H72" s="8"/>
      <c r="I72" s="8"/>
      <c r="J72" s="8"/>
      <c r="K72" s="8"/>
      <c r="L72" s="8"/>
      <c r="M72" s="8"/>
    </row>
    <row r="73" spans="2:17" x14ac:dyDescent="0.2">
      <c r="B73" s="3" t="s">
        <v>31</v>
      </c>
      <c r="C73" s="3">
        <v>15</v>
      </c>
      <c r="D73" s="3">
        <v>0</v>
      </c>
      <c r="E73" s="8">
        <v>0.92900000000000005</v>
      </c>
      <c r="G73" s="8">
        <v>0.95</v>
      </c>
      <c r="H73" s="8">
        <v>0.93</v>
      </c>
      <c r="I73" s="8">
        <v>0.93</v>
      </c>
      <c r="J73" s="8">
        <v>0.94199999999999995</v>
      </c>
      <c r="K73" s="8">
        <v>0.91</v>
      </c>
      <c r="L73" s="8">
        <v>0.94</v>
      </c>
      <c r="M73" s="8">
        <v>1.05</v>
      </c>
      <c r="N73" s="3">
        <v>1.1299999999999999</v>
      </c>
      <c r="O73" s="3">
        <v>1.04</v>
      </c>
      <c r="P73" s="3">
        <v>1.26</v>
      </c>
      <c r="Q73" s="3">
        <v>1.04</v>
      </c>
    </row>
    <row r="74" spans="2:17" x14ac:dyDescent="0.2">
      <c r="C74" s="3">
        <v>16</v>
      </c>
      <c r="D74" s="3" t="s">
        <v>22</v>
      </c>
      <c r="E74" s="8">
        <v>0.92900000000000005</v>
      </c>
      <c r="G74" s="8">
        <v>1.29</v>
      </c>
      <c r="H74" s="8">
        <v>1.21</v>
      </c>
      <c r="I74" s="8">
        <v>1.3</v>
      </c>
      <c r="J74" s="8">
        <v>1.179</v>
      </c>
      <c r="K74" s="8">
        <v>1.21</v>
      </c>
      <c r="L74" s="8">
        <v>1.1100000000000001</v>
      </c>
      <c r="M74" s="8">
        <v>1.3</v>
      </c>
      <c r="N74" s="3">
        <v>1.43</v>
      </c>
      <c r="O74" s="3">
        <v>1.25</v>
      </c>
      <c r="P74" s="3">
        <v>1.35</v>
      </c>
      <c r="Q74" s="3">
        <v>1.24</v>
      </c>
    </row>
    <row r="76" spans="2:17" x14ac:dyDescent="0.2">
      <c r="D76" s="3" t="s">
        <v>38</v>
      </c>
      <c r="E76" s="8">
        <f>(E61+E64+E67+E70+E73)/5</f>
        <v>0.97919999999999996</v>
      </c>
      <c r="G76" s="4">
        <f>(G61+G64+G67+G70+G73)/5</f>
        <v>0.99459999999999993</v>
      </c>
      <c r="H76" s="4">
        <f t="shared" ref="H76:Q76" si="7">(H61+H64+H67+H70+H73)/5</f>
        <v>0.96920000000000006</v>
      </c>
      <c r="I76" s="4">
        <f t="shared" si="7"/>
        <v>1.0074000000000001</v>
      </c>
      <c r="J76" s="4">
        <f t="shared" si="7"/>
        <v>1.0726</v>
      </c>
      <c r="K76" s="4">
        <f t="shared" si="7"/>
        <v>0.98799999999999988</v>
      </c>
      <c r="L76" s="4">
        <f t="shared" si="7"/>
        <v>1.0759999999999998</v>
      </c>
      <c r="M76" s="4">
        <f t="shared" si="7"/>
        <v>1.1240000000000001</v>
      </c>
      <c r="N76" s="4">
        <f t="shared" si="7"/>
        <v>1.1759999999999999</v>
      </c>
      <c r="O76" s="4">
        <f t="shared" si="7"/>
        <v>1.0980000000000001</v>
      </c>
      <c r="P76" s="4">
        <f t="shared" si="7"/>
        <v>1.294</v>
      </c>
      <c r="Q76" s="4">
        <f t="shared" si="7"/>
        <v>1.256</v>
      </c>
    </row>
    <row r="77" spans="2:17" x14ac:dyDescent="0.2">
      <c r="D77" s="3" t="s">
        <v>39</v>
      </c>
      <c r="E77" s="8">
        <f>(E62+E65+E68+E71+E74)/5</f>
        <v>0.97919999999999996</v>
      </c>
      <c r="G77" s="4">
        <f>(G62+G65+G68+G71+G74)/5</f>
        <v>1.1278000000000001</v>
      </c>
      <c r="H77" s="4">
        <f t="shared" ref="H77:Q77" si="8">(H62+H65+H68+H71+H74)/5</f>
        <v>1.0901999999999998</v>
      </c>
      <c r="I77" s="4">
        <f t="shared" si="8"/>
        <v>1.1532</v>
      </c>
      <c r="J77" s="4">
        <f t="shared" si="8"/>
        <v>1.1732</v>
      </c>
      <c r="K77" s="4">
        <f t="shared" si="8"/>
        <v>1.1006</v>
      </c>
      <c r="L77" s="4">
        <f t="shared" si="8"/>
        <v>1.1739999999999999</v>
      </c>
      <c r="M77" s="4">
        <f t="shared" si="8"/>
        <v>1.224</v>
      </c>
      <c r="N77" s="4">
        <f t="shared" si="8"/>
        <v>1.2579999999999998</v>
      </c>
      <c r="O77" s="4">
        <f t="shared" si="8"/>
        <v>1.216</v>
      </c>
      <c r="P77" s="4">
        <f t="shared" si="8"/>
        <v>1.4159999999999999</v>
      </c>
      <c r="Q77" s="4">
        <f t="shared" si="8"/>
        <v>1.3140000000000001</v>
      </c>
    </row>
    <row r="79" spans="2:17" x14ac:dyDescent="0.2">
      <c r="E79" s="3">
        <v>1938</v>
      </c>
      <c r="F79" s="3" t="s">
        <v>2</v>
      </c>
      <c r="G79" s="3" t="s">
        <v>3</v>
      </c>
      <c r="H79" s="3" t="s">
        <v>4</v>
      </c>
      <c r="I79" s="3" t="s">
        <v>5</v>
      </c>
      <c r="J79" s="3" t="s">
        <v>6</v>
      </c>
      <c r="K79" s="3" t="s">
        <v>7</v>
      </c>
      <c r="L79" s="3" t="s">
        <v>8</v>
      </c>
      <c r="M79" s="3" t="s">
        <v>9</v>
      </c>
      <c r="N79" s="3" t="s">
        <v>10</v>
      </c>
      <c r="O79" s="3" t="s">
        <v>34</v>
      </c>
      <c r="P79" s="3" t="s">
        <v>50</v>
      </c>
    </row>
    <row r="81" spans="1:16" x14ac:dyDescent="0.2">
      <c r="A81" s="1" t="s">
        <v>26</v>
      </c>
      <c r="B81" s="3" t="s">
        <v>27</v>
      </c>
      <c r="C81" s="3">
        <v>41</v>
      </c>
      <c r="D81" s="3">
        <v>0</v>
      </c>
      <c r="E81" s="8">
        <v>0.98499999999999999</v>
      </c>
      <c r="F81" s="8">
        <v>0.88300000000000001</v>
      </c>
      <c r="G81" s="8">
        <v>0.9</v>
      </c>
      <c r="H81" s="8">
        <v>0.85</v>
      </c>
      <c r="I81" s="8">
        <v>0.95</v>
      </c>
      <c r="J81" s="8">
        <v>0.93200000000000005</v>
      </c>
      <c r="K81" s="3">
        <v>0.95</v>
      </c>
      <c r="L81" s="3">
        <v>1.08</v>
      </c>
      <c r="M81" s="3">
        <v>1.07</v>
      </c>
      <c r="N81" s="3">
        <v>1.0900000000000001</v>
      </c>
      <c r="O81" s="3">
        <v>1.22</v>
      </c>
      <c r="P81" s="3">
        <v>1.24</v>
      </c>
    </row>
    <row r="82" spans="1:16" x14ac:dyDescent="0.2">
      <c r="A82" s="1" t="s">
        <v>37</v>
      </c>
      <c r="C82" s="3">
        <v>42</v>
      </c>
      <c r="D82" s="3" t="s">
        <v>22</v>
      </c>
      <c r="E82" s="8">
        <v>0.98499999999999999</v>
      </c>
      <c r="F82" s="3">
        <v>1.0149999999999999</v>
      </c>
      <c r="G82" s="8">
        <v>1.04</v>
      </c>
      <c r="H82" s="8">
        <v>1.06</v>
      </c>
      <c r="I82" s="8">
        <v>1.1399999999999999</v>
      </c>
      <c r="J82" s="8">
        <v>1.018</v>
      </c>
      <c r="K82" s="3">
        <v>1.0900000000000001</v>
      </c>
      <c r="L82" s="3">
        <v>1.19</v>
      </c>
      <c r="M82" s="3">
        <v>1.21</v>
      </c>
      <c r="N82" s="3">
        <v>1.1200000000000001</v>
      </c>
      <c r="O82" s="3">
        <v>1.34</v>
      </c>
      <c r="P82" s="3">
        <v>1.63</v>
      </c>
    </row>
    <row r="83" spans="1:16" x14ac:dyDescent="0.2">
      <c r="E83" s="8"/>
      <c r="G83" s="8"/>
      <c r="H83" s="8"/>
      <c r="I83" s="8"/>
      <c r="J83" s="8"/>
    </row>
    <row r="84" spans="1:16" x14ac:dyDescent="0.2">
      <c r="B84" s="3" t="s">
        <v>28</v>
      </c>
      <c r="C84" s="3">
        <v>78</v>
      </c>
      <c r="D84" s="3">
        <v>0</v>
      </c>
      <c r="E84" s="8">
        <v>0.98</v>
      </c>
      <c r="F84" s="3">
        <v>0.99</v>
      </c>
      <c r="G84" s="8">
        <v>1.0089999999999999</v>
      </c>
      <c r="H84" s="8">
        <v>0.95</v>
      </c>
      <c r="I84" s="8">
        <v>0.97</v>
      </c>
      <c r="J84" s="8">
        <v>0.91500000000000004</v>
      </c>
      <c r="K84" s="8">
        <v>0.9</v>
      </c>
      <c r="L84" s="3">
        <v>1.06</v>
      </c>
      <c r="M84" s="3">
        <v>0.96</v>
      </c>
      <c r="N84" s="3">
        <v>1.03</v>
      </c>
      <c r="O84" s="8">
        <v>1.3</v>
      </c>
      <c r="P84" s="3">
        <v>1.28</v>
      </c>
    </row>
    <row r="85" spans="1:16" x14ac:dyDescent="0.2">
      <c r="C85" s="3">
        <v>77</v>
      </c>
      <c r="D85" s="3" t="s">
        <v>22</v>
      </c>
      <c r="E85" s="8">
        <v>0.98</v>
      </c>
      <c r="F85" s="3">
        <v>1.01</v>
      </c>
      <c r="G85" s="8">
        <v>1.1419999999999999</v>
      </c>
      <c r="H85" s="8">
        <v>1.05</v>
      </c>
      <c r="I85" s="8">
        <v>1.06</v>
      </c>
      <c r="J85" s="8">
        <v>1.0580000000000001</v>
      </c>
      <c r="K85" s="3">
        <v>0.96</v>
      </c>
      <c r="L85" s="3">
        <v>1.02</v>
      </c>
      <c r="M85" s="3">
        <v>1.1100000000000001</v>
      </c>
      <c r="N85" s="3">
        <v>1.0900000000000001</v>
      </c>
      <c r="O85" s="3">
        <v>1.31</v>
      </c>
      <c r="P85" s="3">
        <v>1.29</v>
      </c>
    </row>
    <row r="86" spans="1:16" x14ac:dyDescent="0.2">
      <c r="E86" s="8"/>
      <c r="G86" s="8"/>
      <c r="H86" s="8"/>
      <c r="I86" s="8"/>
      <c r="J86" s="8"/>
    </row>
    <row r="87" spans="1:16" x14ac:dyDescent="0.2">
      <c r="B87" s="3" t="s">
        <v>29</v>
      </c>
      <c r="C87" s="3">
        <v>55</v>
      </c>
      <c r="D87" s="3">
        <v>0</v>
      </c>
      <c r="E87" s="8">
        <v>1.1140000000000001</v>
      </c>
      <c r="F87" s="8">
        <v>1.1000000000000001</v>
      </c>
      <c r="G87" s="8">
        <v>1.2190000000000001</v>
      </c>
      <c r="H87" s="8">
        <v>1.1499999999999999</v>
      </c>
      <c r="I87" s="8">
        <v>1.2490000000000001</v>
      </c>
      <c r="J87" s="8">
        <v>1.151</v>
      </c>
      <c r="K87" s="3">
        <v>1.18</v>
      </c>
      <c r="L87" s="3">
        <v>1.24</v>
      </c>
      <c r="M87" s="3">
        <v>1.38</v>
      </c>
      <c r="N87" s="3">
        <v>1.31</v>
      </c>
      <c r="O87" s="8">
        <v>1.5</v>
      </c>
      <c r="P87" s="3">
        <v>1.59</v>
      </c>
    </row>
    <row r="88" spans="1:16" x14ac:dyDescent="0.2">
      <c r="C88" s="3">
        <v>56</v>
      </c>
      <c r="D88" s="3" t="s">
        <v>22</v>
      </c>
      <c r="E88" s="8">
        <v>1.1140000000000001</v>
      </c>
      <c r="F88" s="3">
        <v>1.23</v>
      </c>
      <c r="G88" s="8">
        <v>1.3260000000000001</v>
      </c>
      <c r="H88" s="8">
        <v>1.39</v>
      </c>
      <c r="I88" s="8">
        <v>1.403</v>
      </c>
      <c r="J88" s="8">
        <v>1.3129999999999999</v>
      </c>
      <c r="K88" s="3">
        <v>1.32</v>
      </c>
      <c r="L88" s="3">
        <v>1.37</v>
      </c>
      <c r="M88" s="8">
        <v>1.6</v>
      </c>
      <c r="N88" s="3">
        <v>1.32</v>
      </c>
      <c r="O88" s="3">
        <v>1.68</v>
      </c>
      <c r="P88" s="3">
        <v>1.99</v>
      </c>
    </row>
    <row r="89" spans="1:16" x14ac:dyDescent="0.2">
      <c r="E89" s="8"/>
      <c r="G89" s="8"/>
      <c r="H89" s="8"/>
      <c r="I89" s="8"/>
      <c r="J89" s="8"/>
    </row>
    <row r="90" spans="1:16" x14ac:dyDescent="0.2">
      <c r="B90" s="3" t="s">
        <v>30</v>
      </c>
      <c r="C90" s="3">
        <v>23</v>
      </c>
      <c r="D90" s="3">
        <v>0</v>
      </c>
      <c r="E90" s="8">
        <v>0.88800000000000001</v>
      </c>
      <c r="F90" s="3">
        <v>0.89</v>
      </c>
      <c r="G90" s="8">
        <v>0.97</v>
      </c>
      <c r="H90" s="8">
        <v>0.85</v>
      </c>
      <c r="I90" s="8">
        <v>0.97199999999999998</v>
      </c>
      <c r="J90" s="8">
        <v>0.93200000000000005</v>
      </c>
      <c r="K90" s="3">
        <v>1.05</v>
      </c>
      <c r="L90" s="3">
        <v>1.1299999999999999</v>
      </c>
      <c r="M90" s="3">
        <v>1.17</v>
      </c>
      <c r="N90" s="3">
        <v>1.18</v>
      </c>
      <c r="O90" s="3">
        <v>1.23</v>
      </c>
      <c r="P90" s="3">
        <v>1.35</v>
      </c>
    </row>
    <row r="91" spans="1:16" x14ac:dyDescent="0.2">
      <c r="C91" s="3">
        <v>24</v>
      </c>
      <c r="D91" s="3" t="s">
        <v>22</v>
      </c>
      <c r="E91" s="8">
        <v>0.88800000000000001</v>
      </c>
      <c r="F91" s="3">
        <v>1.07</v>
      </c>
      <c r="G91" s="8">
        <v>1.1200000000000001</v>
      </c>
      <c r="H91" s="8">
        <v>1.1599999999999999</v>
      </c>
      <c r="I91" s="8">
        <v>1.26</v>
      </c>
      <c r="J91" s="8">
        <v>1.1519999999999999</v>
      </c>
      <c r="K91" s="3">
        <v>1.24</v>
      </c>
      <c r="L91" s="3">
        <v>1.26</v>
      </c>
      <c r="M91" s="3">
        <v>1.46</v>
      </c>
      <c r="N91" s="3">
        <v>1.46</v>
      </c>
      <c r="O91" s="3">
        <v>1.44</v>
      </c>
      <c r="P91" s="3">
        <v>1.59</v>
      </c>
    </row>
    <row r="92" spans="1:16" x14ac:dyDescent="0.2">
      <c r="E92" s="8"/>
      <c r="G92" s="8"/>
      <c r="H92" s="8"/>
      <c r="I92" s="8"/>
      <c r="J92" s="8"/>
    </row>
    <row r="93" spans="1:16" x14ac:dyDescent="0.2">
      <c r="B93" s="3" t="s">
        <v>31</v>
      </c>
      <c r="C93" s="3">
        <v>7</v>
      </c>
      <c r="D93" s="3">
        <v>0</v>
      </c>
      <c r="E93" s="8">
        <v>0.92900000000000005</v>
      </c>
      <c r="F93" s="3">
        <v>0.87</v>
      </c>
      <c r="G93" s="8">
        <v>0.95</v>
      </c>
      <c r="H93" s="8">
        <v>0.99</v>
      </c>
      <c r="I93" s="8">
        <v>0.97099999999999997</v>
      </c>
      <c r="J93" s="8">
        <v>1</v>
      </c>
      <c r="K93" s="3">
        <v>0.93</v>
      </c>
      <c r="L93" s="3">
        <v>1.06</v>
      </c>
      <c r="M93" s="3">
        <v>1.1599999999999999</v>
      </c>
      <c r="N93" s="8">
        <v>1</v>
      </c>
      <c r="O93" s="8">
        <v>1</v>
      </c>
      <c r="P93" s="3">
        <v>1.1100000000000001</v>
      </c>
    </row>
    <row r="94" spans="1:16" x14ac:dyDescent="0.2">
      <c r="C94" s="3">
        <v>8</v>
      </c>
      <c r="D94" s="3" t="s">
        <v>22</v>
      </c>
      <c r="E94" s="8">
        <v>0.92900000000000005</v>
      </c>
      <c r="F94" s="3">
        <v>1.0900000000000001</v>
      </c>
      <c r="G94" s="8">
        <v>1.17</v>
      </c>
      <c r="H94" s="8">
        <v>1.3</v>
      </c>
      <c r="I94" s="8">
        <v>1.2</v>
      </c>
      <c r="J94" s="8">
        <v>1.22</v>
      </c>
      <c r="K94" s="3">
        <v>1.1200000000000001</v>
      </c>
      <c r="L94" s="3">
        <v>1.28</v>
      </c>
      <c r="M94" s="3">
        <v>1.34</v>
      </c>
      <c r="N94" s="3">
        <v>1.22</v>
      </c>
      <c r="O94" s="3">
        <v>1.22</v>
      </c>
      <c r="P94" s="3">
        <v>1.25</v>
      </c>
    </row>
    <row r="96" spans="1:16" x14ac:dyDescent="0.2">
      <c r="D96" s="3" t="s">
        <v>38</v>
      </c>
      <c r="E96" s="8">
        <f>(E81+E84+E87+E90+E93)/5</f>
        <v>0.97919999999999996</v>
      </c>
      <c r="F96" s="4">
        <f>(F81+F84+F87+F90+F93)/5</f>
        <v>0.94659999999999989</v>
      </c>
      <c r="G96" s="4">
        <f t="shared" ref="G96:P96" si="9">(G81+G84+G87+G90+G93)/5</f>
        <v>1.0096000000000001</v>
      </c>
      <c r="H96" s="4">
        <f t="shared" si="9"/>
        <v>0.95799999999999996</v>
      </c>
      <c r="I96" s="4">
        <f t="shared" si="9"/>
        <v>1.0224</v>
      </c>
      <c r="J96" s="4">
        <f t="shared" si="9"/>
        <v>0.98599999999999999</v>
      </c>
      <c r="K96" s="4">
        <f t="shared" si="9"/>
        <v>1.002</v>
      </c>
      <c r="L96" s="4">
        <f t="shared" si="9"/>
        <v>1.1140000000000001</v>
      </c>
      <c r="M96" s="4">
        <f t="shared" si="9"/>
        <v>1.1480000000000001</v>
      </c>
      <c r="N96" s="4">
        <f t="shared" si="9"/>
        <v>1.1220000000000001</v>
      </c>
      <c r="O96" s="4">
        <f t="shared" si="9"/>
        <v>1.25</v>
      </c>
      <c r="P96" s="4">
        <f t="shared" si="9"/>
        <v>1.3140000000000003</v>
      </c>
    </row>
    <row r="97" spans="1:16" x14ac:dyDescent="0.2">
      <c r="D97" s="3" t="s">
        <v>40</v>
      </c>
      <c r="E97" s="8">
        <f>(E82+E85+E88+E91+E94)/5</f>
        <v>0.97919999999999996</v>
      </c>
      <c r="F97" s="4">
        <f>(F82+F85+F88+F91+F94)/5</f>
        <v>1.083</v>
      </c>
      <c r="G97" s="4">
        <f t="shared" ref="G97:P97" si="10">(G82+G85+G88+G91+G94)/5</f>
        <v>1.1596</v>
      </c>
      <c r="H97" s="4">
        <f t="shared" si="10"/>
        <v>1.1919999999999999</v>
      </c>
      <c r="I97" s="4">
        <f t="shared" si="10"/>
        <v>1.2126000000000001</v>
      </c>
      <c r="J97" s="4">
        <f t="shared" si="10"/>
        <v>1.1522000000000001</v>
      </c>
      <c r="K97" s="4">
        <f t="shared" si="10"/>
        <v>1.1460000000000001</v>
      </c>
      <c r="L97" s="4">
        <f t="shared" si="10"/>
        <v>1.224</v>
      </c>
      <c r="M97" s="4">
        <f t="shared" si="10"/>
        <v>1.3440000000000001</v>
      </c>
      <c r="N97" s="4">
        <f t="shared" si="10"/>
        <v>1.242</v>
      </c>
      <c r="O97" s="4">
        <f t="shared" si="10"/>
        <v>1.3979999999999999</v>
      </c>
      <c r="P97" s="4">
        <f t="shared" si="10"/>
        <v>1.55</v>
      </c>
    </row>
    <row r="99" spans="1:16" x14ac:dyDescent="0.2">
      <c r="C99" s="3" t="s">
        <v>41</v>
      </c>
      <c r="G99" s="4">
        <f>(G76+G96)/2</f>
        <v>1.0021</v>
      </c>
      <c r="H99" s="4">
        <f t="shared" ref="H99:P99" si="11">(H76+H96)/2</f>
        <v>0.96360000000000001</v>
      </c>
      <c r="I99" s="4">
        <f t="shared" si="11"/>
        <v>1.0148999999999999</v>
      </c>
      <c r="J99" s="4">
        <f t="shared" si="11"/>
        <v>1.0293000000000001</v>
      </c>
      <c r="K99" s="4">
        <f t="shared" si="11"/>
        <v>0.99499999999999988</v>
      </c>
      <c r="L99" s="4">
        <f t="shared" si="11"/>
        <v>1.095</v>
      </c>
      <c r="M99" s="4">
        <f t="shared" si="11"/>
        <v>1.1360000000000001</v>
      </c>
      <c r="N99" s="4">
        <f t="shared" si="11"/>
        <v>1.149</v>
      </c>
      <c r="O99" s="4">
        <f t="shared" si="11"/>
        <v>1.1739999999999999</v>
      </c>
      <c r="P99" s="4">
        <f t="shared" si="11"/>
        <v>1.3040000000000003</v>
      </c>
    </row>
    <row r="100" spans="1:16" x14ac:dyDescent="0.2">
      <c r="C100" s="3" t="s">
        <v>42</v>
      </c>
      <c r="G100" s="4">
        <f>(G77+G97)/2</f>
        <v>1.1436999999999999</v>
      </c>
      <c r="H100" s="4">
        <f t="shared" ref="H100:P100" si="12">(H77+H97)/2</f>
        <v>1.1410999999999998</v>
      </c>
      <c r="I100" s="4">
        <f t="shared" si="12"/>
        <v>1.1829000000000001</v>
      </c>
      <c r="J100" s="4">
        <f t="shared" si="12"/>
        <v>1.1627000000000001</v>
      </c>
      <c r="K100" s="4">
        <f t="shared" si="12"/>
        <v>1.1233</v>
      </c>
      <c r="L100" s="4">
        <f t="shared" si="12"/>
        <v>1.1989999999999998</v>
      </c>
      <c r="M100" s="4">
        <f t="shared" si="12"/>
        <v>1.284</v>
      </c>
      <c r="N100" s="4">
        <f t="shared" si="12"/>
        <v>1.25</v>
      </c>
      <c r="O100" s="4">
        <f t="shared" si="12"/>
        <v>1.3069999999999999</v>
      </c>
      <c r="P100" s="4">
        <f t="shared" si="12"/>
        <v>1.4830000000000001</v>
      </c>
    </row>
    <row r="102" spans="1:16" x14ac:dyDescent="0.2">
      <c r="A102" s="2" t="s">
        <v>53</v>
      </c>
      <c r="B102" s="5"/>
      <c r="C102" s="5"/>
      <c r="D102" s="5"/>
      <c r="E102" s="5"/>
      <c r="F102" s="5"/>
      <c r="G102" s="5"/>
      <c r="H102" s="5"/>
    </row>
    <row r="103" spans="1:16" x14ac:dyDescent="0.2">
      <c r="A103" s="2" t="s">
        <v>54</v>
      </c>
      <c r="B103" s="5"/>
      <c r="C103" s="5"/>
      <c r="D103" s="5"/>
      <c r="E103" s="5"/>
      <c r="F103" s="5"/>
      <c r="G103" s="5"/>
      <c r="H103" s="5"/>
    </row>
    <row r="105" spans="1:16" x14ac:dyDescent="0.2">
      <c r="A105" s="2" t="s">
        <v>64</v>
      </c>
    </row>
    <row r="106" spans="1:16" x14ac:dyDescent="0.2">
      <c r="A106" s="2" t="s">
        <v>69</v>
      </c>
      <c r="B106" s="5"/>
      <c r="C106" s="5"/>
      <c r="D106" s="5"/>
      <c r="E106" s="5"/>
    </row>
    <row r="107" spans="1:16" x14ac:dyDescent="0.2">
      <c r="A107" s="2" t="s">
        <v>70</v>
      </c>
      <c r="B107" s="5"/>
      <c r="C107" s="5"/>
      <c r="D107" s="5"/>
      <c r="E107" s="5"/>
    </row>
    <row r="108" spans="1:16" x14ac:dyDescent="0.2">
      <c r="A108" s="2" t="s">
        <v>68</v>
      </c>
      <c r="B108" s="5"/>
      <c r="C108" s="5"/>
      <c r="D108" s="5"/>
      <c r="E108" s="5"/>
    </row>
    <row r="109" spans="1:16" x14ac:dyDescent="0.2">
      <c r="A109" s="2" t="s">
        <v>67</v>
      </c>
      <c r="B109" s="5"/>
      <c r="C109" s="5"/>
      <c r="D109" s="5"/>
      <c r="E109" s="5"/>
    </row>
    <row r="110" spans="1:16" x14ac:dyDescent="0.2">
      <c r="A110" s="2" t="s">
        <v>66</v>
      </c>
      <c r="B110" s="5"/>
      <c r="C110" s="5"/>
      <c r="D110" s="5"/>
      <c r="E110" s="5"/>
    </row>
  </sheetData>
  <mergeCells count="2">
    <mergeCell ref="F11:J11"/>
    <mergeCell ref="K12:Q12"/>
  </mergeCells>
  <phoneticPr fontId="0" type="noConversion"/>
  <pageMargins left="0.75" right="0.75" top="1" bottom="1" header="0.5" footer="0.5"/>
  <pageSetup paperSize="9" scale="53" orientation="portrait" horizontalDpi="300" verticalDpi="300" r:id="rId1"/>
  <headerFooter alignWithMargins="0"/>
  <rowBreaks count="1" manualBreakCount="1">
    <brk id="58" max="16383" man="1"/>
  </rowBreaks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Cont rotations</vt:lpstr>
      <vt:lpstr>Alt rotations then 8 yr leys</vt:lpstr>
      <vt:lpstr>'Cont rotations'!Print_Area</vt:lpstr>
    </vt:vector>
  </TitlesOfParts>
  <Company>IACR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IACR-Res</dc:creator>
  <cp:lastModifiedBy>Margaret Glendining</cp:lastModifiedBy>
  <cp:lastPrinted>2015-10-28T10:25:15Z</cp:lastPrinted>
  <dcterms:created xsi:type="dcterms:W3CDTF">2001-10-29T09:56:05Z</dcterms:created>
  <dcterms:modified xsi:type="dcterms:W3CDTF">2017-03-29T09:14:27Z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