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hg\Desktop\ANLY 705 Modeling for Data Science\Module 4 Binary Integer Programming\"/>
    </mc:Choice>
  </mc:AlternateContent>
  <xr:revisionPtr revIDLastSave="0" documentId="8_{8EBC8AEC-0E77-4634-9FDD-0BE5F2984117}" xr6:coauthVersionLast="45" xr6:coauthVersionMax="45" xr10:uidLastSave="{00000000-0000-0000-0000-000000000000}"/>
  <bookViews>
    <workbookView xWindow="-108" yWindow="-108" windowWidth="23256" windowHeight="12576" activeTab="3" xr2:uid="{C5FA674C-70F2-4D99-B00A-155722B03A4E}"/>
  </bookViews>
  <sheets>
    <sheet name="Sheet1" sheetId="1" r:id="rId1"/>
    <sheet name="Sheet2" sheetId="2" r:id="rId2"/>
    <sheet name="Sheet3" sheetId="3" r:id="rId3"/>
    <sheet name="Sheet4" sheetId="6" r:id="rId4"/>
  </sheets>
  <definedNames>
    <definedName name="solver_adj" localSheetId="3" hidden="1">Sheet4!$D$3:$D$39</definedName>
    <definedName name="solver_adj_ob" localSheetId="3" hidden="1">1</definedName>
    <definedName name="solver_adj_ob1" localSheetId="3" hidden="1">1</definedName>
    <definedName name="solver_cha" localSheetId="3" hidden="1">0</definedName>
    <definedName name="solver_chc1" localSheetId="3" hidden="1">0</definedName>
    <definedName name="solver_chc2" localSheetId="3" hidden="1">0</definedName>
    <definedName name="solver_chc3" localSheetId="3" hidden="1">0</definedName>
    <definedName name="solver_chc4" localSheetId="3" hidden="1">0</definedName>
    <definedName name="solver_chn" localSheetId="3" hidden="1">4</definedName>
    <definedName name="solver_chp1" localSheetId="3" hidden="1">0</definedName>
    <definedName name="solver_chp2" localSheetId="3" hidden="1">0</definedName>
    <definedName name="solver_chp3" localSheetId="3" hidden="1">0</definedName>
    <definedName name="solver_chp4" localSheetId="3" hidden="1">0</definedName>
    <definedName name="solver_cht" localSheetId="3" hidden="1">0</definedName>
    <definedName name="solver_cir1" localSheetId="3" hidden="1">1</definedName>
    <definedName name="solver_cir2" localSheetId="3" hidden="1">1</definedName>
    <definedName name="solver_cir3" localSheetId="3" hidden="1">1</definedName>
    <definedName name="solver_cir4" localSheetId="3" hidden="1">1</definedName>
    <definedName name="solver_con" localSheetId="3" hidden="1">" "</definedName>
    <definedName name="solver_con1" localSheetId="3" hidden="1">" "</definedName>
    <definedName name="solver_con2" localSheetId="3" hidden="1">" "</definedName>
    <definedName name="solver_con3" localSheetId="3" hidden="1">" "</definedName>
    <definedName name="solver_con4" localSheetId="3" hidden="1">" "</definedName>
    <definedName name="solver_dia" localSheetId="3" hidden="1">5</definedName>
    <definedName name="solver_iao" localSheetId="3" hidden="1">0</definedName>
    <definedName name="solver_int" localSheetId="3" hidden="1">0</definedName>
    <definedName name="solver_irs" localSheetId="3" hidden="1">0</definedName>
    <definedName name="solver_ism" localSheetId="3" hidden="1">0</definedName>
    <definedName name="solver_lhs_ob1" localSheetId="3" hidden="1">0</definedName>
    <definedName name="solver_lhs_ob2" localSheetId="3" hidden="1">0</definedName>
    <definedName name="solver_lhs_ob3" localSheetId="3" hidden="1">0</definedName>
    <definedName name="solver_lhs_ob4" localSheetId="3" hidden="1">0</definedName>
    <definedName name="solver_lhs1" localSheetId="3" hidden="1">Sheet4!$D$3:$D$23</definedName>
    <definedName name="solver_lhs2" localSheetId="3" hidden="1">Sheet4!$M$3:$M$10</definedName>
    <definedName name="solver_lhs3" localSheetId="3" hidden="1">Sheet4!$P$3</definedName>
    <definedName name="solver_lhs4" localSheetId="3" hidden="1">Sheet4!$D$3:$D$39</definedName>
    <definedName name="solver_mda" localSheetId="3" hidden="1">4</definedName>
    <definedName name="solver_mod" localSheetId="3" hidden="1">3</definedName>
    <definedName name="solver_ntr" localSheetId="3" hidden="1">0</definedName>
    <definedName name="solver_ntri" hidden="1">1000</definedName>
    <definedName name="solver_num" localSheetId="3" hidden="1">4</definedName>
    <definedName name="solver_obc" localSheetId="3" hidden="1">0</definedName>
    <definedName name="solver_obp" localSheetId="3" hidden="1">0</definedName>
    <definedName name="solver_opt" localSheetId="3" hidden="1">Sheet4!$P$3</definedName>
    <definedName name="solver_opt_ob" localSheetId="3" hidden="1">1</definedName>
    <definedName name="solver_psi" localSheetId="3" hidden="1">0</definedName>
    <definedName name="solver_rdp" localSheetId="3" hidden="1">0</definedName>
    <definedName name="solver_reco1" localSheetId="3" hidden="1">0</definedName>
    <definedName name="solver_reco2" localSheetId="3" hidden="1">0</definedName>
    <definedName name="solver_reco3" localSheetId="3" hidden="1">0</definedName>
    <definedName name="solver_reco4" localSheetId="3" hidden="1">0</definedName>
    <definedName name="solver_rel1" localSheetId="3" hidden="1">1</definedName>
    <definedName name="solver_rel2" localSheetId="3" hidden="1">2</definedName>
    <definedName name="solver_rel3" localSheetId="3" hidden="1">3</definedName>
    <definedName name="solver_rel4" localSheetId="3" hidden="1">3</definedName>
    <definedName name="solver_rhs1" localSheetId="3" hidden="1">Sheet4!$F$3:$F$23</definedName>
    <definedName name="solver_rhs2" localSheetId="3" hidden="1">Sheet4!$O$3:$O$10</definedName>
    <definedName name="solver_rhs3" localSheetId="3" hidden="1">0</definedName>
    <definedName name="solver_rhs4" localSheetId="3" hidden="1">0</definedName>
    <definedName name="solver_rlx" localSheetId="3" hidden="1">0</definedName>
    <definedName name="solver_rsmp" hidden="1">2</definedName>
    <definedName name="solver_rtr" localSheetId="3" hidden="1">0</definedName>
    <definedName name="solver_rxc1" localSheetId="3" hidden="1">1</definedName>
    <definedName name="solver_rxc2" localSheetId="3" hidden="1">1</definedName>
    <definedName name="solver_rxc3" localSheetId="3" hidden="1">1</definedName>
    <definedName name="solver_rxc4" localSheetId="3" hidden="1">1</definedName>
    <definedName name="solver_rxv" localSheetId="3" hidden="1">1</definedName>
    <definedName name="solver_seed" hidden="1">0</definedName>
    <definedName name="solver_sel" localSheetId="3" hidden="1">1</definedName>
    <definedName name="solver_slv" localSheetId="3" hidden="1">0</definedName>
    <definedName name="solver_slvu" localSheetId="3" hidden="1">0</definedName>
    <definedName name="solver_spid" localSheetId="3" hidden="1">" "</definedName>
    <definedName name="solver_srvr" localSheetId="3" hidden="1">" "</definedName>
    <definedName name="solver_typ" localSheetId="3" hidden="1">2</definedName>
    <definedName name="solver_umod" localSheetId="3" hidden="1">1</definedName>
    <definedName name="solver_urs" localSheetId="3" hidden="1">0</definedName>
    <definedName name="solver_userid" localSheetId="3" hidden="1">454279</definedName>
    <definedName name="solver_val" localSheetId="3" hidden="1">0</definedName>
    <definedName name="solver_var" localSheetId="3" hidden="1">" "</definedName>
    <definedName name="solver_ver" localSheetId="3" hidden="1">17</definedName>
    <definedName name="solver_vir" localSheetId="3" hidden="1">1</definedName>
    <definedName name="solver_vol" localSheetId="3" hidden="1">0</definedName>
    <definedName name="solver_vst" localSheetId="3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6" l="1"/>
  <c r="M10" i="6" l="1"/>
  <c r="M9" i="6"/>
  <c r="M8" i="6"/>
  <c r="M7" i="6"/>
  <c r="M6" i="6"/>
  <c r="M5" i="6"/>
  <c r="M4" i="6"/>
  <c r="P3" i="6" l="1"/>
  <c r="K3" i="6" a="1"/>
  <c r="K3" i="6" s="1"/>
  <c r="O3" i="6" s="1"/>
  <c r="O10" i="6" l="1"/>
  <c r="O4" i="6"/>
  <c r="O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<sst xmlns="http://schemas.openxmlformats.org/spreadsheetml/2006/main" count="131" uniqueCount="27">
  <si>
    <t>From</t>
  </si>
  <si>
    <t>To</t>
  </si>
  <si>
    <t>&lt;=</t>
  </si>
  <si>
    <t>Convert the investments from yens, rupiahs, and ringgits into U.S. dollars</t>
  </si>
  <si>
    <t>Transaction Cost (Percent)</t>
  </si>
  <si>
    <t>Nodes</t>
  </si>
  <si>
    <t>=</t>
  </si>
  <si>
    <t>Demand</t>
  </si>
  <si>
    <t>Currency Exchange Rates</t>
  </si>
  <si>
    <t>Suppliers units</t>
  </si>
  <si>
    <t>Investment thousands</t>
  </si>
  <si>
    <t>Start</t>
  </si>
  <si>
    <t>Net flow</t>
  </si>
  <si>
    <t>yen</t>
  </si>
  <si>
    <t>rupiah</t>
  </si>
  <si>
    <t>ringit</t>
  </si>
  <si>
    <t>canada dollar</t>
  </si>
  <si>
    <t>euro</t>
  </si>
  <si>
    <t>pound</t>
  </si>
  <si>
    <t>peso</t>
  </si>
  <si>
    <t>us dollar</t>
  </si>
  <si>
    <t>Transaction Limits in Equivalent of 1,000 Dollars thousands</t>
  </si>
  <si>
    <t>Cost thousands</t>
  </si>
  <si>
    <t>I3=15million (convert to thousands)*80yen</t>
  </si>
  <si>
    <t>I4=10.5 billion converted to thousands</t>
  </si>
  <si>
    <t>I5=28 million converted to thousands</t>
  </si>
  <si>
    <t>O10 takes - sign since we do not hav flow from this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</si>
</sst>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7</xdr:row>
      <xdr:rowOff>9525</xdr:rowOff>
    </xdr:from>
    <xdr:to>
      <xdr:col>1</xdr:col>
      <xdr:colOff>314324</xdr:colOff>
      <xdr:row>10</xdr:row>
      <xdr:rowOff>180975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D6E9EBEC-C09A-4D76-8953-DF29B1EAD83A}"/>
            </a:ext>
          </a:extLst>
        </xdr:cNvPr>
        <xdr:cNvSpPr/>
      </xdr:nvSpPr>
      <xdr:spPr>
        <a:xfrm flipH="1">
          <a:off x="142874" y="1343025"/>
          <a:ext cx="781050" cy="7429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Yen</a:t>
          </a:r>
        </a:p>
      </xdr:txBody>
    </xdr:sp>
    <xdr:clientData/>
  </xdr:twoCellAnchor>
  <xdr:twoCellAnchor>
    <xdr:from>
      <xdr:col>3</xdr:col>
      <xdr:colOff>409574</xdr:colOff>
      <xdr:row>1</xdr:row>
      <xdr:rowOff>133349</xdr:rowOff>
    </xdr:from>
    <xdr:to>
      <xdr:col>5</xdr:col>
      <xdr:colOff>266700</xdr:colOff>
      <xdr:row>6</xdr:row>
      <xdr:rowOff>180975</xdr:rowOff>
    </xdr:to>
    <xdr:sp macro="" textlink="">
      <xdr:nvSpPr>
        <xdr:cNvPr id="5" name="Flowchart: Connector 4">
          <a:extLst>
            <a:ext uri="{FF2B5EF4-FFF2-40B4-BE49-F238E27FC236}">
              <a16:creationId xmlns:a16="http://schemas.microsoft.com/office/drawing/2014/main" id="{2E7CF791-F992-4040-A286-61F948F460B1}"/>
            </a:ext>
          </a:extLst>
        </xdr:cNvPr>
        <xdr:cNvSpPr/>
      </xdr:nvSpPr>
      <xdr:spPr>
        <a:xfrm>
          <a:off x="2238374" y="323849"/>
          <a:ext cx="1076326" cy="1000126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Canadian dollar</a:t>
          </a:r>
        </a:p>
      </xdr:txBody>
    </xdr:sp>
    <xdr:clientData/>
  </xdr:twoCellAnchor>
  <xdr:twoCellAnchor>
    <xdr:from>
      <xdr:col>8</xdr:col>
      <xdr:colOff>266700</xdr:colOff>
      <xdr:row>3</xdr:row>
      <xdr:rowOff>123823</xdr:rowOff>
    </xdr:from>
    <xdr:to>
      <xdr:col>10</xdr:col>
      <xdr:colOff>9526</xdr:colOff>
      <xdr:row>8</xdr:row>
      <xdr:rowOff>66674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49ED877C-EDBC-4129-85E1-7B6F4652F2FC}"/>
            </a:ext>
          </a:extLst>
        </xdr:cNvPr>
        <xdr:cNvSpPr/>
      </xdr:nvSpPr>
      <xdr:spPr>
        <a:xfrm>
          <a:off x="5143500" y="695323"/>
          <a:ext cx="962026" cy="89535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Pound</a:t>
          </a:r>
        </a:p>
      </xdr:txBody>
    </xdr:sp>
    <xdr:clientData/>
  </xdr:twoCellAnchor>
  <xdr:twoCellAnchor>
    <xdr:from>
      <xdr:col>8</xdr:col>
      <xdr:colOff>200024</xdr:colOff>
      <xdr:row>10</xdr:row>
      <xdr:rowOff>47625</xdr:rowOff>
    </xdr:from>
    <xdr:to>
      <xdr:col>9</xdr:col>
      <xdr:colOff>552449</xdr:colOff>
      <xdr:row>14</xdr:row>
      <xdr:rowOff>161925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8A5DA453-5EB0-44D6-87FB-CF2A93E7EDEB}"/>
            </a:ext>
          </a:extLst>
        </xdr:cNvPr>
        <xdr:cNvSpPr/>
      </xdr:nvSpPr>
      <xdr:spPr>
        <a:xfrm>
          <a:off x="5076824" y="1952625"/>
          <a:ext cx="962025" cy="876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Peso</a:t>
          </a:r>
        </a:p>
      </xdr:txBody>
    </xdr:sp>
    <xdr:clientData/>
  </xdr:twoCellAnchor>
  <xdr:twoCellAnchor>
    <xdr:from>
      <xdr:col>13</xdr:col>
      <xdr:colOff>419099</xdr:colOff>
      <xdr:row>7</xdr:row>
      <xdr:rowOff>133349</xdr:rowOff>
    </xdr:from>
    <xdr:to>
      <xdr:col>15</xdr:col>
      <xdr:colOff>142874</xdr:colOff>
      <xdr:row>12</xdr:row>
      <xdr:rowOff>104774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1D87F195-C2C3-48D2-8692-4164E019B232}"/>
            </a:ext>
          </a:extLst>
        </xdr:cNvPr>
        <xdr:cNvSpPr/>
      </xdr:nvSpPr>
      <xdr:spPr>
        <a:xfrm>
          <a:off x="8343899" y="1466849"/>
          <a:ext cx="942975" cy="9239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</a:t>
          </a:r>
          <a:r>
            <a:rPr lang="en-US" sz="1100" baseline="0"/>
            <a:t> </a:t>
          </a:r>
          <a:r>
            <a:rPr lang="en-US" sz="1100"/>
            <a:t>dollar</a:t>
          </a:r>
        </a:p>
      </xdr:txBody>
    </xdr:sp>
    <xdr:clientData/>
  </xdr:twoCellAnchor>
  <xdr:twoCellAnchor>
    <xdr:from>
      <xdr:col>3</xdr:col>
      <xdr:colOff>381000</xdr:colOff>
      <xdr:row>10</xdr:row>
      <xdr:rowOff>161926</xdr:rowOff>
    </xdr:from>
    <xdr:to>
      <xdr:col>5</xdr:col>
      <xdr:colOff>123825</xdr:colOff>
      <xdr:row>15</xdr:row>
      <xdr:rowOff>123826</xdr:rowOff>
    </xdr:to>
    <xdr:sp macro="" textlink="">
      <xdr:nvSpPr>
        <xdr:cNvPr id="9" name="Flowchart: Connector 8">
          <a:extLst>
            <a:ext uri="{FF2B5EF4-FFF2-40B4-BE49-F238E27FC236}">
              <a16:creationId xmlns:a16="http://schemas.microsoft.com/office/drawing/2014/main" id="{DE74B241-5C33-47F4-A3A2-CB9B71AB5314}"/>
            </a:ext>
          </a:extLst>
        </xdr:cNvPr>
        <xdr:cNvSpPr/>
      </xdr:nvSpPr>
      <xdr:spPr>
        <a:xfrm>
          <a:off x="2209800" y="2066926"/>
          <a:ext cx="962025" cy="9144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Euro</a:t>
          </a:r>
        </a:p>
      </xdr:txBody>
    </xdr:sp>
    <xdr:clientData/>
  </xdr:twoCellAnchor>
  <xdr:twoCellAnchor>
    <xdr:from>
      <xdr:col>0</xdr:col>
      <xdr:colOff>257256</xdr:colOff>
      <xdr:row>10</xdr:row>
      <xdr:rowOff>72172</xdr:rowOff>
    </xdr:from>
    <xdr:to>
      <xdr:col>3</xdr:col>
      <xdr:colOff>521885</xdr:colOff>
      <xdr:row>14</xdr:row>
      <xdr:rowOff>180415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BD8D4744-4386-48C7-B173-437804C1C019}"/>
            </a:ext>
          </a:extLst>
        </xdr:cNvPr>
        <xdr:cNvCxnSpPr>
          <a:stCxn id="2" idx="5"/>
          <a:endCxn id="9" idx="3"/>
        </xdr:cNvCxnSpPr>
      </xdr:nvCxnSpPr>
      <xdr:spPr>
        <a:xfrm>
          <a:off x="257256" y="1977172"/>
          <a:ext cx="2093429" cy="870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314324</xdr:colOff>
      <xdr:row>9</xdr:row>
      <xdr:rowOff>0</xdr:rowOff>
    </xdr:from>
    <xdr:to>
      <xdr:col>13</xdr:col>
      <xdr:colOff>419099</xdr:colOff>
      <xdr:row>10</xdr:row>
      <xdr:rowOff>23812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33633C09-CC9A-4531-AC27-27EFB97F0E97}"/>
            </a:ext>
          </a:extLst>
        </xdr:cNvPr>
        <xdr:cNvCxnSpPr>
          <a:stCxn id="2" idx="2"/>
          <a:endCxn id="8" idx="2"/>
        </xdr:cNvCxnSpPr>
      </xdr:nvCxnSpPr>
      <xdr:spPr>
        <a:xfrm>
          <a:off x="923924" y="1714500"/>
          <a:ext cx="7419975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199942</xdr:colOff>
      <xdr:row>10</xdr:row>
      <xdr:rowOff>72172</xdr:rowOff>
    </xdr:from>
    <xdr:to>
      <xdr:col>8</xdr:col>
      <xdr:colOff>200024</xdr:colOff>
      <xdr:row>12</xdr:row>
      <xdr:rowOff>104775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C7E5F88-69D7-401A-A4AB-B4F9810C53DF}"/>
            </a:ext>
          </a:extLst>
        </xdr:cNvPr>
        <xdr:cNvCxnSpPr>
          <a:stCxn id="2" idx="3"/>
          <a:endCxn id="7" idx="2"/>
        </xdr:cNvCxnSpPr>
      </xdr:nvCxnSpPr>
      <xdr:spPr>
        <a:xfrm>
          <a:off x="809542" y="1977172"/>
          <a:ext cx="4267282" cy="4136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533399</xdr:colOff>
      <xdr:row>4</xdr:row>
      <xdr:rowOff>61912</xdr:rowOff>
    </xdr:from>
    <xdr:to>
      <xdr:col>3</xdr:col>
      <xdr:colOff>409574</xdr:colOff>
      <xdr:row>7</xdr:row>
      <xdr:rowOff>9525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84DF8BE-4D2E-4B79-9B83-7FD2A8CA2BA5}"/>
            </a:ext>
          </a:extLst>
        </xdr:cNvPr>
        <xdr:cNvCxnSpPr>
          <a:stCxn id="2" idx="0"/>
          <a:endCxn id="5" idx="2"/>
        </xdr:cNvCxnSpPr>
      </xdr:nvCxnSpPr>
      <xdr:spPr>
        <a:xfrm flipV="1">
          <a:off x="533399" y="823912"/>
          <a:ext cx="1704975" cy="519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199942</xdr:colOff>
      <xdr:row>5</xdr:row>
      <xdr:rowOff>190499</xdr:rowOff>
    </xdr:from>
    <xdr:to>
      <xdr:col>8</xdr:col>
      <xdr:colOff>266700</xdr:colOff>
      <xdr:row>7</xdr:row>
      <xdr:rowOff>118328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9F390D6-DFE0-47C1-B506-E6A111331C27}"/>
            </a:ext>
          </a:extLst>
        </xdr:cNvPr>
        <xdr:cNvCxnSpPr>
          <a:stCxn id="2" idx="1"/>
          <a:endCxn id="6" idx="2"/>
        </xdr:cNvCxnSpPr>
      </xdr:nvCxnSpPr>
      <xdr:spPr>
        <a:xfrm flipV="1">
          <a:off x="809542" y="1142999"/>
          <a:ext cx="4333958" cy="308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1</xdr:row>
      <xdr:rowOff>133349</xdr:rowOff>
    </xdr:from>
    <xdr:to>
      <xdr:col>9</xdr:col>
      <xdr:colOff>138113</xdr:colOff>
      <xdr:row>3</xdr:row>
      <xdr:rowOff>123823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8A96C94-07C9-40FF-ABB1-30F4231103A7}"/>
            </a:ext>
          </a:extLst>
        </xdr:cNvPr>
        <xdr:cNvCxnSpPr>
          <a:stCxn id="5" idx="0"/>
          <a:endCxn id="6" idx="0"/>
        </xdr:cNvCxnSpPr>
      </xdr:nvCxnSpPr>
      <xdr:spPr>
        <a:xfrm>
          <a:off x="2776537" y="323849"/>
          <a:ext cx="2847976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109076</xdr:colOff>
      <xdr:row>2</xdr:row>
      <xdr:rowOff>89314</xdr:rowOff>
    </xdr:from>
    <xdr:to>
      <xdr:col>8</xdr:col>
      <xdr:colOff>407585</xdr:colOff>
      <xdr:row>4</xdr:row>
      <xdr:rowOff>64444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2308098-8AAE-4F69-9280-40A30D6B0B9B}"/>
            </a:ext>
          </a:extLst>
        </xdr:cNvPr>
        <xdr:cNvCxnSpPr>
          <a:stCxn id="6" idx="1"/>
          <a:endCxn id="5" idx="7"/>
        </xdr:cNvCxnSpPr>
      </xdr:nvCxnSpPr>
      <xdr:spPr>
        <a:xfrm flipH="1" flipV="1">
          <a:off x="3157076" y="470314"/>
          <a:ext cx="2127309" cy="356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4</xdr:row>
      <xdr:rowOff>61912</xdr:rowOff>
    </xdr:from>
    <xdr:to>
      <xdr:col>13</xdr:col>
      <xdr:colOff>557194</xdr:colOff>
      <xdr:row>8</xdr:row>
      <xdr:rowOff>78155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E911CDDF-0362-4944-9D39-C1B4BCA86838}"/>
            </a:ext>
          </a:extLst>
        </xdr:cNvPr>
        <xdr:cNvCxnSpPr>
          <a:stCxn id="5" idx="6"/>
          <a:endCxn id="8" idx="1"/>
        </xdr:cNvCxnSpPr>
      </xdr:nvCxnSpPr>
      <xdr:spPr>
        <a:xfrm>
          <a:off x="3314700" y="823912"/>
          <a:ext cx="5167294" cy="778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521885</xdr:colOff>
      <xdr:row>6</xdr:row>
      <xdr:rowOff>34510</xdr:rowOff>
    </xdr:from>
    <xdr:to>
      <xdr:col>3</xdr:col>
      <xdr:colOff>567198</xdr:colOff>
      <xdr:row>11</xdr:row>
      <xdr:rowOff>105337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9E5D699F-370C-4AAD-9773-2580EE4CEDCE}"/>
            </a:ext>
          </a:extLst>
        </xdr:cNvPr>
        <xdr:cNvCxnSpPr>
          <a:stCxn id="5" idx="3"/>
          <a:endCxn id="9" idx="1"/>
        </xdr:cNvCxnSpPr>
      </xdr:nvCxnSpPr>
      <xdr:spPr>
        <a:xfrm flipH="1">
          <a:off x="2350685" y="1177510"/>
          <a:ext cx="45313" cy="1023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252413</xdr:colOff>
      <xdr:row>6</xdr:row>
      <xdr:rowOff>180975</xdr:rowOff>
    </xdr:from>
    <xdr:to>
      <xdr:col>4</xdr:col>
      <xdr:colOff>338137</xdr:colOff>
      <xdr:row>10</xdr:row>
      <xdr:rowOff>161926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BC8BF5AD-5EDE-476D-A0FE-0FE22697E1F1}"/>
            </a:ext>
          </a:extLst>
        </xdr:cNvPr>
        <xdr:cNvCxnSpPr>
          <a:stCxn id="9" idx="0"/>
          <a:endCxn id="5" idx="4"/>
        </xdr:cNvCxnSpPr>
      </xdr:nvCxnSpPr>
      <xdr:spPr>
        <a:xfrm flipV="1">
          <a:off x="2690813" y="1323975"/>
          <a:ext cx="85724" cy="7429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109076</xdr:colOff>
      <xdr:row>6</xdr:row>
      <xdr:rowOff>34510</xdr:rowOff>
    </xdr:from>
    <xdr:to>
      <xdr:col>9</xdr:col>
      <xdr:colOff>71437</xdr:colOff>
      <xdr:row>10</xdr:row>
      <xdr:rowOff>47625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B5B0EA8B-3370-4BED-90E1-C214008DF629}"/>
            </a:ext>
          </a:extLst>
        </xdr:cNvPr>
        <xdr:cNvCxnSpPr>
          <a:stCxn id="5" idx="5"/>
          <a:endCxn id="7" idx="0"/>
        </xdr:cNvCxnSpPr>
      </xdr:nvCxnSpPr>
      <xdr:spPr>
        <a:xfrm>
          <a:off x="3157076" y="1177510"/>
          <a:ext cx="2400761" cy="775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6</xdr:row>
      <xdr:rowOff>180975</xdr:rowOff>
    </xdr:from>
    <xdr:to>
      <xdr:col>8</xdr:col>
      <xdr:colOff>340909</xdr:colOff>
      <xdr:row>10</xdr:row>
      <xdr:rowOff>175956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7FE2A80C-E11F-430E-A2BF-7C9A7CD56818}"/>
            </a:ext>
          </a:extLst>
        </xdr:cNvPr>
        <xdr:cNvCxnSpPr>
          <a:stCxn id="7" idx="1"/>
          <a:endCxn id="5" idx="4"/>
        </xdr:cNvCxnSpPr>
      </xdr:nvCxnSpPr>
      <xdr:spPr>
        <a:xfrm flipH="1" flipV="1">
          <a:off x="2776537" y="1323975"/>
          <a:ext cx="2441172" cy="7569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592540</xdr:colOff>
      <xdr:row>7</xdr:row>
      <xdr:rowOff>126053</xdr:rowOff>
    </xdr:from>
    <xdr:to>
      <xdr:col>8</xdr:col>
      <xdr:colOff>407585</xdr:colOff>
      <xdr:row>11</xdr:row>
      <xdr:rowOff>105337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159CB137-8160-49A8-944C-BD1AD9338A2B}"/>
            </a:ext>
          </a:extLst>
        </xdr:cNvPr>
        <xdr:cNvCxnSpPr>
          <a:stCxn id="9" idx="7"/>
          <a:endCxn id="6" idx="3"/>
        </xdr:cNvCxnSpPr>
      </xdr:nvCxnSpPr>
      <xdr:spPr>
        <a:xfrm flipV="1">
          <a:off x="3030940" y="1459553"/>
          <a:ext cx="2253445" cy="7412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13</xdr:row>
      <xdr:rowOff>47626</xdr:rowOff>
    </xdr:from>
    <xdr:to>
      <xdr:col>8</xdr:col>
      <xdr:colOff>340909</xdr:colOff>
      <xdr:row>14</xdr:row>
      <xdr:rowOff>33594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E35ADE1C-CF53-47A0-BCBE-D867CC496B0D}"/>
            </a:ext>
          </a:extLst>
        </xdr:cNvPr>
        <xdr:cNvCxnSpPr>
          <a:stCxn id="9" idx="6"/>
          <a:endCxn id="7" idx="3"/>
        </xdr:cNvCxnSpPr>
      </xdr:nvCxnSpPr>
      <xdr:spPr>
        <a:xfrm>
          <a:off x="3171825" y="2524126"/>
          <a:ext cx="2045884" cy="1764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592540</xdr:colOff>
      <xdr:row>11</xdr:row>
      <xdr:rowOff>159968</xdr:rowOff>
    </xdr:from>
    <xdr:to>
      <xdr:col>13</xdr:col>
      <xdr:colOff>557194</xdr:colOff>
      <xdr:row>14</xdr:row>
      <xdr:rowOff>180415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51D4B042-DFBF-4C1E-A4EC-09881C3927AD}"/>
            </a:ext>
          </a:extLst>
        </xdr:cNvPr>
        <xdr:cNvCxnSpPr>
          <a:stCxn id="9" idx="5"/>
          <a:endCxn id="8" idx="3"/>
        </xdr:cNvCxnSpPr>
      </xdr:nvCxnSpPr>
      <xdr:spPr>
        <a:xfrm flipV="1">
          <a:off x="3030940" y="2255468"/>
          <a:ext cx="5451054" cy="5919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340909</xdr:colOff>
      <xdr:row>8</xdr:row>
      <xdr:rowOff>66674</xdr:rowOff>
    </xdr:from>
    <xdr:to>
      <xdr:col>9</xdr:col>
      <xdr:colOff>138113</xdr:colOff>
      <xdr:row>10</xdr:row>
      <xdr:rowOff>175956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84C86B5-7A9E-4065-87A7-7AEBFA5842D6}"/>
            </a:ext>
          </a:extLst>
        </xdr:cNvPr>
        <xdr:cNvCxnSpPr>
          <a:stCxn id="7" idx="1"/>
          <a:endCxn id="6" idx="4"/>
        </xdr:cNvCxnSpPr>
      </xdr:nvCxnSpPr>
      <xdr:spPr>
        <a:xfrm flipV="1">
          <a:off x="5217709" y="1590674"/>
          <a:ext cx="406804" cy="490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252413</xdr:colOff>
      <xdr:row>14</xdr:row>
      <xdr:rowOff>161925</xdr:rowOff>
    </xdr:from>
    <xdr:to>
      <xdr:col>9</xdr:col>
      <xdr:colOff>71437</xdr:colOff>
      <xdr:row>15</xdr:row>
      <xdr:rowOff>123826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74688553-B113-4D78-AC92-44F562BF97A4}"/>
            </a:ext>
          </a:extLst>
        </xdr:cNvPr>
        <xdr:cNvCxnSpPr>
          <a:stCxn id="7" idx="4"/>
          <a:endCxn id="9" idx="4"/>
        </xdr:cNvCxnSpPr>
      </xdr:nvCxnSpPr>
      <xdr:spPr>
        <a:xfrm flipH="1">
          <a:off x="2690813" y="2828925"/>
          <a:ext cx="2867024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411564</xdr:colOff>
      <xdr:row>10</xdr:row>
      <xdr:rowOff>175956</xdr:rowOff>
    </xdr:from>
    <xdr:to>
      <xdr:col>13</xdr:col>
      <xdr:colOff>485775</xdr:colOff>
      <xdr:row>11</xdr:row>
      <xdr:rowOff>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7371D06F-9057-4095-97A8-443561E175BF}"/>
            </a:ext>
          </a:extLst>
        </xdr:cNvPr>
        <xdr:cNvCxnSpPr>
          <a:stCxn id="7" idx="7"/>
        </xdr:cNvCxnSpPr>
      </xdr:nvCxnSpPr>
      <xdr:spPr>
        <a:xfrm>
          <a:off x="5897964" y="2080956"/>
          <a:ext cx="2512611" cy="145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411564</xdr:colOff>
      <xdr:row>7</xdr:row>
      <xdr:rowOff>126053</xdr:rowOff>
    </xdr:from>
    <xdr:to>
      <xdr:col>9</xdr:col>
      <xdr:colOff>478241</xdr:colOff>
      <xdr:row>10</xdr:row>
      <xdr:rowOff>175956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D5CFB3C1-E34A-4F30-BC9C-F32E75ACE760}"/>
            </a:ext>
          </a:extLst>
        </xdr:cNvPr>
        <xdr:cNvCxnSpPr>
          <a:stCxn id="6" idx="5"/>
          <a:endCxn id="7" idx="7"/>
        </xdr:cNvCxnSpPr>
      </xdr:nvCxnSpPr>
      <xdr:spPr>
        <a:xfrm flipH="1">
          <a:off x="5897964" y="1459553"/>
          <a:ext cx="66677" cy="621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126053</xdr:rowOff>
    </xdr:from>
    <xdr:to>
      <xdr:col>8</xdr:col>
      <xdr:colOff>407585</xdr:colOff>
      <xdr:row>13</xdr:row>
      <xdr:rowOff>47626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18358B50-1C35-4411-9093-722431EA5056}"/>
            </a:ext>
          </a:extLst>
        </xdr:cNvPr>
        <xdr:cNvCxnSpPr>
          <a:stCxn id="6" idx="3"/>
          <a:endCxn id="9" idx="6"/>
        </xdr:cNvCxnSpPr>
      </xdr:nvCxnSpPr>
      <xdr:spPr>
        <a:xfrm flipH="1">
          <a:off x="3171825" y="1459553"/>
          <a:ext cx="2112560" cy="1064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5</xdr:row>
      <xdr:rowOff>190499</xdr:rowOff>
    </xdr:from>
    <xdr:to>
      <xdr:col>14</xdr:col>
      <xdr:colOff>280987</xdr:colOff>
      <xdr:row>7</xdr:row>
      <xdr:rowOff>133349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39B61144-1D6E-4A6A-AAD4-311D9A6DE269}"/>
            </a:ext>
          </a:extLst>
        </xdr:cNvPr>
        <xdr:cNvCxnSpPr>
          <a:stCxn id="6" idx="6"/>
          <a:endCxn id="8" idx="0"/>
        </xdr:cNvCxnSpPr>
      </xdr:nvCxnSpPr>
      <xdr:spPr>
        <a:xfrm>
          <a:off x="6105526" y="1142999"/>
          <a:ext cx="2709861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6</xdr:row>
      <xdr:rowOff>76200</xdr:rowOff>
    </xdr:from>
    <xdr:to>
      <xdr:col>2</xdr:col>
      <xdr:colOff>581026</xdr:colOff>
      <xdr:row>10</xdr:row>
      <xdr:rowOff>133350</xdr:rowOff>
    </xdr:to>
    <xdr:sp macro="" textlink="">
      <xdr:nvSpPr>
        <xdr:cNvPr id="5" name="Flowchart: Connector 4">
          <a:extLst>
            <a:ext uri="{FF2B5EF4-FFF2-40B4-BE49-F238E27FC236}">
              <a16:creationId xmlns:a16="http://schemas.microsoft.com/office/drawing/2014/main" id="{8CE49BFE-CBEB-4AFA-843D-A4152061FE2B}"/>
            </a:ext>
          </a:extLst>
        </xdr:cNvPr>
        <xdr:cNvSpPr/>
      </xdr:nvSpPr>
      <xdr:spPr>
        <a:xfrm>
          <a:off x="942975" y="1219200"/>
          <a:ext cx="857251" cy="8191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Rupiah</a:t>
          </a:r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5</xdr:col>
      <xdr:colOff>466726</xdr:colOff>
      <xdr:row>7</xdr:row>
      <xdr:rowOff>47626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586DEDB3-245E-43EB-9406-D487DC953BBA}"/>
            </a:ext>
          </a:extLst>
        </xdr:cNvPr>
        <xdr:cNvSpPr/>
      </xdr:nvSpPr>
      <xdr:spPr>
        <a:xfrm>
          <a:off x="2438400" y="381000"/>
          <a:ext cx="1076326" cy="1000126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Canadian dollar</a:t>
          </a:r>
        </a:p>
      </xdr:txBody>
    </xdr:sp>
    <xdr:clientData/>
  </xdr:twoCellAnchor>
  <xdr:twoCellAnchor>
    <xdr:from>
      <xdr:col>4</xdr:col>
      <xdr:colOff>95250</xdr:colOff>
      <xdr:row>11</xdr:row>
      <xdr:rowOff>28575</xdr:rowOff>
    </xdr:from>
    <xdr:to>
      <xdr:col>5</xdr:col>
      <xdr:colOff>447675</xdr:colOff>
      <xdr:row>15</xdr:row>
      <xdr:rowOff>180975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4DE52720-C716-4485-AAD2-FA8EFB22A900}"/>
            </a:ext>
          </a:extLst>
        </xdr:cNvPr>
        <xdr:cNvSpPr/>
      </xdr:nvSpPr>
      <xdr:spPr>
        <a:xfrm>
          <a:off x="2533650" y="2124075"/>
          <a:ext cx="962025" cy="9144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Euro</a:t>
          </a:r>
        </a:p>
      </xdr:txBody>
    </xdr:sp>
    <xdr:clientData/>
  </xdr:twoCellAnchor>
  <xdr:twoCellAnchor>
    <xdr:from>
      <xdr:col>9</xdr:col>
      <xdr:colOff>9525</xdr:colOff>
      <xdr:row>2</xdr:row>
      <xdr:rowOff>66675</xdr:rowOff>
    </xdr:from>
    <xdr:to>
      <xdr:col>10</xdr:col>
      <xdr:colOff>361951</xdr:colOff>
      <xdr:row>7</xdr:row>
      <xdr:rowOff>9526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7A602484-407C-45CD-A10A-3B03C6EF0EB7}"/>
            </a:ext>
          </a:extLst>
        </xdr:cNvPr>
        <xdr:cNvSpPr/>
      </xdr:nvSpPr>
      <xdr:spPr>
        <a:xfrm>
          <a:off x="5495925" y="447675"/>
          <a:ext cx="962026" cy="89535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Pound</a:t>
          </a:r>
        </a:p>
      </xdr:txBody>
    </xdr:sp>
    <xdr:clientData/>
  </xdr:twoCellAnchor>
  <xdr:twoCellAnchor>
    <xdr:from>
      <xdr:col>8</xdr:col>
      <xdr:colOff>542925</xdr:colOff>
      <xdr:row>11</xdr:row>
      <xdr:rowOff>47625</xdr:rowOff>
    </xdr:from>
    <xdr:to>
      <xdr:col>10</xdr:col>
      <xdr:colOff>285750</xdr:colOff>
      <xdr:row>15</xdr:row>
      <xdr:rowOff>161925</xdr:rowOff>
    </xdr:to>
    <xdr:sp macro="" textlink="">
      <xdr:nvSpPr>
        <xdr:cNvPr id="9" name="Flowchart: Connector 8">
          <a:extLst>
            <a:ext uri="{FF2B5EF4-FFF2-40B4-BE49-F238E27FC236}">
              <a16:creationId xmlns:a16="http://schemas.microsoft.com/office/drawing/2014/main" id="{832C1C1F-D415-412C-B76B-1D2B9CD0BD5D}"/>
            </a:ext>
          </a:extLst>
        </xdr:cNvPr>
        <xdr:cNvSpPr/>
      </xdr:nvSpPr>
      <xdr:spPr>
        <a:xfrm>
          <a:off x="5419725" y="2143125"/>
          <a:ext cx="962025" cy="876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Peso</a:t>
          </a:r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15</xdr:col>
      <xdr:colOff>333375</xdr:colOff>
      <xdr:row>12</xdr:row>
      <xdr:rowOff>161925</xdr:rowOff>
    </xdr:to>
    <xdr:sp macro="" textlink="">
      <xdr:nvSpPr>
        <xdr:cNvPr id="11" name="Flowchart: Connector 10">
          <a:extLst>
            <a:ext uri="{FF2B5EF4-FFF2-40B4-BE49-F238E27FC236}">
              <a16:creationId xmlns:a16="http://schemas.microsoft.com/office/drawing/2014/main" id="{2B77B44D-8BE0-469C-9D0E-A12AD4CBDFBE}"/>
            </a:ext>
          </a:extLst>
        </xdr:cNvPr>
        <xdr:cNvSpPr/>
      </xdr:nvSpPr>
      <xdr:spPr>
        <a:xfrm>
          <a:off x="8534400" y="1524000"/>
          <a:ext cx="942975" cy="9239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</a:t>
          </a:r>
          <a:r>
            <a:rPr lang="en-US" sz="1100" baseline="0"/>
            <a:t> </a:t>
          </a:r>
          <a:r>
            <a:rPr lang="en-US" sz="1100"/>
            <a:t>dollar</a:t>
          </a:r>
        </a:p>
      </xdr:txBody>
    </xdr:sp>
    <xdr:clientData/>
  </xdr:twoCellAnchor>
  <xdr:twoCellAnchor>
    <xdr:from>
      <xdr:col>2</xdr:col>
      <xdr:colOff>455484</xdr:colOff>
      <xdr:row>4</xdr:row>
      <xdr:rowOff>119063</xdr:rowOff>
    </xdr:from>
    <xdr:to>
      <xdr:col>4</xdr:col>
      <xdr:colOff>0</xdr:colOff>
      <xdr:row>7</xdr:row>
      <xdr:rowOff>5662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5EF2A96-CBF0-45BE-A0F8-40022AE8977D}"/>
            </a:ext>
          </a:extLst>
        </xdr:cNvPr>
        <xdr:cNvCxnSpPr>
          <a:stCxn id="5" idx="7"/>
          <a:endCxn id="6" idx="2"/>
        </xdr:cNvCxnSpPr>
      </xdr:nvCxnSpPr>
      <xdr:spPr>
        <a:xfrm flipV="1">
          <a:off x="1674684" y="881063"/>
          <a:ext cx="763716" cy="458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581026</xdr:colOff>
      <xdr:row>4</xdr:row>
      <xdr:rowOff>133351</xdr:rowOff>
    </xdr:from>
    <xdr:to>
      <xdr:col>9</xdr:col>
      <xdr:colOff>9525</xdr:colOff>
      <xdr:row>8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EBDBC64-6697-42D1-93AA-544892CB20FF}"/>
            </a:ext>
          </a:extLst>
        </xdr:cNvPr>
        <xdr:cNvCxnSpPr>
          <a:stCxn id="5" idx="6"/>
          <a:endCxn id="8" idx="2"/>
        </xdr:cNvCxnSpPr>
      </xdr:nvCxnSpPr>
      <xdr:spPr>
        <a:xfrm flipV="1">
          <a:off x="1800226" y="895351"/>
          <a:ext cx="3695699" cy="733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455484</xdr:colOff>
      <xdr:row>10</xdr:row>
      <xdr:rowOff>13388</xdr:rowOff>
    </xdr:from>
    <xdr:to>
      <xdr:col>14</xdr:col>
      <xdr:colOff>0</xdr:colOff>
      <xdr:row>10</xdr:row>
      <xdr:rowOff>80963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785F893-FCD7-4BFB-9C98-EEC7EDCFC2F2}"/>
            </a:ext>
          </a:extLst>
        </xdr:cNvPr>
        <xdr:cNvCxnSpPr>
          <a:stCxn id="5" idx="5"/>
          <a:endCxn id="11" idx="2"/>
        </xdr:cNvCxnSpPr>
      </xdr:nvCxnSpPr>
      <xdr:spPr>
        <a:xfrm>
          <a:off x="1674684" y="1918388"/>
          <a:ext cx="6859716" cy="67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581026</xdr:colOff>
      <xdr:row>8</xdr:row>
      <xdr:rowOff>104775</xdr:rowOff>
    </xdr:from>
    <xdr:to>
      <xdr:col>9</xdr:col>
      <xdr:colOff>200025</xdr:colOff>
      <xdr:row>12</xdr:row>
      <xdr:rowOff>9525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F62688E-D52C-4024-A7DF-8BF72CE90B5C}"/>
            </a:ext>
          </a:extLst>
        </xdr:cNvPr>
        <xdr:cNvCxnSpPr>
          <a:stCxn id="5" idx="6"/>
        </xdr:cNvCxnSpPr>
      </xdr:nvCxnSpPr>
      <xdr:spPr>
        <a:xfrm>
          <a:off x="1800226" y="1628775"/>
          <a:ext cx="3886199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455484</xdr:colOff>
      <xdr:row>10</xdr:row>
      <xdr:rowOff>13388</xdr:rowOff>
    </xdr:from>
    <xdr:to>
      <xdr:col>4</xdr:col>
      <xdr:colOff>95250</xdr:colOff>
      <xdr:row>13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C27F851-96E2-417D-9DF1-ECEDCCD00AB2}"/>
            </a:ext>
          </a:extLst>
        </xdr:cNvPr>
        <xdr:cNvCxnSpPr>
          <a:stCxn id="5" idx="5"/>
          <a:endCxn id="7" idx="2"/>
        </xdr:cNvCxnSpPr>
      </xdr:nvCxnSpPr>
      <xdr:spPr>
        <a:xfrm>
          <a:off x="1674684" y="1918388"/>
          <a:ext cx="858966" cy="662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157624</xdr:colOff>
      <xdr:row>6</xdr:row>
      <xdr:rowOff>91661</xdr:rowOff>
    </xdr:from>
    <xdr:to>
      <xdr:col>4</xdr:col>
      <xdr:colOff>236135</xdr:colOff>
      <xdr:row>11</xdr:row>
      <xdr:rowOff>162486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32DB26A-E5DC-4665-9A48-32AAE590DD4A}"/>
            </a:ext>
          </a:extLst>
        </xdr:cNvPr>
        <xdr:cNvCxnSpPr>
          <a:stCxn id="6" idx="3"/>
          <a:endCxn id="7" idx="1"/>
        </xdr:cNvCxnSpPr>
      </xdr:nvCxnSpPr>
      <xdr:spPr>
        <a:xfrm>
          <a:off x="2596024" y="1234661"/>
          <a:ext cx="78511" cy="1023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538163</xdr:colOff>
      <xdr:row>7</xdr:row>
      <xdr:rowOff>47626</xdr:rowOff>
    </xdr:from>
    <xdr:to>
      <xdr:col>8</xdr:col>
      <xdr:colOff>542925</xdr:colOff>
      <xdr:row>13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8B5C7A1-47C9-4483-9731-4648DE0AF43F}"/>
            </a:ext>
          </a:extLst>
        </xdr:cNvPr>
        <xdr:cNvCxnSpPr>
          <a:stCxn id="6" idx="4"/>
          <a:endCxn id="9" idx="2"/>
        </xdr:cNvCxnSpPr>
      </xdr:nvCxnSpPr>
      <xdr:spPr>
        <a:xfrm>
          <a:off x="2976563" y="1381126"/>
          <a:ext cx="2443162" cy="12001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309102</xdr:colOff>
      <xdr:row>3</xdr:row>
      <xdr:rowOff>7296</xdr:rowOff>
    </xdr:from>
    <xdr:to>
      <xdr:col>9</xdr:col>
      <xdr:colOff>150410</xdr:colOff>
      <xdr:row>6</xdr:row>
      <xdr:rowOff>91661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1B2636A-4AB3-4F2D-BD6B-7CB68210A2D2}"/>
            </a:ext>
          </a:extLst>
        </xdr:cNvPr>
        <xdr:cNvCxnSpPr>
          <a:stCxn id="6" idx="5"/>
          <a:endCxn id="8" idx="1"/>
        </xdr:cNvCxnSpPr>
      </xdr:nvCxnSpPr>
      <xdr:spPr>
        <a:xfrm flipV="1">
          <a:off x="3357102" y="578796"/>
          <a:ext cx="2279708" cy="6558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309102</xdr:colOff>
      <xdr:row>6</xdr:row>
      <xdr:rowOff>91661</xdr:rowOff>
    </xdr:from>
    <xdr:to>
      <xdr:col>14</xdr:col>
      <xdr:colOff>138095</xdr:colOff>
      <xdr:row>8</xdr:row>
      <xdr:rowOff>135306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5480A59-6DC6-493D-A134-9D9550627641}"/>
            </a:ext>
          </a:extLst>
        </xdr:cNvPr>
        <xdr:cNvCxnSpPr>
          <a:stCxn id="6" idx="5"/>
          <a:endCxn id="11" idx="1"/>
        </xdr:cNvCxnSpPr>
      </xdr:nvCxnSpPr>
      <xdr:spPr>
        <a:xfrm>
          <a:off x="3357102" y="1234661"/>
          <a:ext cx="5315393" cy="4246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538163</xdr:colOff>
      <xdr:row>7</xdr:row>
      <xdr:rowOff>47626</xdr:rowOff>
    </xdr:from>
    <xdr:to>
      <xdr:col>4</xdr:col>
      <xdr:colOff>576263</xdr:colOff>
      <xdr:row>11</xdr:row>
      <xdr:rowOff>28575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BB5658A-96D4-4B1C-9885-E46399FECA86}"/>
            </a:ext>
          </a:extLst>
        </xdr:cNvPr>
        <xdr:cNvCxnSpPr>
          <a:stCxn id="7" idx="0"/>
          <a:endCxn id="6" idx="4"/>
        </xdr:cNvCxnSpPr>
      </xdr:nvCxnSpPr>
      <xdr:spPr>
        <a:xfrm flipH="1" flipV="1">
          <a:off x="2976563" y="1381126"/>
          <a:ext cx="38100" cy="742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576263</xdr:colOff>
      <xdr:row>6</xdr:row>
      <xdr:rowOff>19050</xdr:rowOff>
    </xdr:from>
    <xdr:to>
      <xdr:col>9</xdr:col>
      <xdr:colOff>266700</xdr:colOff>
      <xdr:row>11</xdr:row>
      <xdr:rowOff>28575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1F9E10C-228F-4A44-A9C8-C5CD126C2DBA}"/>
            </a:ext>
          </a:extLst>
        </xdr:cNvPr>
        <xdr:cNvCxnSpPr>
          <a:stCxn id="7" idx="0"/>
        </xdr:cNvCxnSpPr>
      </xdr:nvCxnSpPr>
      <xdr:spPr>
        <a:xfrm flipV="1">
          <a:off x="3014663" y="1162050"/>
          <a:ext cx="2738437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306790</xdr:colOff>
      <xdr:row>10</xdr:row>
      <xdr:rowOff>80963</xdr:rowOff>
    </xdr:from>
    <xdr:to>
      <xdr:col>14</xdr:col>
      <xdr:colOff>0</xdr:colOff>
      <xdr:row>11</xdr:row>
      <xdr:rowOff>162486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86E14E5-53F7-4888-8C69-E10C993499FD}"/>
            </a:ext>
          </a:extLst>
        </xdr:cNvPr>
        <xdr:cNvCxnSpPr>
          <a:stCxn id="7" idx="7"/>
          <a:endCxn id="11" idx="2"/>
        </xdr:cNvCxnSpPr>
      </xdr:nvCxnSpPr>
      <xdr:spPr>
        <a:xfrm flipV="1">
          <a:off x="3354790" y="1985963"/>
          <a:ext cx="5179610" cy="272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306790</xdr:colOff>
      <xdr:row>15</xdr:row>
      <xdr:rowOff>33594</xdr:rowOff>
    </xdr:from>
    <xdr:to>
      <xdr:col>9</xdr:col>
      <xdr:colOff>74210</xdr:colOff>
      <xdr:row>15</xdr:row>
      <xdr:rowOff>47064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7A16E06-1499-4CCE-9B27-82C8BE12DAA2}"/>
            </a:ext>
          </a:extLst>
        </xdr:cNvPr>
        <xdr:cNvCxnSpPr>
          <a:stCxn id="7" idx="5"/>
          <a:endCxn id="9" idx="3"/>
        </xdr:cNvCxnSpPr>
      </xdr:nvCxnSpPr>
      <xdr:spPr>
        <a:xfrm flipV="1">
          <a:off x="3354790" y="2891094"/>
          <a:ext cx="2205820" cy="13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309102</xdr:colOff>
      <xdr:row>2</xdr:row>
      <xdr:rowOff>146465</xdr:rowOff>
    </xdr:from>
    <xdr:to>
      <xdr:col>9</xdr:col>
      <xdr:colOff>150410</xdr:colOff>
      <xdr:row>6</xdr:row>
      <xdr:rowOff>68905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269986D-B05E-4D60-A1C3-6706E3D99057}"/>
            </a:ext>
          </a:extLst>
        </xdr:cNvPr>
        <xdr:cNvCxnSpPr>
          <a:stCxn id="8" idx="3"/>
          <a:endCxn id="6" idx="7"/>
        </xdr:cNvCxnSpPr>
      </xdr:nvCxnSpPr>
      <xdr:spPr>
        <a:xfrm flipH="1" flipV="1">
          <a:off x="3357102" y="527465"/>
          <a:ext cx="2279708" cy="684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6</xdr:row>
      <xdr:rowOff>68905</xdr:rowOff>
    </xdr:from>
    <xdr:to>
      <xdr:col>9</xdr:col>
      <xdr:colOff>150410</xdr:colOff>
      <xdr:row>13</xdr:row>
      <xdr:rowOff>104775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F857B458-6775-4DB2-A7E4-078798029A39}"/>
            </a:ext>
          </a:extLst>
        </xdr:cNvPr>
        <xdr:cNvCxnSpPr>
          <a:stCxn id="8" idx="3"/>
          <a:endCxn id="7" idx="6"/>
        </xdr:cNvCxnSpPr>
      </xdr:nvCxnSpPr>
      <xdr:spPr>
        <a:xfrm flipH="1">
          <a:off x="3495675" y="1211905"/>
          <a:ext cx="2141135" cy="1369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414338</xdr:colOff>
      <xdr:row>7</xdr:row>
      <xdr:rowOff>9526</xdr:rowOff>
    </xdr:from>
    <xdr:to>
      <xdr:col>9</xdr:col>
      <xdr:colOff>490538</xdr:colOff>
      <xdr:row>11</xdr:row>
      <xdr:rowOff>47625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6512A698-08D4-4D4C-A6A7-6127967C0F4D}"/>
            </a:ext>
          </a:extLst>
        </xdr:cNvPr>
        <xdr:cNvCxnSpPr>
          <a:stCxn id="8" idx="4"/>
          <a:endCxn id="9" idx="0"/>
        </xdr:cNvCxnSpPr>
      </xdr:nvCxnSpPr>
      <xdr:spPr>
        <a:xfrm flipH="1">
          <a:off x="5900738" y="1343026"/>
          <a:ext cx="76200" cy="800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221066</xdr:colOff>
      <xdr:row>6</xdr:row>
      <xdr:rowOff>68905</xdr:rowOff>
    </xdr:from>
    <xdr:to>
      <xdr:col>14</xdr:col>
      <xdr:colOff>471488</xdr:colOff>
      <xdr:row>8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9DD8444-E563-4E4A-9ABE-859A8371CB28}"/>
            </a:ext>
          </a:extLst>
        </xdr:cNvPr>
        <xdr:cNvCxnSpPr>
          <a:stCxn id="8" idx="5"/>
          <a:endCxn id="11" idx="0"/>
        </xdr:cNvCxnSpPr>
      </xdr:nvCxnSpPr>
      <xdr:spPr>
        <a:xfrm>
          <a:off x="6317066" y="1211905"/>
          <a:ext cx="2688822" cy="312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466726</xdr:colOff>
      <xdr:row>4</xdr:row>
      <xdr:rowOff>119063</xdr:rowOff>
    </xdr:from>
    <xdr:to>
      <xdr:col>9</xdr:col>
      <xdr:colOff>74210</xdr:colOff>
      <xdr:row>15</xdr:row>
      <xdr:rowOff>33594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39D4C4A-0EB7-480B-8264-06648BC856CA}"/>
            </a:ext>
          </a:extLst>
        </xdr:cNvPr>
        <xdr:cNvCxnSpPr>
          <a:stCxn id="9" idx="3"/>
          <a:endCxn id="6" idx="6"/>
        </xdr:cNvCxnSpPr>
      </xdr:nvCxnSpPr>
      <xdr:spPr>
        <a:xfrm flipH="1" flipV="1">
          <a:off x="3514726" y="881063"/>
          <a:ext cx="2045884" cy="20100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14</xdr:row>
      <xdr:rowOff>38100</xdr:rowOff>
    </xdr:from>
    <xdr:to>
      <xdr:col>9</xdr:col>
      <xdr:colOff>74210</xdr:colOff>
      <xdr:row>15</xdr:row>
      <xdr:rowOff>33594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CF9A3654-7408-4CD2-923A-7371DBCF6C01}"/>
            </a:ext>
          </a:extLst>
        </xdr:cNvPr>
        <xdr:cNvCxnSpPr>
          <a:stCxn id="9" idx="3"/>
        </xdr:cNvCxnSpPr>
      </xdr:nvCxnSpPr>
      <xdr:spPr>
        <a:xfrm flipH="1" flipV="1">
          <a:off x="3514725" y="2705100"/>
          <a:ext cx="2045885" cy="1859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74210</xdr:colOff>
      <xdr:row>6</xdr:row>
      <xdr:rowOff>171450</xdr:rowOff>
    </xdr:from>
    <xdr:to>
      <xdr:col>9</xdr:col>
      <xdr:colOff>323850</xdr:colOff>
      <xdr:row>11</xdr:row>
      <xdr:rowOff>175956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B8E6CFC9-A599-4D74-8BC6-698F92D5A235}"/>
            </a:ext>
          </a:extLst>
        </xdr:cNvPr>
        <xdr:cNvCxnSpPr>
          <a:stCxn id="9" idx="1"/>
        </xdr:cNvCxnSpPr>
      </xdr:nvCxnSpPr>
      <xdr:spPr>
        <a:xfrm flipV="1">
          <a:off x="5560610" y="1314450"/>
          <a:ext cx="249640" cy="957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12</xdr:row>
      <xdr:rowOff>38100</xdr:rowOff>
    </xdr:from>
    <xdr:to>
      <xdr:col>14</xdr:col>
      <xdr:colOff>266700</xdr:colOff>
      <xdr:row>13</xdr:row>
      <xdr:rowOff>104775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419EBF3-0888-4729-9A58-7DCCBA8CBD74}"/>
            </a:ext>
          </a:extLst>
        </xdr:cNvPr>
        <xdr:cNvCxnSpPr>
          <a:stCxn id="9" idx="6"/>
        </xdr:cNvCxnSpPr>
      </xdr:nvCxnSpPr>
      <xdr:spPr>
        <a:xfrm flipV="1">
          <a:off x="6381750" y="2324100"/>
          <a:ext cx="24193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2</xdr:col>
      <xdr:colOff>209550</xdr:colOff>
      <xdr:row>13</xdr:row>
      <xdr:rowOff>28575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D98A5195-3166-4D6B-99D3-BA805AD066FA}"/>
            </a:ext>
          </a:extLst>
        </xdr:cNvPr>
        <xdr:cNvSpPr/>
      </xdr:nvSpPr>
      <xdr:spPr>
        <a:xfrm>
          <a:off x="609600" y="1714500"/>
          <a:ext cx="819150" cy="7905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Ringgit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466726</xdr:colOff>
      <xdr:row>8</xdr:row>
      <xdr:rowOff>47626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724B833E-885B-43C4-8116-1F61F6D8D888}"/>
            </a:ext>
          </a:extLst>
        </xdr:cNvPr>
        <xdr:cNvSpPr/>
      </xdr:nvSpPr>
      <xdr:spPr>
        <a:xfrm>
          <a:off x="3048000" y="571500"/>
          <a:ext cx="1076326" cy="1000126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Canadian dollar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352425</xdr:colOff>
      <xdr:row>16</xdr:row>
      <xdr:rowOff>152400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5050158F-DE3C-4C28-A6D4-4C55299C71CE}"/>
            </a:ext>
          </a:extLst>
        </xdr:cNvPr>
        <xdr:cNvSpPr/>
      </xdr:nvSpPr>
      <xdr:spPr>
        <a:xfrm>
          <a:off x="3048000" y="2286000"/>
          <a:ext cx="962025" cy="9144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Euro</a:t>
          </a:r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352425</xdr:colOff>
      <xdr:row>9</xdr:row>
      <xdr:rowOff>152400</xdr:rowOff>
    </xdr:to>
    <xdr:sp macro="" textlink="">
      <xdr:nvSpPr>
        <xdr:cNvPr id="5" name="Flowchart: Connector 4">
          <a:extLst>
            <a:ext uri="{FF2B5EF4-FFF2-40B4-BE49-F238E27FC236}">
              <a16:creationId xmlns:a16="http://schemas.microsoft.com/office/drawing/2014/main" id="{91DFCB77-ECF5-41B8-98F3-A782B0982500}"/>
            </a:ext>
          </a:extLst>
        </xdr:cNvPr>
        <xdr:cNvSpPr/>
      </xdr:nvSpPr>
      <xdr:spPr>
        <a:xfrm>
          <a:off x="5486400" y="952500"/>
          <a:ext cx="962025" cy="9144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Euro</a:t>
          </a:r>
        </a:p>
      </xdr:txBody>
    </xdr:sp>
    <xdr:clientData/>
  </xdr:twoCellAnchor>
  <xdr:twoCellAnchor>
    <xdr:from>
      <xdr:col>8</xdr:col>
      <xdr:colOff>552450</xdr:colOff>
      <xdr:row>12</xdr:row>
      <xdr:rowOff>38100</xdr:rowOff>
    </xdr:from>
    <xdr:to>
      <xdr:col>10</xdr:col>
      <xdr:colOff>295275</xdr:colOff>
      <xdr:row>16</xdr:row>
      <xdr:rowOff>152400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96461761-11F2-4C8A-A8DB-76219F8AAA08}"/>
            </a:ext>
          </a:extLst>
        </xdr:cNvPr>
        <xdr:cNvSpPr/>
      </xdr:nvSpPr>
      <xdr:spPr>
        <a:xfrm>
          <a:off x="5429250" y="2324100"/>
          <a:ext cx="962025" cy="876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Peso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333375</xdr:colOff>
      <xdr:row>13</xdr:row>
      <xdr:rowOff>161925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F37361AB-A4C4-49CE-A354-7274E284A785}"/>
            </a:ext>
          </a:extLst>
        </xdr:cNvPr>
        <xdr:cNvSpPr/>
      </xdr:nvSpPr>
      <xdr:spPr>
        <a:xfrm>
          <a:off x="7924800" y="1714500"/>
          <a:ext cx="942975" cy="9239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</a:t>
          </a:r>
          <a:r>
            <a:rPr lang="en-US" sz="1100" baseline="0"/>
            <a:t> </a:t>
          </a:r>
          <a:r>
            <a:rPr lang="en-US" sz="1100"/>
            <a:t>dollar</a:t>
          </a:r>
        </a:p>
      </xdr:txBody>
    </xdr:sp>
    <xdr:clientData/>
  </xdr:twoCellAnchor>
  <xdr:twoCellAnchor>
    <xdr:from>
      <xdr:col>1</xdr:col>
      <xdr:colOff>409575</xdr:colOff>
      <xdr:row>3</xdr:row>
      <xdr:rowOff>146465</xdr:rowOff>
    </xdr:from>
    <xdr:to>
      <xdr:col>5</xdr:col>
      <xdr:colOff>157624</xdr:colOff>
      <xdr:row>9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9450A18-88C7-402B-A30D-5676A4C762D1}"/>
            </a:ext>
          </a:extLst>
        </xdr:cNvPr>
        <xdr:cNvCxnSpPr>
          <a:stCxn id="2" idx="0"/>
          <a:endCxn id="3" idx="1"/>
        </xdr:cNvCxnSpPr>
      </xdr:nvCxnSpPr>
      <xdr:spPr>
        <a:xfrm flipV="1">
          <a:off x="1019175" y="717965"/>
          <a:ext cx="2186449" cy="9965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89588</xdr:colOff>
      <xdr:row>7</xdr:row>
      <xdr:rowOff>76200</xdr:rowOff>
    </xdr:from>
    <xdr:to>
      <xdr:col>9</xdr:col>
      <xdr:colOff>0</xdr:colOff>
      <xdr:row>9</xdr:row>
      <xdr:rowOff>115777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2F0F2D4-5849-4E7A-8D41-6D42B9D03E30}"/>
            </a:ext>
          </a:extLst>
        </xdr:cNvPr>
        <xdr:cNvCxnSpPr>
          <a:stCxn id="2" idx="7"/>
          <a:endCxn id="5" idx="2"/>
        </xdr:cNvCxnSpPr>
      </xdr:nvCxnSpPr>
      <xdr:spPr>
        <a:xfrm flipV="1">
          <a:off x="1308788" y="1409700"/>
          <a:ext cx="4177612" cy="420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11</xdr:row>
      <xdr:rowOff>14288</xdr:rowOff>
    </xdr:from>
    <xdr:to>
      <xdr:col>13</xdr:col>
      <xdr:colOff>0</xdr:colOff>
      <xdr:row>11</xdr:row>
      <xdr:rowOff>80963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8FDED20-809E-435C-AF80-FC9E5BE1508E}"/>
            </a:ext>
          </a:extLst>
        </xdr:cNvPr>
        <xdr:cNvCxnSpPr>
          <a:stCxn id="2" idx="6"/>
          <a:endCxn id="8" idx="2"/>
        </xdr:cNvCxnSpPr>
      </xdr:nvCxnSpPr>
      <xdr:spPr>
        <a:xfrm>
          <a:off x="1428750" y="2109788"/>
          <a:ext cx="649605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89588</xdr:colOff>
      <xdr:row>12</xdr:row>
      <xdr:rowOff>103298</xdr:rowOff>
    </xdr:from>
    <xdr:to>
      <xdr:col>8</xdr:col>
      <xdr:colOff>552450</xdr:colOff>
      <xdr:row>14</xdr:row>
      <xdr:rowOff>95250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59C0A74-7634-4D98-B0BA-2C9D4F121340}"/>
            </a:ext>
          </a:extLst>
        </xdr:cNvPr>
        <xdr:cNvCxnSpPr>
          <a:stCxn id="2" idx="5"/>
          <a:endCxn id="7" idx="2"/>
        </xdr:cNvCxnSpPr>
      </xdr:nvCxnSpPr>
      <xdr:spPr>
        <a:xfrm>
          <a:off x="1308788" y="2389298"/>
          <a:ext cx="4120462" cy="372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13</xdr:row>
      <xdr:rowOff>28575</xdr:rowOff>
    </xdr:from>
    <xdr:to>
      <xdr:col>5</xdr:col>
      <xdr:colOff>140885</xdr:colOff>
      <xdr:row>16</xdr:row>
      <xdr:rowOff>18489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C19CB62-C47B-42C1-A21A-8B9D909ABE5F}"/>
            </a:ext>
          </a:extLst>
        </xdr:cNvPr>
        <xdr:cNvCxnSpPr>
          <a:stCxn id="2" idx="4"/>
          <a:endCxn id="4" idx="3"/>
        </xdr:cNvCxnSpPr>
      </xdr:nvCxnSpPr>
      <xdr:spPr>
        <a:xfrm>
          <a:off x="1019175" y="2505075"/>
          <a:ext cx="2169710" cy="5614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119063</xdr:rowOff>
    </xdr:from>
    <xdr:to>
      <xdr:col>5</xdr:col>
      <xdr:colOff>140885</xdr:colOff>
      <xdr:row>12</xdr:row>
      <xdr:rowOff>133911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B5B5203-5F29-4DFB-94B8-7454483D3459}"/>
            </a:ext>
          </a:extLst>
        </xdr:cNvPr>
        <xdr:cNvCxnSpPr>
          <a:stCxn id="3" idx="2"/>
          <a:endCxn id="4" idx="1"/>
        </xdr:cNvCxnSpPr>
      </xdr:nvCxnSpPr>
      <xdr:spPr>
        <a:xfrm>
          <a:off x="3048000" y="1071563"/>
          <a:ext cx="140885" cy="13483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309102</xdr:colOff>
      <xdr:row>3</xdr:row>
      <xdr:rowOff>146465</xdr:rowOff>
    </xdr:from>
    <xdr:to>
      <xdr:col>9</xdr:col>
      <xdr:colOff>140885</xdr:colOff>
      <xdr:row>5</xdr:row>
      <xdr:rowOff>133911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02618B4-6C96-40FF-8F43-495D05FD202F}"/>
            </a:ext>
          </a:extLst>
        </xdr:cNvPr>
        <xdr:cNvCxnSpPr>
          <a:stCxn id="3" idx="7"/>
          <a:endCxn id="5" idx="1"/>
        </xdr:cNvCxnSpPr>
      </xdr:nvCxnSpPr>
      <xdr:spPr>
        <a:xfrm>
          <a:off x="3966702" y="717965"/>
          <a:ext cx="1660583" cy="3684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466726</xdr:colOff>
      <xdr:row>5</xdr:row>
      <xdr:rowOff>119063</xdr:rowOff>
    </xdr:from>
    <xdr:to>
      <xdr:col>13</xdr:col>
      <xdr:colOff>138095</xdr:colOff>
      <xdr:row>9</xdr:row>
      <xdr:rowOff>135306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2DE55A6-F81D-4C84-8A91-C0C96324FE97}"/>
            </a:ext>
          </a:extLst>
        </xdr:cNvPr>
        <xdr:cNvCxnSpPr>
          <a:stCxn id="3" idx="6"/>
          <a:endCxn id="8" idx="1"/>
        </xdr:cNvCxnSpPr>
      </xdr:nvCxnSpPr>
      <xdr:spPr>
        <a:xfrm>
          <a:off x="4124326" y="1071563"/>
          <a:ext cx="3938569" cy="7782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309102</xdr:colOff>
      <xdr:row>7</xdr:row>
      <xdr:rowOff>91661</xdr:rowOff>
    </xdr:from>
    <xdr:to>
      <xdr:col>9</xdr:col>
      <xdr:colOff>83735</xdr:colOff>
      <xdr:row>12</xdr:row>
      <xdr:rowOff>166431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0AE372C-680E-4D6E-88A6-45C15ECEF671}"/>
            </a:ext>
          </a:extLst>
        </xdr:cNvPr>
        <xdr:cNvCxnSpPr>
          <a:stCxn id="3" idx="5"/>
          <a:endCxn id="7" idx="1"/>
        </xdr:cNvCxnSpPr>
      </xdr:nvCxnSpPr>
      <xdr:spPr>
        <a:xfrm>
          <a:off x="3966702" y="1425161"/>
          <a:ext cx="1603433" cy="10272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157624</xdr:colOff>
      <xdr:row>7</xdr:row>
      <xdr:rowOff>91661</xdr:rowOff>
    </xdr:from>
    <xdr:to>
      <xdr:col>5</xdr:col>
      <xdr:colOff>481013</xdr:colOff>
      <xdr:row>12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DC64545-A149-49E5-B19E-9685F086E62E}"/>
            </a:ext>
          </a:extLst>
        </xdr:cNvPr>
        <xdr:cNvCxnSpPr>
          <a:stCxn id="4" idx="0"/>
          <a:endCxn id="3" idx="3"/>
        </xdr:cNvCxnSpPr>
      </xdr:nvCxnSpPr>
      <xdr:spPr>
        <a:xfrm flipH="1" flipV="1">
          <a:off x="3205624" y="1425161"/>
          <a:ext cx="323389" cy="8608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481013</xdr:colOff>
      <xdr:row>9</xdr:row>
      <xdr:rowOff>18489</xdr:rowOff>
    </xdr:from>
    <xdr:to>
      <xdr:col>9</xdr:col>
      <xdr:colOff>140885</xdr:colOff>
      <xdr:row>12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5438A3FF-B598-4629-8721-4486CE2F0D04}"/>
            </a:ext>
          </a:extLst>
        </xdr:cNvPr>
        <xdr:cNvCxnSpPr>
          <a:stCxn id="4" idx="0"/>
          <a:endCxn id="5" idx="3"/>
        </xdr:cNvCxnSpPr>
      </xdr:nvCxnSpPr>
      <xdr:spPr>
        <a:xfrm flipV="1">
          <a:off x="3529013" y="1732989"/>
          <a:ext cx="2098272" cy="553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211540</xdr:colOff>
      <xdr:row>12</xdr:row>
      <xdr:rowOff>133911</xdr:rowOff>
    </xdr:from>
    <xdr:to>
      <xdr:col>13</xdr:col>
      <xdr:colOff>138095</xdr:colOff>
      <xdr:row>13</xdr:row>
      <xdr:rowOff>26619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385BB48-BBF3-4E32-B049-588DC17D0515}"/>
            </a:ext>
          </a:extLst>
        </xdr:cNvPr>
        <xdr:cNvCxnSpPr>
          <a:stCxn id="4" idx="7"/>
          <a:endCxn id="8" idx="3"/>
        </xdr:cNvCxnSpPr>
      </xdr:nvCxnSpPr>
      <xdr:spPr>
        <a:xfrm>
          <a:off x="3869140" y="2419911"/>
          <a:ext cx="4193755" cy="83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211540</xdr:colOff>
      <xdr:row>12</xdr:row>
      <xdr:rowOff>133911</xdr:rowOff>
    </xdr:from>
    <xdr:to>
      <xdr:col>8</xdr:col>
      <xdr:colOff>590550</xdr:colOff>
      <xdr:row>13</xdr:row>
      <xdr:rowOff>171450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44F75BE-0ED7-44A0-A4A4-0A2E7E7331BD}"/>
            </a:ext>
          </a:extLst>
        </xdr:cNvPr>
        <xdr:cNvCxnSpPr>
          <a:stCxn id="4" idx="7"/>
        </xdr:cNvCxnSpPr>
      </xdr:nvCxnSpPr>
      <xdr:spPr>
        <a:xfrm>
          <a:off x="3869140" y="2419911"/>
          <a:ext cx="1598210" cy="2280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6</xdr:row>
      <xdr:rowOff>104775</xdr:rowOff>
    </xdr:from>
    <xdr:to>
      <xdr:col>9</xdr:col>
      <xdr:colOff>140885</xdr:colOff>
      <xdr:row>9</xdr:row>
      <xdr:rowOff>18489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6D65DB8-6B96-496D-A05D-83375E77E89B}"/>
            </a:ext>
          </a:extLst>
        </xdr:cNvPr>
        <xdr:cNvCxnSpPr>
          <a:stCxn id="5" idx="3"/>
        </xdr:cNvCxnSpPr>
      </xdr:nvCxnSpPr>
      <xdr:spPr>
        <a:xfrm flipH="1" flipV="1">
          <a:off x="4105275" y="1247775"/>
          <a:ext cx="1522010" cy="485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211540</xdr:colOff>
      <xdr:row>9</xdr:row>
      <xdr:rowOff>152400</xdr:rowOff>
    </xdr:from>
    <xdr:to>
      <xdr:col>9</xdr:col>
      <xdr:colOff>481013</xdr:colOff>
      <xdr:row>16</xdr:row>
      <xdr:rowOff>18489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C643580-7C88-4544-89B5-98B3DBCFF579}"/>
            </a:ext>
          </a:extLst>
        </xdr:cNvPr>
        <xdr:cNvCxnSpPr>
          <a:stCxn id="5" idx="4"/>
          <a:endCxn id="4" idx="5"/>
        </xdr:cNvCxnSpPr>
      </xdr:nvCxnSpPr>
      <xdr:spPr>
        <a:xfrm flipH="1">
          <a:off x="3869140" y="1866900"/>
          <a:ext cx="2098273" cy="1199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423863</xdr:colOff>
      <xdr:row>9</xdr:row>
      <xdr:rowOff>152400</xdr:rowOff>
    </xdr:from>
    <xdr:to>
      <xdr:col>9</xdr:col>
      <xdr:colOff>481013</xdr:colOff>
      <xdr:row>12</xdr:row>
      <xdr:rowOff>38100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C8AF0E04-7EDA-4636-905B-C1659AC131DE}"/>
            </a:ext>
          </a:extLst>
        </xdr:cNvPr>
        <xdr:cNvCxnSpPr>
          <a:stCxn id="5" idx="4"/>
          <a:endCxn id="7" idx="0"/>
        </xdr:cNvCxnSpPr>
      </xdr:nvCxnSpPr>
      <xdr:spPr>
        <a:xfrm flipH="1">
          <a:off x="5910263" y="1866900"/>
          <a:ext cx="571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481013</xdr:colOff>
      <xdr:row>9</xdr:row>
      <xdr:rowOff>152400</xdr:rowOff>
    </xdr:from>
    <xdr:to>
      <xdr:col>13</xdr:col>
      <xdr:colOff>85725</xdr:colOff>
      <xdr:row>10</xdr:row>
      <xdr:rowOff>66675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C94F1EA-AC1C-479F-B48B-52E9BE230166}"/>
            </a:ext>
          </a:extLst>
        </xdr:cNvPr>
        <xdr:cNvCxnSpPr>
          <a:stCxn id="5" idx="4"/>
        </xdr:cNvCxnSpPr>
      </xdr:nvCxnSpPr>
      <xdr:spPr>
        <a:xfrm>
          <a:off x="5967413" y="1866900"/>
          <a:ext cx="2043112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14</xdr:row>
      <xdr:rowOff>76200</xdr:rowOff>
    </xdr:from>
    <xdr:to>
      <xdr:col>9</xdr:col>
      <xdr:colOff>83735</xdr:colOff>
      <xdr:row>16</xdr:row>
      <xdr:rowOff>24069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FD42E468-7931-4E9E-A02C-110BC7F1151C}"/>
            </a:ext>
          </a:extLst>
        </xdr:cNvPr>
        <xdr:cNvCxnSpPr>
          <a:stCxn id="7" idx="3"/>
          <a:endCxn id="4" idx="6"/>
        </xdr:cNvCxnSpPr>
      </xdr:nvCxnSpPr>
      <xdr:spPr>
        <a:xfrm flipH="1" flipV="1">
          <a:off x="4010025" y="2743200"/>
          <a:ext cx="1560110" cy="3288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154390</xdr:colOff>
      <xdr:row>12</xdr:row>
      <xdr:rowOff>57150</xdr:rowOff>
    </xdr:from>
    <xdr:to>
      <xdr:col>13</xdr:col>
      <xdr:colOff>47625</xdr:colOff>
      <xdr:row>16</xdr:row>
      <xdr:rowOff>24069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32BE387-21A5-48B8-8570-06FCDAFA169D}"/>
            </a:ext>
          </a:extLst>
        </xdr:cNvPr>
        <xdr:cNvCxnSpPr>
          <a:stCxn id="7" idx="5"/>
        </xdr:cNvCxnSpPr>
      </xdr:nvCxnSpPr>
      <xdr:spPr>
        <a:xfrm flipV="1">
          <a:off x="6250390" y="2343150"/>
          <a:ext cx="1722035" cy="728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154390</xdr:colOff>
      <xdr:row>9</xdr:row>
      <xdr:rowOff>18489</xdr:rowOff>
    </xdr:from>
    <xdr:to>
      <xdr:col>10</xdr:col>
      <xdr:colOff>211540</xdr:colOff>
      <xdr:row>12</xdr:row>
      <xdr:rowOff>166431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693D71D-9C9B-4614-A4E1-BB064BBF7E43}"/>
            </a:ext>
          </a:extLst>
        </xdr:cNvPr>
        <xdr:cNvCxnSpPr>
          <a:stCxn id="7" idx="7"/>
          <a:endCxn id="5" idx="5"/>
        </xdr:cNvCxnSpPr>
      </xdr:nvCxnSpPr>
      <xdr:spPr>
        <a:xfrm flipV="1">
          <a:off x="6250390" y="1732989"/>
          <a:ext cx="57150" cy="719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538163</xdr:colOff>
      <xdr:row>8</xdr:row>
      <xdr:rowOff>47626</xdr:rowOff>
    </xdr:from>
    <xdr:to>
      <xdr:col>9</xdr:col>
      <xdr:colOff>209550</xdr:colOff>
      <xdr:row>12</xdr:row>
      <xdr:rowOff>38100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4B64E9E-8D68-42B3-8F23-18BF8AD4B3DA}"/>
            </a:ext>
          </a:extLst>
        </xdr:cNvPr>
        <xdr:cNvCxnSpPr>
          <a:endCxn id="3" idx="4"/>
        </xdr:cNvCxnSpPr>
      </xdr:nvCxnSpPr>
      <xdr:spPr>
        <a:xfrm flipH="1" flipV="1">
          <a:off x="3586163" y="1571626"/>
          <a:ext cx="2109787" cy="752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CC5D-729A-45F7-B858-2C312BBF2F59}">
  <dimension ref="A1"/>
  <sheetViews>
    <sheetView workbookViewId="0">
      <selection activeCell="F5" sqref="F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3068-D320-4662-91A3-DFCAF374B24C}">
  <dimension ref="A1"/>
  <sheetViews>
    <sheetView workbookViewId="0">
      <selection activeCell="O9" sqref="O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6117-DE34-4952-9949-0987A3F7292A}">
  <dimension ref="A1"/>
  <sheetViews>
    <sheetView workbookViewId="0">
      <selection activeCell="N10" sqref="N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1D4D-361E-4E6D-BF44-631F88B99958}">
  <dimension ref="B2:P39"/>
  <sheetViews>
    <sheetView tabSelected="1" topLeftCell="E1" workbookViewId="0">
      <selection activeCell="O11" sqref="O11"/>
    </sheetView>
  </sheetViews>
  <sheetFormatPr defaultRowHeight="14.4" x14ac:dyDescent="0.3"/>
  <cols>
    <col min="2" max="2" width="16.44140625" customWidth="1"/>
    <col min="3" max="3" width="13.88671875" customWidth="1"/>
    <col min="4" max="4" width="11.109375" customWidth="1"/>
    <col min="6" max="6" width="11.44140625" customWidth="1"/>
    <col min="7" max="7" width="11.33203125" customWidth="1"/>
    <col min="9" max="9" width="14.109375" customWidth="1"/>
    <col min="12" max="13" width="12.109375" customWidth="1"/>
    <col min="15" max="15" width="11" customWidth="1"/>
    <col min="16" max="16" width="9.88671875" customWidth="1"/>
  </cols>
  <sheetData>
    <row r="2" spans="2:16" ht="93" x14ac:dyDescent="0.3">
      <c r="B2" s="3" t="s">
        <v>0</v>
      </c>
      <c r="C2" s="4" t="s">
        <v>1</v>
      </c>
      <c r="D2" s="5" t="s">
        <v>3</v>
      </c>
      <c r="F2" s="6" t="s">
        <v>21</v>
      </c>
      <c r="G2" s="7" t="s">
        <v>4</v>
      </c>
      <c r="H2" s="8" t="s">
        <v>9</v>
      </c>
      <c r="I2" s="8" t="s">
        <v>10</v>
      </c>
      <c r="J2" s="8" t="s">
        <v>8</v>
      </c>
      <c r="K2" s="9" t="s">
        <v>11</v>
      </c>
      <c r="L2" s="10" t="s">
        <v>5</v>
      </c>
      <c r="M2" s="10" t="s">
        <v>12</v>
      </c>
      <c r="O2" s="9" t="s">
        <v>7</v>
      </c>
      <c r="P2" s="8" t="s">
        <v>22</v>
      </c>
    </row>
    <row r="3" spans="2:16" x14ac:dyDescent="0.3">
      <c r="B3" s="1" t="s">
        <v>13</v>
      </c>
      <c r="C3" s="1" t="s">
        <v>14</v>
      </c>
      <c r="D3">
        <v>0</v>
      </c>
      <c r="E3" t="s">
        <v>2</v>
      </c>
      <c r="F3">
        <v>5000</v>
      </c>
      <c r="G3" s="2">
        <v>5.0000000000000001E-3</v>
      </c>
      <c r="H3" t="s">
        <v>13</v>
      </c>
      <c r="I3">
        <v>1200000</v>
      </c>
      <c r="J3">
        <v>8.0000000000000002E-3</v>
      </c>
      <c r="K3" cm="1">
        <f t="array" ref="K3:K5">I3:I5*J3:J5</f>
        <v>9600</v>
      </c>
      <c r="L3" s="1" t="s">
        <v>13</v>
      </c>
      <c r="M3" s="1">
        <f t="shared" ref="M3:M10" si="0">SUMIF($B$3:$B$39,$L$3:$L$10,$D$3:$D$39)-SUMIF($C$3:$C$39,$L$3:$L$10,$D$3:$D$39)</f>
        <v>9600</v>
      </c>
      <c r="N3" t="s">
        <v>6</v>
      </c>
      <c r="O3">
        <f>K3</f>
        <v>9600</v>
      </c>
      <c r="P3">
        <f>SUMPRODUCT(G3:G39,D3:D39)</f>
        <v>83.38</v>
      </c>
    </row>
    <row r="4" spans="2:16" x14ac:dyDescent="0.3">
      <c r="B4" s="1" t="s">
        <v>13</v>
      </c>
      <c r="C4" s="1" t="s">
        <v>15</v>
      </c>
      <c r="D4">
        <v>0</v>
      </c>
      <c r="E4" t="s">
        <v>2</v>
      </c>
      <c r="F4">
        <v>5000</v>
      </c>
      <c r="G4" s="2">
        <v>5.0000000000000001E-3</v>
      </c>
      <c r="H4" t="s">
        <v>14</v>
      </c>
      <c r="I4">
        <v>10500000</v>
      </c>
      <c r="J4">
        <v>1.6000000000000001E-4</v>
      </c>
      <c r="K4">
        <v>1680.0000000000002</v>
      </c>
      <c r="L4" s="1" t="s">
        <v>14</v>
      </c>
      <c r="M4" s="1">
        <f t="shared" si="0"/>
        <v>1680.0000000000002</v>
      </c>
      <c r="N4" t="s">
        <v>6</v>
      </c>
      <c r="O4">
        <f>K4</f>
        <v>1680.0000000000002</v>
      </c>
    </row>
    <row r="5" spans="2:16" x14ac:dyDescent="0.3">
      <c r="B5" s="1" t="s">
        <v>13</v>
      </c>
      <c r="C5" s="1" t="s">
        <v>20</v>
      </c>
      <c r="D5">
        <v>2000</v>
      </c>
      <c r="E5" t="s">
        <v>2</v>
      </c>
      <c r="F5">
        <v>2000</v>
      </c>
      <c r="G5" s="2">
        <v>4.0000000000000001E-3</v>
      </c>
      <c r="H5" t="s">
        <v>15</v>
      </c>
      <c r="I5">
        <v>28000</v>
      </c>
      <c r="J5">
        <v>0.2</v>
      </c>
      <c r="K5">
        <v>5600</v>
      </c>
      <c r="L5" s="1" t="s">
        <v>15</v>
      </c>
      <c r="M5" s="1">
        <f t="shared" si="0"/>
        <v>5600</v>
      </c>
      <c r="N5" t="s">
        <v>6</v>
      </c>
      <c r="O5">
        <f>K5</f>
        <v>5600</v>
      </c>
    </row>
    <row r="6" spans="2:16" x14ac:dyDescent="0.3">
      <c r="B6" s="1" t="s">
        <v>13</v>
      </c>
      <c r="C6" s="1" t="s">
        <v>16</v>
      </c>
      <c r="D6">
        <v>2000</v>
      </c>
      <c r="E6" t="s">
        <v>2</v>
      </c>
      <c r="F6">
        <v>2000</v>
      </c>
      <c r="G6" s="2">
        <v>4.0000000000000001E-3</v>
      </c>
      <c r="L6" s="1" t="s">
        <v>16</v>
      </c>
      <c r="M6" s="1">
        <f t="shared" si="0"/>
        <v>0</v>
      </c>
      <c r="N6" t="s">
        <v>6</v>
      </c>
      <c r="O6">
        <v>0</v>
      </c>
    </row>
    <row r="7" spans="2:16" x14ac:dyDescent="0.3">
      <c r="B7" s="1" t="s">
        <v>13</v>
      </c>
      <c r="C7" s="1" t="s">
        <v>17</v>
      </c>
      <c r="D7">
        <v>2000</v>
      </c>
      <c r="E7" t="s">
        <v>2</v>
      </c>
      <c r="F7">
        <v>2000</v>
      </c>
      <c r="G7" s="2">
        <v>4.0000000000000001E-3</v>
      </c>
      <c r="L7" s="1" t="s">
        <v>17</v>
      </c>
      <c r="M7" s="1">
        <f t="shared" si="0"/>
        <v>0</v>
      </c>
      <c r="N7" t="s">
        <v>6</v>
      </c>
      <c r="O7">
        <v>0</v>
      </c>
    </row>
    <row r="8" spans="2:16" x14ac:dyDescent="0.3">
      <c r="B8" s="1" t="s">
        <v>13</v>
      </c>
      <c r="C8" s="1" t="s">
        <v>18</v>
      </c>
      <c r="D8">
        <v>2000</v>
      </c>
      <c r="E8" t="s">
        <v>2</v>
      </c>
      <c r="F8">
        <v>2000</v>
      </c>
      <c r="G8" s="2">
        <v>2.5000000000000001E-3</v>
      </c>
      <c r="L8" s="1" t="s">
        <v>18</v>
      </c>
      <c r="M8" s="1">
        <f t="shared" si="0"/>
        <v>0</v>
      </c>
      <c r="N8" t="s">
        <v>6</v>
      </c>
      <c r="O8">
        <v>0</v>
      </c>
    </row>
    <row r="9" spans="2:16" x14ac:dyDescent="0.3">
      <c r="B9" s="1" t="s">
        <v>13</v>
      </c>
      <c r="C9" s="1" t="s">
        <v>19</v>
      </c>
      <c r="D9">
        <v>1600</v>
      </c>
      <c r="E9" t="s">
        <v>2</v>
      </c>
      <c r="F9">
        <v>4000</v>
      </c>
      <c r="G9" s="2">
        <v>5.0000000000000001E-3</v>
      </c>
      <c r="L9" s="1" t="s">
        <v>19</v>
      </c>
      <c r="M9" s="1">
        <f t="shared" si="0"/>
        <v>0</v>
      </c>
      <c r="N9" t="s">
        <v>6</v>
      </c>
      <c r="O9">
        <v>0</v>
      </c>
    </row>
    <row r="10" spans="2:16" ht="57.6" x14ac:dyDescent="0.3">
      <c r="B10" s="1" t="s">
        <v>14</v>
      </c>
      <c r="C10" s="1" t="s">
        <v>13</v>
      </c>
      <c r="D10">
        <v>0</v>
      </c>
      <c r="E10" t="s">
        <v>2</v>
      </c>
      <c r="F10">
        <v>5000</v>
      </c>
      <c r="G10" s="2">
        <v>5.0000000000000001E-3</v>
      </c>
      <c r="I10" s="11" t="s">
        <v>23</v>
      </c>
      <c r="L10" s="1" t="s">
        <v>20</v>
      </c>
      <c r="M10" s="1">
        <f t="shared" si="0"/>
        <v>-16880</v>
      </c>
      <c r="N10" t="s">
        <v>6</v>
      </c>
      <c r="O10">
        <f>-SUM(K3:K5)</f>
        <v>-16880</v>
      </c>
    </row>
    <row r="11" spans="2:16" ht="86.4" x14ac:dyDescent="0.3">
      <c r="B11" s="1" t="s">
        <v>14</v>
      </c>
      <c r="C11" s="1" t="s">
        <v>15</v>
      </c>
      <c r="D11">
        <v>0</v>
      </c>
      <c r="E11" t="s">
        <v>2</v>
      </c>
      <c r="F11">
        <v>2000</v>
      </c>
      <c r="G11" s="2">
        <v>7.0000000000000001E-3</v>
      </c>
      <c r="I11" s="11" t="s">
        <v>24</v>
      </c>
      <c r="O11" s="11" t="s">
        <v>26</v>
      </c>
    </row>
    <row r="12" spans="2:16" ht="43.2" x14ac:dyDescent="0.3">
      <c r="B12" s="1" t="s">
        <v>14</v>
      </c>
      <c r="C12" s="1" t="s">
        <v>20</v>
      </c>
      <c r="D12">
        <v>200</v>
      </c>
      <c r="E12" t="s">
        <v>2</v>
      </c>
      <c r="F12">
        <v>200</v>
      </c>
      <c r="G12" s="2">
        <v>5.0000000000000001E-3</v>
      </c>
      <c r="I12" s="11" t="s">
        <v>25</v>
      </c>
    </row>
    <row r="13" spans="2:16" x14ac:dyDescent="0.3">
      <c r="B13" s="1" t="s">
        <v>14</v>
      </c>
      <c r="C13" s="1" t="s">
        <v>16</v>
      </c>
      <c r="D13">
        <v>200</v>
      </c>
      <c r="E13" t="s">
        <v>2</v>
      </c>
      <c r="F13">
        <v>200</v>
      </c>
      <c r="G13" s="2">
        <v>3.0000000000000001E-3</v>
      </c>
    </row>
    <row r="14" spans="2:16" x14ac:dyDescent="0.3">
      <c r="B14" s="1" t="s">
        <v>14</v>
      </c>
      <c r="C14" s="1" t="s">
        <v>17</v>
      </c>
      <c r="D14">
        <v>1000</v>
      </c>
      <c r="E14" t="s">
        <v>2</v>
      </c>
      <c r="F14">
        <v>1000</v>
      </c>
      <c r="G14" s="2">
        <v>3.0000000000000001E-3</v>
      </c>
    </row>
    <row r="15" spans="2:16" x14ac:dyDescent="0.3">
      <c r="B15" s="1" t="s">
        <v>14</v>
      </c>
      <c r="C15" s="1" t="s">
        <v>18</v>
      </c>
      <c r="D15">
        <v>280.00000000000023</v>
      </c>
      <c r="E15" t="s">
        <v>2</v>
      </c>
      <c r="F15">
        <v>500</v>
      </c>
      <c r="G15" s="2">
        <v>7.4999999999999997E-3</v>
      </c>
    </row>
    <row r="16" spans="2:16" x14ac:dyDescent="0.3">
      <c r="B16" s="1" t="s">
        <v>14</v>
      </c>
      <c r="C16" s="1" t="s">
        <v>19</v>
      </c>
      <c r="D16">
        <v>0</v>
      </c>
      <c r="E16" t="s">
        <v>2</v>
      </c>
      <c r="F16">
        <v>200</v>
      </c>
      <c r="G16" s="2">
        <v>7.4999999999999997E-3</v>
      </c>
    </row>
    <row r="17" spans="2:7" x14ac:dyDescent="0.3">
      <c r="B17" s="1" t="s">
        <v>15</v>
      </c>
      <c r="C17" s="1" t="s">
        <v>13</v>
      </c>
      <c r="D17">
        <v>0</v>
      </c>
      <c r="E17" t="s">
        <v>2</v>
      </c>
      <c r="F17">
        <v>3000</v>
      </c>
      <c r="G17" s="2">
        <v>5.0000000000000001E-3</v>
      </c>
    </row>
    <row r="18" spans="2:7" x14ac:dyDescent="0.3">
      <c r="B18" s="1" t="s">
        <v>15</v>
      </c>
      <c r="C18" s="1" t="s">
        <v>14</v>
      </c>
      <c r="D18">
        <v>0</v>
      </c>
      <c r="E18" t="s">
        <v>2</v>
      </c>
      <c r="F18">
        <v>4500</v>
      </c>
      <c r="G18" s="2">
        <v>7.0000000000000001E-3</v>
      </c>
    </row>
    <row r="19" spans="2:7" x14ac:dyDescent="0.3">
      <c r="B19" s="1" t="s">
        <v>15</v>
      </c>
      <c r="C19" s="1" t="s">
        <v>20</v>
      </c>
      <c r="D19">
        <v>1100</v>
      </c>
      <c r="E19" t="s">
        <v>2</v>
      </c>
      <c r="F19">
        <v>1500</v>
      </c>
      <c r="G19" s="2">
        <v>7.0000000000000001E-3</v>
      </c>
    </row>
    <row r="20" spans="2:7" x14ac:dyDescent="0.3">
      <c r="B20" s="1" t="s">
        <v>15</v>
      </c>
      <c r="C20" s="1" t="s">
        <v>16</v>
      </c>
      <c r="D20">
        <v>0</v>
      </c>
      <c r="E20" t="s">
        <v>2</v>
      </c>
      <c r="F20">
        <v>1500</v>
      </c>
      <c r="G20" s="2">
        <v>7.0000000000000001E-3</v>
      </c>
    </row>
    <row r="21" spans="2:7" x14ac:dyDescent="0.3">
      <c r="B21" s="1" t="s">
        <v>15</v>
      </c>
      <c r="C21" s="1" t="s">
        <v>17</v>
      </c>
      <c r="D21">
        <v>2500</v>
      </c>
      <c r="E21" t="s">
        <v>2</v>
      </c>
      <c r="F21">
        <v>2500</v>
      </c>
      <c r="G21" s="2">
        <v>4.0000000000000001E-3</v>
      </c>
    </row>
    <row r="22" spans="2:7" x14ac:dyDescent="0.3">
      <c r="B22" s="1" t="s">
        <v>15</v>
      </c>
      <c r="C22" s="1" t="s">
        <v>18</v>
      </c>
      <c r="D22">
        <v>1000</v>
      </c>
      <c r="E22" t="s">
        <v>2</v>
      </c>
      <c r="F22">
        <v>1000</v>
      </c>
      <c r="G22" s="2">
        <v>4.4999999999999997E-3</v>
      </c>
    </row>
    <row r="23" spans="2:7" x14ac:dyDescent="0.3">
      <c r="B23" s="1" t="s">
        <v>15</v>
      </c>
      <c r="C23" s="1" t="s">
        <v>19</v>
      </c>
      <c r="D23">
        <v>1000</v>
      </c>
      <c r="E23" t="s">
        <v>2</v>
      </c>
      <c r="F23">
        <v>1000</v>
      </c>
      <c r="G23" s="2">
        <v>5.0000000000000001E-3</v>
      </c>
    </row>
    <row r="24" spans="2:7" x14ac:dyDescent="0.3">
      <c r="B24" s="1" t="s">
        <v>16</v>
      </c>
      <c r="C24" s="1" t="s">
        <v>20</v>
      </c>
      <c r="D24">
        <v>2200</v>
      </c>
      <c r="G24" s="2">
        <v>5.0000000000000001E-4</v>
      </c>
    </row>
    <row r="25" spans="2:7" x14ac:dyDescent="0.3">
      <c r="B25" s="1" t="s">
        <v>16</v>
      </c>
      <c r="C25" s="1" t="s">
        <v>17</v>
      </c>
      <c r="D25">
        <v>0</v>
      </c>
      <c r="G25" s="2">
        <v>2E-3</v>
      </c>
    </row>
    <row r="26" spans="2:7" x14ac:dyDescent="0.3">
      <c r="B26" s="1" t="s">
        <v>16</v>
      </c>
      <c r="C26" s="1" t="s">
        <v>18</v>
      </c>
      <c r="D26">
        <v>0</v>
      </c>
      <c r="G26" s="2">
        <v>1E-3</v>
      </c>
    </row>
    <row r="27" spans="2:7" x14ac:dyDescent="0.3">
      <c r="B27" s="1" t="s">
        <v>16</v>
      </c>
      <c r="C27" s="1" t="s">
        <v>19</v>
      </c>
      <c r="D27">
        <v>0</v>
      </c>
      <c r="G27" s="2">
        <v>1E-3</v>
      </c>
    </row>
    <row r="28" spans="2:7" x14ac:dyDescent="0.3">
      <c r="B28" s="1" t="s">
        <v>17</v>
      </c>
      <c r="C28" s="1" t="s">
        <v>20</v>
      </c>
      <c r="D28">
        <v>5500</v>
      </c>
      <c r="G28" s="2">
        <v>1E-3</v>
      </c>
    </row>
    <row r="29" spans="2:7" x14ac:dyDescent="0.3">
      <c r="B29" s="1" t="s">
        <v>17</v>
      </c>
      <c r="C29" s="1" t="s">
        <v>16</v>
      </c>
      <c r="D29">
        <v>0</v>
      </c>
      <c r="G29" s="2">
        <v>2E-3</v>
      </c>
    </row>
    <row r="30" spans="2:7" x14ac:dyDescent="0.3">
      <c r="B30" s="1" t="s">
        <v>17</v>
      </c>
      <c r="C30" s="1" t="s">
        <v>18</v>
      </c>
      <c r="D30">
        <v>0</v>
      </c>
      <c r="G30" s="2">
        <v>5.0000000000000001E-4</v>
      </c>
    </row>
    <row r="31" spans="2:7" x14ac:dyDescent="0.3">
      <c r="B31" s="1" t="s">
        <v>17</v>
      </c>
      <c r="C31" s="1" t="s">
        <v>19</v>
      </c>
      <c r="D31">
        <v>0</v>
      </c>
      <c r="G31" s="2">
        <v>5.0000000000000001E-3</v>
      </c>
    </row>
    <row r="32" spans="2:7" x14ac:dyDescent="0.3">
      <c r="B32" s="1" t="s">
        <v>18</v>
      </c>
      <c r="C32" s="1" t="s">
        <v>20</v>
      </c>
      <c r="D32">
        <v>3280</v>
      </c>
      <c r="G32" s="2">
        <v>1E-3</v>
      </c>
    </row>
    <row r="33" spans="2:7" x14ac:dyDescent="0.3">
      <c r="B33" s="1" t="s">
        <v>18</v>
      </c>
      <c r="C33" s="1" t="s">
        <v>16</v>
      </c>
      <c r="D33">
        <v>0</v>
      </c>
      <c r="G33" s="2">
        <v>1E-3</v>
      </c>
    </row>
    <row r="34" spans="2:7" x14ac:dyDescent="0.3">
      <c r="B34" s="1" t="s">
        <v>18</v>
      </c>
      <c r="C34" s="1" t="s">
        <v>17</v>
      </c>
      <c r="D34">
        <v>0</v>
      </c>
      <c r="G34" s="2">
        <v>5.0000000000000001E-4</v>
      </c>
    </row>
    <row r="35" spans="2:7" x14ac:dyDescent="0.3">
      <c r="B35" s="1" t="s">
        <v>18</v>
      </c>
      <c r="C35" s="1" t="s">
        <v>19</v>
      </c>
      <c r="D35">
        <v>0</v>
      </c>
      <c r="G35" s="2">
        <v>5.0000000000000001E-3</v>
      </c>
    </row>
    <row r="36" spans="2:7" x14ac:dyDescent="0.3">
      <c r="B36" s="1" t="s">
        <v>19</v>
      </c>
      <c r="C36" s="1" t="s">
        <v>20</v>
      </c>
      <c r="D36">
        <v>2600</v>
      </c>
      <c r="G36" s="2">
        <v>1E-3</v>
      </c>
    </row>
    <row r="37" spans="2:7" x14ac:dyDescent="0.3">
      <c r="B37" s="1" t="s">
        <v>19</v>
      </c>
      <c r="C37" s="1" t="s">
        <v>16</v>
      </c>
      <c r="D37">
        <v>0</v>
      </c>
      <c r="G37" s="2">
        <v>1E-3</v>
      </c>
    </row>
    <row r="38" spans="2:7" x14ac:dyDescent="0.3">
      <c r="B38" s="1" t="s">
        <v>19</v>
      </c>
      <c r="C38" s="1" t="s">
        <v>17</v>
      </c>
      <c r="D38">
        <v>0</v>
      </c>
      <c r="G38" s="2">
        <v>5.0000000000000001E-3</v>
      </c>
    </row>
    <row r="39" spans="2:7" x14ac:dyDescent="0.3">
      <c r="B39" s="1" t="s">
        <v>19</v>
      </c>
      <c r="C39" s="1" t="s">
        <v>18</v>
      </c>
      <c r="D39">
        <v>0</v>
      </c>
      <c r="G39" s="2">
        <v>5.0000000000000001E-3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F845CE7FDA5D46B93EF1E0724AC022" ma:contentTypeVersion="8" ma:contentTypeDescription="Create a new document." ma:contentTypeScope="" ma:versionID="d2a326881598bdda814ecf444df8ff5d">
  <xsd:schema xmlns:xsd="http://www.w3.org/2001/XMLSchema" xmlns:xs="http://www.w3.org/2001/XMLSchema" xmlns:p="http://schemas.microsoft.com/office/2006/metadata/properties" xmlns:ns2="8c17ce07-acc7-40f2-ac43-5a5dab5d854e" targetNamespace="http://schemas.microsoft.com/office/2006/metadata/properties" ma:root="true" ma:fieldsID="2c9dfaf3a3c613c19a080c3bc867b42f" ns2:_="">
    <xsd:import namespace="8c17ce07-acc7-40f2-ac43-5a5dab5d85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17ce07-acc7-40f2-ac43-5a5dab5d8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F5B08C-A3BE-4CC3-A4AE-C2230DCF8F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EAFB0B-1E78-4E0F-AB64-238D8F8D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17ce07-acc7-40f2-ac43-5a5dab5d85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0D7DA7-5DE7-4F40-A2D3-7BF68CFA3A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 yousefzadeh</dc:creator>
  <cp:lastModifiedBy>Roger Gonzalez</cp:lastModifiedBy>
  <dcterms:created xsi:type="dcterms:W3CDTF">2020-01-26T23:35:22Z</dcterms:created>
  <dcterms:modified xsi:type="dcterms:W3CDTF">2020-02-02T01:02:34Z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0x01010051F845CE7FDA5D46B93EF1E0724AC022</vt:lpwstr>
  </property>
</Properties>
</file>