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sbellur_harrisburgu_edu/Documents/0000HU/ANYL 705/1.0 ANYL 705-50 Spring 2020/SESSION_14/"/>
    </mc:Choice>
  </mc:AlternateContent>
  <xr:revisionPtr revIDLastSave="3" documentId="11_8D85C4360F5D2E753B277048A9F4F197281180C7" xr6:coauthVersionLast="45" xr6:coauthVersionMax="45" xr10:uidLastSave="{44ADB858-7D1C-43B9-AF20-4E811D0EDB7D}"/>
  <bookViews>
    <workbookView xWindow="20370" yWindow="-120" windowWidth="20730" windowHeight="11160" xr2:uid="{00000000-000D-0000-FFFF-FFFF00000000}"/>
  </bookViews>
  <sheets>
    <sheet name="Dewright" sheetId="7" r:id="rId1"/>
  </sheets>
  <definedNames>
    <definedName name="AmountOver">Dewright!$J$6:$J$8</definedName>
    <definedName name="AmountUnder">Dewright!$K$6:$K$8</definedName>
    <definedName name="Balance">Dewright!$M$6:$M$8</definedName>
    <definedName name="Deviations">Dewright!$J$6:$K$8</definedName>
    <definedName name="Goal">Dewright!$H$6:$H$8</definedName>
    <definedName name="LevelAchieved">Dewright!$F$6:$F$8</definedName>
    <definedName name="PenaltyWeights">Dewright!$J$13:$K$15</definedName>
    <definedName name="solver_adj" localSheetId="0" hidden="1">Dewright!$C$12:$E$12,Dewright!$J$6:$K$8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Dewright!$M$6:$M$8</definedName>
    <definedName name="solver_lhs2" localSheetId="0" hidden="1">Dewright!$F$6:$F$8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Dewright!$M$13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Goal</definedName>
    <definedName name="solver_rhs2" localSheetId="0" hidden="1">Dewright!$H$6:$H$8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userid" localSheetId="0" hidden="1">353364</definedName>
    <definedName name="solver_val" localSheetId="0" hidden="1">0</definedName>
    <definedName name="solver_ver" localSheetId="0" hidden="1">3</definedName>
    <definedName name="UnitsProduced">Dewright!$C$12:$E$12</definedName>
    <definedName name="WeightedSumOfDeviations">Dewright!$M$13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7" l="1"/>
  <c r="M6" i="7"/>
  <c r="O8" i="7" l="1"/>
  <c r="O7" i="7"/>
  <c r="O6" i="7"/>
  <c r="F8" i="7"/>
  <c r="M8" i="7" s="1"/>
  <c r="F7" i="7"/>
  <c r="M7" i="7" s="1"/>
  <c r="F6" i="7"/>
</calcChain>
</file>

<file path=xl/sharedStrings.xml><?xml version="1.0" encoding="utf-8"?>
<sst xmlns="http://schemas.openxmlformats.org/spreadsheetml/2006/main" count="62" uniqueCount="47">
  <si>
    <t>Units Produced</t>
  </si>
  <si>
    <t>UnitsProduced</t>
  </si>
  <si>
    <t>Range Name</t>
  </si>
  <si>
    <t>Cells</t>
  </si>
  <si>
    <t>Dewright Co. Goal Programming (Weighted)</t>
  </si>
  <si>
    <t>Profit</t>
  </si>
  <si>
    <t>Employment</t>
  </si>
  <si>
    <t>Investment</t>
  </si>
  <si>
    <t>Product 1</t>
  </si>
  <si>
    <t>Product 2</t>
  </si>
  <si>
    <t>Product 3</t>
  </si>
  <si>
    <t>Contribution per Unit Produced</t>
  </si>
  <si>
    <t>Level</t>
  </si>
  <si>
    <t>Achieved</t>
  </si>
  <si>
    <t>=</t>
  </si>
  <si>
    <t>Goal</t>
  </si>
  <si>
    <t>Weights</t>
  </si>
  <si>
    <t>Weighted Sum</t>
  </si>
  <si>
    <t>of Deviations</t>
  </si>
  <si>
    <t>Goals</t>
  </si>
  <si>
    <t>Amount</t>
  </si>
  <si>
    <t>Over</t>
  </si>
  <si>
    <t>Under</t>
  </si>
  <si>
    <t>Deviations</t>
  </si>
  <si>
    <t>Constraints</t>
  </si>
  <si>
    <t>Penalty</t>
  </si>
  <si>
    <t>AmountOver</t>
  </si>
  <si>
    <t>AmountUnder</t>
  </si>
  <si>
    <t>LevelAchieved</t>
  </si>
  <si>
    <t>PenaltyWeights</t>
  </si>
  <si>
    <t>WeightedSumOfDeviations</t>
  </si>
  <si>
    <t>J6:J8</t>
  </si>
  <si>
    <t>K6:K8</t>
  </si>
  <si>
    <t>J6:K8</t>
  </si>
  <si>
    <t>H6:H8</t>
  </si>
  <si>
    <t>F6:F8</t>
  </si>
  <si>
    <t>M6:M8</t>
  </si>
  <si>
    <t>J13:K15</t>
  </si>
  <si>
    <t>C12:E12</t>
  </si>
  <si>
    <t>M13</t>
  </si>
  <si>
    <t>Goal 1 (Profit)</t>
  </si>
  <si>
    <t>Goal 2 (Employment)</t>
  </si>
  <si>
    <t>Goal 3 (Investment)</t>
  </si>
  <si>
    <t>Balance</t>
  </si>
  <si>
    <t>(Level - Over + Under)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</si>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</sst>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NumberFormat="1" applyFont="1" applyFill="1" applyBorder="1" applyAlignment="1"/>
    <xf numFmtId="0" fontId="3" fillId="2" borderId="2" xfId="0" applyNumberFormat="1" applyFont="1" applyFill="1" applyBorder="1" applyAlignment="1"/>
    <xf numFmtId="0" fontId="3" fillId="2" borderId="3" xfId="0" applyNumberFormat="1" applyFont="1" applyFill="1" applyBorder="1" applyAlignment="1"/>
    <xf numFmtId="0" fontId="3" fillId="2" borderId="4" xfId="0" applyNumberFormat="1" applyFont="1" applyFill="1" applyBorder="1" applyAlignment="1"/>
    <xf numFmtId="0" fontId="3" fillId="2" borderId="5" xfId="0" applyNumberFormat="1" applyFont="1" applyFill="1" applyBorder="1" applyAlignment="1"/>
    <xf numFmtId="0" fontId="3" fillId="2" borderId="6" xfId="0" applyNumberFormat="1" applyFont="1" applyFill="1" applyBorder="1" applyAlignment="1"/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3" fillId="0" borderId="7" xfId="0" applyNumberFormat="1" applyFont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>
      <alignment horizontal="center"/>
    </xf>
    <xf numFmtId="0" fontId="3" fillId="4" borderId="14" xfId="0" applyNumberFormat="1" applyFont="1" applyFill="1" applyBorder="1" applyAlignment="1">
      <alignment horizontal="center"/>
    </xf>
    <xf numFmtId="0" fontId="3" fillId="4" borderId="15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>
      <alignment horizontal="center"/>
    </xf>
    <xf numFmtId="0" fontId="3" fillId="4" borderId="8" xfId="0" applyNumberFormat="1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/>
    </xf>
    <xf numFmtId="0" fontId="3" fillId="4" borderId="10" xfId="0" applyNumberFormat="1" applyFont="1" applyFill="1" applyBorder="1" applyAlignment="1">
      <alignment horizontal="center"/>
    </xf>
    <xf numFmtId="0" fontId="3" fillId="4" borderId="11" xfId="0" applyNumberFormat="1" applyFont="1" applyFill="1" applyBorder="1" applyAlignment="1">
      <alignment horizontal="center"/>
    </xf>
    <xf numFmtId="0" fontId="3" fillId="4" borderId="12" xfId="0" applyNumberFormat="1" applyFont="1" applyFill="1" applyBorder="1" applyAlignment="1">
      <alignment horizontal="center"/>
    </xf>
    <xf numFmtId="0" fontId="3" fillId="4" borderId="13" xfId="0" applyNumberFormat="1" applyFont="1" applyFill="1" applyBorder="1" applyAlignment="1">
      <alignment horizontal="center"/>
    </xf>
    <xf numFmtId="0" fontId="3" fillId="5" borderId="17" xfId="1" applyNumberFormat="1" applyFont="1" applyFill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tabSelected="1" topLeftCell="A4" workbookViewId="0">
      <selection activeCell="O6" sqref="O6:O8"/>
    </sheetView>
  </sheetViews>
  <sheetFormatPr defaultColWidth="10.7109375" defaultRowHeight="12.75"/>
  <cols>
    <col min="1" max="1" width="2.7109375" style="8" customWidth="1"/>
    <col min="2" max="2" width="18" style="8" bestFit="1" customWidth="1"/>
    <col min="3" max="5" width="9.42578125" style="8" customWidth="1"/>
    <col min="6" max="6" width="8" style="8" customWidth="1"/>
    <col min="7" max="7" width="3.140625" style="8" customWidth="1"/>
    <col min="8" max="8" width="10.85546875" style="8" bestFit="1" customWidth="1"/>
    <col min="9" max="9" width="2.7109375" style="8" customWidth="1"/>
    <col min="10" max="11" width="7.140625" style="8" bestFit="1" customWidth="1"/>
    <col min="12" max="12" width="2.7109375" style="8" customWidth="1"/>
    <col min="13" max="13" width="19.140625" style="8" bestFit="1" customWidth="1"/>
    <col min="14" max="14" width="2.85546875" style="8" customWidth="1"/>
    <col min="15" max="15" width="4.5703125" style="8" bestFit="1" customWidth="1"/>
    <col min="16" max="16" width="5.7109375" style="8" customWidth="1"/>
    <col min="17" max="17" width="23.42578125" style="8" bestFit="1" customWidth="1"/>
    <col min="18" max="18" width="8.140625" style="8" bestFit="1" customWidth="1"/>
    <col min="19" max="16384" width="10.7109375" style="8"/>
  </cols>
  <sheetData>
    <row r="1" spans="1:18" ht="18">
      <c r="A1" s="7" t="s">
        <v>4</v>
      </c>
    </row>
    <row r="2" spans="1:18" ht="14.1" customHeight="1" thickBot="1">
      <c r="A2" s="9"/>
    </row>
    <row r="3" spans="1:18" ht="13.5" thickBot="1">
      <c r="F3" s="10"/>
      <c r="G3" s="11" t="s">
        <v>19</v>
      </c>
      <c r="H3" s="10"/>
      <c r="J3" s="33" t="s">
        <v>23</v>
      </c>
      <c r="K3" s="34"/>
      <c r="M3" s="33" t="s">
        <v>24</v>
      </c>
      <c r="N3" s="33"/>
      <c r="O3" s="33"/>
      <c r="Q3" s="12" t="s">
        <v>2</v>
      </c>
      <c r="R3" s="13" t="s">
        <v>3</v>
      </c>
    </row>
    <row r="4" spans="1:18">
      <c r="C4" s="14"/>
      <c r="D4" s="14" t="s">
        <v>11</v>
      </c>
      <c r="E4" s="15"/>
      <c r="F4" s="16" t="s">
        <v>12</v>
      </c>
      <c r="G4" s="16"/>
      <c r="H4" s="16"/>
      <c r="J4" s="8" t="s">
        <v>20</v>
      </c>
      <c r="K4" s="8" t="s">
        <v>20</v>
      </c>
      <c r="M4" s="8" t="s">
        <v>43</v>
      </c>
      <c r="Q4" s="1" t="s">
        <v>26</v>
      </c>
      <c r="R4" s="2" t="s">
        <v>31</v>
      </c>
    </row>
    <row r="5" spans="1:18">
      <c r="B5" s="14"/>
      <c r="C5" s="8" t="s">
        <v>8</v>
      </c>
      <c r="D5" s="8" t="s">
        <v>9</v>
      </c>
      <c r="E5" s="8" t="s">
        <v>10</v>
      </c>
      <c r="F5" s="14" t="s">
        <v>13</v>
      </c>
      <c r="G5" s="14"/>
      <c r="H5" s="14" t="s">
        <v>15</v>
      </c>
      <c r="J5" s="8" t="s">
        <v>21</v>
      </c>
      <c r="K5" s="8" t="s">
        <v>22</v>
      </c>
      <c r="M5" s="8" t="s">
        <v>44</v>
      </c>
      <c r="O5" s="8" t="s">
        <v>15</v>
      </c>
      <c r="Q5" s="3" t="s">
        <v>27</v>
      </c>
      <c r="R5" s="4" t="s">
        <v>32</v>
      </c>
    </row>
    <row r="6" spans="1:18">
      <c r="B6" s="17" t="s">
        <v>40</v>
      </c>
      <c r="C6" s="22">
        <v>12</v>
      </c>
      <c r="D6" s="22">
        <v>9</v>
      </c>
      <c r="E6" s="22">
        <v>15</v>
      </c>
      <c r="F6" s="14">
        <f>SUMPRODUCT(C6:E6,UnitsProduced)</f>
        <v>125.00000000017957</v>
      </c>
      <c r="G6" s="14" t="s">
        <v>45</v>
      </c>
      <c r="H6" s="22">
        <v>125</v>
      </c>
      <c r="J6" s="26">
        <v>0</v>
      </c>
      <c r="K6" s="27">
        <v>0</v>
      </c>
      <c r="M6" s="8">
        <f>LevelAchieved-AmountOver+AmountUnder</f>
        <v>125.00000000017957</v>
      </c>
      <c r="N6" s="8" t="s">
        <v>14</v>
      </c>
      <c r="O6" s="8">
        <f>Goal</f>
        <v>125</v>
      </c>
      <c r="Q6" s="3" t="s">
        <v>43</v>
      </c>
      <c r="R6" s="4" t="s">
        <v>36</v>
      </c>
    </row>
    <row r="7" spans="1:18">
      <c r="B7" s="17" t="s">
        <v>41</v>
      </c>
      <c r="C7" s="22">
        <v>5</v>
      </c>
      <c r="D7" s="22">
        <v>3</v>
      </c>
      <c r="E7" s="22">
        <v>4</v>
      </c>
      <c r="F7" s="14">
        <f>SUMPRODUCT(C7:E7,UnitsProduced)</f>
        <v>48.33333333338139</v>
      </c>
      <c r="G7" s="14" t="s">
        <v>14</v>
      </c>
      <c r="H7" s="22">
        <v>40</v>
      </c>
      <c r="J7" s="28">
        <v>8.3333333330200343</v>
      </c>
      <c r="K7" s="29">
        <v>0</v>
      </c>
      <c r="M7" s="8">
        <f>LevelAchieved-AmountOver+AmountUnder</f>
        <v>40.000000000361354</v>
      </c>
      <c r="N7" s="8" t="s">
        <v>14</v>
      </c>
      <c r="O7" s="8">
        <f>Goal</f>
        <v>40</v>
      </c>
      <c r="Q7" s="3" t="s">
        <v>23</v>
      </c>
      <c r="R7" s="4" t="s">
        <v>33</v>
      </c>
    </row>
    <row r="8" spans="1:18">
      <c r="B8" s="17" t="s">
        <v>42</v>
      </c>
      <c r="C8" s="22">
        <v>5</v>
      </c>
      <c r="D8" s="22">
        <v>7</v>
      </c>
      <c r="E8" s="22">
        <v>8</v>
      </c>
      <c r="F8" s="14">
        <f>SUMPRODUCT(C8:E8,UnitsProduced)</f>
        <v>55.000000000095639</v>
      </c>
      <c r="G8" s="14" t="s">
        <v>46</v>
      </c>
      <c r="H8" s="22">
        <v>55</v>
      </c>
      <c r="J8" s="30">
        <v>0</v>
      </c>
      <c r="K8" s="31">
        <v>0</v>
      </c>
      <c r="M8" s="8">
        <f>LevelAchieved-AmountOver+AmountUnder</f>
        <v>55.000000000095639</v>
      </c>
      <c r="N8" s="8" t="s">
        <v>14</v>
      </c>
      <c r="O8" s="8">
        <f>Goal</f>
        <v>55</v>
      </c>
      <c r="Q8" s="3" t="s">
        <v>15</v>
      </c>
      <c r="R8" s="4" t="s">
        <v>34</v>
      </c>
    </row>
    <row r="9" spans="1:18" s="16" customFormat="1">
      <c r="B9" s="17"/>
      <c r="C9" s="14"/>
      <c r="D9" s="14"/>
      <c r="E9" s="14"/>
      <c r="F9" s="14"/>
      <c r="G9" s="14"/>
      <c r="H9" s="14"/>
      <c r="J9" s="14"/>
      <c r="K9" s="14"/>
      <c r="Q9" s="3" t="s">
        <v>28</v>
      </c>
      <c r="R9" s="4" t="s">
        <v>35</v>
      </c>
    </row>
    <row r="10" spans="1:18">
      <c r="B10" s="18"/>
      <c r="G10" s="19"/>
      <c r="H10" s="14"/>
      <c r="Q10" s="3" t="s">
        <v>29</v>
      </c>
      <c r="R10" s="4" t="s">
        <v>37</v>
      </c>
    </row>
    <row r="11" spans="1:18">
      <c r="B11" s="18"/>
      <c r="C11" s="8" t="s">
        <v>8</v>
      </c>
      <c r="D11" s="8" t="s">
        <v>9</v>
      </c>
      <c r="E11" s="8" t="s">
        <v>10</v>
      </c>
      <c r="G11" s="14"/>
      <c r="H11" s="20" t="s">
        <v>25</v>
      </c>
      <c r="J11" s="8" t="s">
        <v>21</v>
      </c>
      <c r="K11" s="8" t="s">
        <v>22</v>
      </c>
      <c r="M11" s="14" t="s">
        <v>17</v>
      </c>
      <c r="Q11" s="3" t="s">
        <v>1</v>
      </c>
      <c r="R11" s="4" t="s">
        <v>38</v>
      </c>
    </row>
    <row r="12" spans="1:18" ht="13.5" thickBot="1">
      <c r="B12" s="21" t="s">
        <v>0</v>
      </c>
      <c r="C12" s="23">
        <v>8.3333333333334281</v>
      </c>
      <c r="D12" s="24">
        <v>0</v>
      </c>
      <c r="E12" s="25">
        <v>1.6666666666785623</v>
      </c>
      <c r="H12" s="20" t="s">
        <v>16</v>
      </c>
      <c r="J12" s="8" t="s">
        <v>15</v>
      </c>
      <c r="K12" s="8" t="s">
        <v>15</v>
      </c>
      <c r="M12" s="8" t="s">
        <v>18</v>
      </c>
      <c r="Q12" s="5" t="s">
        <v>30</v>
      </c>
      <c r="R12" s="6" t="s">
        <v>39</v>
      </c>
    </row>
    <row r="13" spans="1:18" ht="13.5" thickBot="1">
      <c r="F13" s="14"/>
      <c r="H13" s="8" t="s">
        <v>5</v>
      </c>
      <c r="J13" s="22"/>
      <c r="K13" s="22">
        <v>5</v>
      </c>
      <c r="M13" s="32">
        <f>SUMPRODUCT(PenaltyWeights,Deviations)</f>
        <v>16.666666666040069</v>
      </c>
    </row>
    <row r="14" spans="1:18">
      <c r="H14" s="8" t="s">
        <v>6</v>
      </c>
      <c r="J14" s="22">
        <v>2</v>
      </c>
      <c r="K14" s="22">
        <v>4</v>
      </c>
    </row>
    <row r="15" spans="1:18">
      <c r="H15" s="8" t="s">
        <v>7</v>
      </c>
      <c r="J15" s="22">
        <v>3</v>
      </c>
      <c r="K15" s="22"/>
    </row>
    <row r="19" spans="2:2">
      <c r="B19" s="14"/>
    </row>
  </sheetData>
  <mergeCells count="2">
    <mergeCell ref="J3:K3"/>
    <mergeCell ref="M3:O3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Dewright</vt:lpstr>
      <vt:lpstr>AmountOver</vt:lpstr>
      <vt:lpstr>AmountUnder</vt:lpstr>
      <vt:lpstr>Balance</vt:lpstr>
      <vt:lpstr>Deviations</vt:lpstr>
      <vt:lpstr>Goal</vt:lpstr>
      <vt:lpstr>LevelAchieved</vt:lpstr>
      <vt:lpstr>PenaltyWeights</vt:lpstr>
      <vt:lpstr>UnitsProduced</vt:lpstr>
      <vt:lpstr>WeightedSumOfDeviations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Mark Hillier</dc:creator>
  <cp:keywords>Keywords</cp:keywords>
  <cp:lastModifiedBy>Srikar Bellur</cp:lastModifiedBy>
  <cp:lastPrinted>1999-06-01T06:13:52Z</cp:lastPrinted>
  <dcterms:created xsi:type="dcterms:W3CDTF">1998-09-28T19:24:19Z</dcterms:created>
  <dcterms:modified xsi:type="dcterms:W3CDTF">2020-03-27T23:49:36Z</dcterms:modified>
</cp:coreProperties>
</file>