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m45656/EXCEL_LAMBDAs/"/>
    </mc:Choice>
  </mc:AlternateContent>
  <xr:revisionPtr revIDLastSave="0" documentId="13_ncr:1_{8683032A-6B05-0641-955F-67A245EC35A0}" xr6:coauthVersionLast="47" xr6:coauthVersionMax="47" xr10:uidLastSave="{00000000-0000-0000-0000-000000000000}"/>
  <bookViews>
    <workbookView xWindow="4320" yWindow="500" windowWidth="27240" windowHeight="16440" activeTab="1" xr2:uid="{1EF4C8E0-9213-6147-A4AB-60594C8BFEF9}"/>
  </bookViews>
  <sheets>
    <sheet name="translation_table" sheetId="1" r:id="rId1"/>
    <sheet name="sequences" sheetId="2" r:id="rId2"/>
    <sheet name="analyses" sheetId="3" r:id="rId3"/>
  </sheets>
  <definedNames>
    <definedName name="CCT">sequences!$F$7</definedName>
    <definedName name="SPLIT_TEXT_TO_CHUNKS" comment="Split input text 'text_to_split' to chunks of given size 'chunk_size' writing each chunk to a new row.">_xlfn.LAMBDA(_xlpm.text_to_split,_xlpm.chunk_size,TRANSPOSE(MID(_xlpm.text_to_split,_xlfn.SEQUENCE(1,ROUNDUP(LEN(_xlpm.text_to_split)/_xlpm.chunk_size,0),1,_xlpm.chunk_size),_xlpm.chunk_size)))</definedName>
    <definedName name="TranslationTable">translation_table!$A$2:$B$65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" i="2" l="1" a="1"/>
  <c r="H6" i="2" s="1"/>
  <c r="I6" i="2" s="1"/>
  <c r="G6" i="2" a="1"/>
  <c r="G6" i="2" s="1"/>
  <c r="F6" i="2" a="1"/>
  <c r="F6" i="2" s="1"/>
  <c r="J6" i="2" a="1"/>
  <c r="J6" i="2" s="1"/>
  <c r="I84" i="2" l="1"/>
  <c r="I36" i="2"/>
  <c r="I93" i="2"/>
  <c r="I45" i="2"/>
  <c r="I104" i="2"/>
  <c r="I68" i="2"/>
  <c r="I103" i="2"/>
  <c r="I16" i="2"/>
  <c r="I15" i="2"/>
  <c r="I72" i="2"/>
  <c r="I24" i="2"/>
  <c r="I69" i="2"/>
  <c r="I33" i="2"/>
  <c r="I92" i="2"/>
  <c r="I56" i="2"/>
  <c r="I20" i="2"/>
  <c r="I91" i="2"/>
  <c r="I67" i="2"/>
  <c r="I43" i="2"/>
  <c r="I19" i="2"/>
  <c r="I90" i="2"/>
  <c r="I66" i="2"/>
  <c r="I42" i="2"/>
  <c r="I30" i="2"/>
  <c r="I18" i="2"/>
  <c r="I101" i="2"/>
  <c r="I89" i="2"/>
  <c r="I65" i="2"/>
  <c r="I53" i="2"/>
  <c r="I41" i="2"/>
  <c r="I29" i="2"/>
  <c r="I17" i="2"/>
  <c r="I100" i="2"/>
  <c r="I88" i="2"/>
  <c r="I76" i="2"/>
  <c r="I14" i="2"/>
  <c r="I96" i="2"/>
  <c r="I48" i="2"/>
  <c r="I57" i="2"/>
  <c r="I21" i="2"/>
  <c r="I80" i="2"/>
  <c r="I44" i="2"/>
  <c r="I32" i="2"/>
  <c r="I79" i="2"/>
  <c r="I55" i="2"/>
  <c r="I31" i="2"/>
  <c r="I102" i="2"/>
  <c r="I78" i="2"/>
  <c r="I54" i="2"/>
  <c r="I77" i="2"/>
  <c r="I64" i="2"/>
  <c r="I52" i="2"/>
  <c r="I40" i="2"/>
  <c r="I28" i="2"/>
  <c r="I99" i="2"/>
  <c r="I87" i="2"/>
  <c r="I75" i="2"/>
  <c r="I63" i="2"/>
  <c r="I51" i="2"/>
  <c r="I39" i="2"/>
  <c r="I27" i="2"/>
  <c r="I98" i="2"/>
  <c r="I86" i="2"/>
  <c r="I74" i="2"/>
  <c r="I62" i="2"/>
  <c r="I50" i="2"/>
  <c r="I38" i="2"/>
  <c r="I26" i="2"/>
  <c r="I97" i="2"/>
  <c r="I85" i="2"/>
  <c r="I73" i="2"/>
  <c r="I61" i="2"/>
  <c r="I49" i="2"/>
  <c r="I37" i="2"/>
  <c r="I25" i="2"/>
  <c r="I13" i="2"/>
  <c r="I12" i="2"/>
  <c r="I95" i="2"/>
  <c r="I83" i="2"/>
  <c r="I71" i="2"/>
  <c r="I59" i="2"/>
  <c r="I47" i="2"/>
  <c r="I35" i="2"/>
  <c r="I23" i="2"/>
  <c r="I11" i="2"/>
  <c r="I94" i="2"/>
  <c r="I82" i="2"/>
  <c r="I70" i="2"/>
  <c r="I58" i="2"/>
  <c r="I46" i="2"/>
  <c r="I34" i="2"/>
  <c r="I22" i="2"/>
  <c r="I10" i="2"/>
  <c r="I9" i="2"/>
  <c r="I8" i="2"/>
  <c r="I7" i="2"/>
  <c r="I60" i="2"/>
  <c r="I8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6" authorId="0" shapeId="0" xr:uid="{2B964C5C-BC0F-AF4A-8AEA-740B419A1FF0}">
      <text>
        <r>
          <rPr>
            <sz val="10"/>
            <color rgb="FF000000"/>
            <rFont val="Tahoma"/>
            <family val="2"/>
          </rPr>
          <t>=TRANSPOSE(MID(B1,SEQUENCE(1, ROUNDUP(LEN(B1)/3,0), 1, 3), 3))</t>
        </r>
      </text>
    </comment>
    <comment ref="G6" authorId="0" shapeId="0" xr:uid="{BCE7092C-D82D-484F-9222-C9E4AC6D6097}">
      <text>
        <r>
          <rPr>
            <sz val="10"/>
            <color rgb="FF000000"/>
            <rFont val="Tahoma"/>
            <family val="2"/>
          </rPr>
          <t>=LAMBDA(text_to_split,chunk_size,TRANSPOSE(MID(text_to_split,SEQUENCE(1,ROUNDUP(LEN(text_to_split)/chunk_size,0),1,chunk_size),chunk_size)))(B1, 3)</t>
        </r>
      </text>
    </comment>
    <comment ref="H6" authorId="0" shapeId="0" xr:uid="{D82C3BE3-BD9A-F442-AA23-16A39524DBF5}">
      <text>
        <r>
          <rPr>
            <b/>
            <sz val="10"/>
            <color rgb="FF000000"/>
            <rFont val="Tahoma"/>
            <family val="2"/>
          </rPr>
          <t>=SPLIT_TEXT_TO_CHUNKS(B1,3)</t>
        </r>
      </text>
    </comment>
    <comment ref="I6" authorId="0" shapeId="0" xr:uid="{8D3C6D0A-1198-C44B-AA74-9E39CAFDC468}">
      <text>
        <r>
          <rPr>
            <sz val="10"/>
            <color rgb="FF000000"/>
            <rFont val="Tahoma"/>
            <family val="2"/>
          </rPr>
          <t>=INDEX(TranslationTable, MATCH(D6, translation_table!$A$2:$A$65, 0), 2)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<sst xmlns="http://schemas.openxmlformats.org/spreadsheetml/2006/main" count="132" uniqueCount="89">
  <si>
    <t>codon</t>
  </si>
  <si>
    <t>amaino_acid_single_letter_code</t>
  </si>
  <si>
    <t>ATA</t>
  </si>
  <si>
    <t>I</t>
  </si>
  <si>
    <t>ATC</t>
  </si>
  <si>
    <t>ATT</t>
  </si>
  <si>
    <t>ATG</t>
  </si>
  <si>
    <t>M</t>
  </si>
  <si>
    <t>ACA</t>
  </si>
  <si>
    <t>T</t>
  </si>
  <si>
    <t>ACC</t>
  </si>
  <si>
    <t>ACG</t>
  </si>
  <si>
    <t>ACT</t>
  </si>
  <si>
    <t>AAC</t>
  </si>
  <si>
    <t>N</t>
  </si>
  <si>
    <t>AAT</t>
  </si>
  <si>
    <t>AAA</t>
  </si>
  <si>
    <t>K</t>
  </si>
  <si>
    <t>AAG</t>
  </si>
  <si>
    <t>AGC</t>
  </si>
  <si>
    <t>S</t>
  </si>
  <si>
    <t>AGT</t>
  </si>
  <si>
    <t>AGA</t>
  </si>
  <si>
    <t>R</t>
  </si>
  <si>
    <t>AGG</t>
  </si>
  <si>
    <t>CTA</t>
  </si>
  <si>
    <t>L</t>
  </si>
  <si>
    <t>CTC</t>
  </si>
  <si>
    <t>CTG</t>
  </si>
  <si>
    <t>CTT</t>
  </si>
  <si>
    <t>CCA</t>
  </si>
  <si>
    <t>P</t>
  </si>
  <si>
    <t>CCC</t>
  </si>
  <si>
    <t>CCG</t>
  </si>
  <si>
    <t>CCT</t>
  </si>
  <si>
    <t>CAC</t>
  </si>
  <si>
    <t>H</t>
  </si>
  <si>
    <t>CAT</t>
  </si>
  <si>
    <t>CAA</t>
  </si>
  <si>
    <t>Q</t>
  </si>
  <si>
    <t>CAG</t>
  </si>
  <si>
    <t>CGA</t>
  </si>
  <si>
    <t>CGC</t>
  </si>
  <si>
    <t>CGG</t>
  </si>
  <si>
    <t>CGT</t>
  </si>
  <si>
    <t>GTA</t>
  </si>
  <si>
    <t>V</t>
  </si>
  <si>
    <t>GTC</t>
  </si>
  <si>
    <t>GTG</t>
  </si>
  <si>
    <t>GTT</t>
  </si>
  <si>
    <t>GCA</t>
  </si>
  <si>
    <t>A</t>
  </si>
  <si>
    <t>GCC</t>
  </si>
  <si>
    <t>GCG</t>
  </si>
  <si>
    <t>GCT</t>
  </si>
  <si>
    <t>GAC</t>
  </si>
  <si>
    <t>D</t>
  </si>
  <si>
    <t>GAT</t>
  </si>
  <si>
    <t>GAA</t>
  </si>
  <si>
    <t>E</t>
  </si>
  <si>
    <t>GAG</t>
  </si>
  <si>
    <t>GGA</t>
  </si>
  <si>
    <t>G</t>
  </si>
  <si>
    <t>GGC</t>
  </si>
  <si>
    <t>GGG</t>
  </si>
  <si>
    <t>GGT</t>
  </si>
  <si>
    <t>TCA</t>
  </si>
  <si>
    <t>TCC</t>
  </si>
  <si>
    <t>TCG</t>
  </si>
  <si>
    <t>TCT</t>
  </si>
  <si>
    <t>TTC</t>
  </si>
  <si>
    <t>F</t>
  </si>
  <si>
    <t>TTT</t>
  </si>
  <si>
    <t>TTA</t>
  </si>
  <si>
    <t>TTG</t>
  </si>
  <si>
    <t>TAC</t>
  </si>
  <si>
    <t>Y</t>
  </si>
  <si>
    <t>TAT</t>
  </si>
  <si>
    <t>TAA</t>
  </si>
  <si>
    <t>*</t>
  </si>
  <si>
    <t>TAG</t>
  </si>
  <si>
    <t>TGC</t>
  </si>
  <si>
    <t>C</t>
  </si>
  <si>
    <t>TGT</t>
  </si>
  <si>
    <t>TGA</t>
  </si>
  <si>
    <t>TGG</t>
  </si>
  <si>
    <t>W</t>
  </si>
  <si>
    <t>hiv1_pro</t>
  </si>
  <si>
    <t>CCTCAGATCACTCTTTGGCAACGACCCCTCGTCACAATAAAGATAGGGGGGCAACTAAAGGAAGCTCTACTAGATACAGGAGCAGATGATACAGTATTAGAAGAAATGAATTTGCCAGGAAGATGGAAGCCAAAAATGATAGGGGGAATTGGAGGTTTTATCAAAGTAAGACAGTATGATCAGGTAAGCATAGACATCTGCGGACATAAAGCTATAGGTACAGTGTTAGTAGGACCTACACCTGTCAACATAATTGGAAGAAATCTGTTGACTCAGATTGGCTGCACTTTAAA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</si>
</sst>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18BB-09D3-0F49-8C16-9D36D944F355}">
  <dimension ref="A1:B65"/>
  <sheetViews>
    <sheetView topLeftCell="A13" workbookViewId="0">
      <selection activeCell="A25" sqref="A1:A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9</v>
      </c>
    </row>
    <row r="8" spans="1:2" x14ac:dyDescent="0.2">
      <c r="A8" t="s">
        <v>11</v>
      </c>
      <c r="B8" t="s">
        <v>9</v>
      </c>
    </row>
    <row r="9" spans="1:2" x14ac:dyDescent="0.2">
      <c r="A9" t="s">
        <v>12</v>
      </c>
      <c r="B9" t="s">
        <v>9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14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18</v>
      </c>
      <c r="B13" t="s">
        <v>17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21</v>
      </c>
      <c r="B15" t="s">
        <v>20</v>
      </c>
    </row>
    <row r="16" spans="1:2" x14ac:dyDescent="0.2">
      <c r="A16" t="s">
        <v>22</v>
      </c>
      <c r="B16" t="s">
        <v>23</v>
      </c>
    </row>
    <row r="17" spans="1:2" x14ac:dyDescent="0.2">
      <c r="A17" t="s">
        <v>24</v>
      </c>
      <c r="B17" t="s">
        <v>23</v>
      </c>
    </row>
    <row r="18" spans="1:2" x14ac:dyDescent="0.2">
      <c r="A18" t="s">
        <v>25</v>
      </c>
      <c r="B18" t="s">
        <v>26</v>
      </c>
    </row>
    <row r="19" spans="1:2" x14ac:dyDescent="0.2">
      <c r="A19" t="s">
        <v>27</v>
      </c>
      <c r="B19" t="s">
        <v>26</v>
      </c>
    </row>
    <row r="20" spans="1:2" x14ac:dyDescent="0.2">
      <c r="A20" t="s">
        <v>28</v>
      </c>
      <c r="B20" t="s">
        <v>26</v>
      </c>
    </row>
    <row r="21" spans="1:2" x14ac:dyDescent="0.2">
      <c r="A21" t="s">
        <v>29</v>
      </c>
      <c r="B21" t="s">
        <v>26</v>
      </c>
    </row>
    <row r="22" spans="1:2" x14ac:dyDescent="0.2">
      <c r="A22" t="s">
        <v>30</v>
      </c>
      <c r="B22" t="s">
        <v>31</v>
      </c>
    </row>
    <row r="23" spans="1:2" x14ac:dyDescent="0.2">
      <c r="A23" t="s">
        <v>32</v>
      </c>
      <c r="B23" t="s">
        <v>31</v>
      </c>
    </row>
    <row r="24" spans="1:2" x14ac:dyDescent="0.2">
      <c r="A24" t="s">
        <v>33</v>
      </c>
      <c r="B24" t="s">
        <v>31</v>
      </c>
    </row>
    <row r="25" spans="1:2" x14ac:dyDescent="0.2">
      <c r="A25" t="s">
        <v>34</v>
      </c>
      <c r="B25" t="s">
        <v>31</v>
      </c>
    </row>
    <row r="26" spans="1:2" x14ac:dyDescent="0.2">
      <c r="A26" t="s">
        <v>35</v>
      </c>
      <c r="B26" t="s">
        <v>36</v>
      </c>
    </row>
    <row r="27" spans="1:2" x14ac:dyDescent="0.2">
      <c r="A27" t="s">
        <v>37</v>
      </c>
      <c r="B27" t="s">
        <v>36</v>
      </c>
    </row>
    <row r="28" spans="1:2" x14ac:dyDescent="0.2">
      <c r="A28" t="s">
        <v>38</v>
      </c>
      <c r="B28" t="s">
        <v>39</v>
      </c>
    </row>
    <row r="29" spans="1:2" x14ac:dyDescent="0.2">
      <c r="A29" t="s">
        <v>40</v>
      </c>
      <c r="B29" t="s">
        <v>39</v>
      </c>
    </row>
    <row r="30" spans="1:2" x14ac:dyDescent="0.2">
      <c r="A30" t="s">
        <v>41</v>
      </c>
      <c r="B30" t="s">
        <v>23</v>
      </c>
    </row>
    <row r="31" spans="1:2" x14ac:dyDescent="0.2">
      <c r="A31" t="s">
        <v>42</v>
      </c>
      <c r="B31" t="s">
        <v>23</v>
      </c>
    </row>
    <row r="32" spans="1:2" x14ac:dyDescent="0.2">
      <c r="A32" t="s">
        <v>43</v>
      </c>
      <c r="B32" t="s">
        <v>23</v>
      </c>
    </row>
    <row r="33" spans="1:2" x14ac:dyDescent="0.2">
      <c r="A33" t="s">
        <v>44</v>
      </c>
      <c r="B33" t="s">
        <v>23</v>
      </c>
    </row>
    <row r="34" spans="1:2" x14ac:dyDescent="0.2">
      <c r="A34" t="s">
        <v>45</v>
      </c>
      <c r="B34" t="s">
        <v>46</v>
      </c>
    </row>
    <row r="35" spans="1:2" x14ac:dyDescent="0.2">
      <c r="A35" t="s">
        <v>47</v>
      </c>
      <c r="B35" t="s">
        <v>46</v>
      </c>
    </row>
    <row r="36" spans="1:2" x14ac:dyDescent="0.2">
      <c r="A36" t="s">
        <v>48</v>
      </c>
      <c r="B36" t="s">
        <v>46</v>
      </c>
    </row>
    <row r="37" spans="1:2" x14ac:dyDescent="0.2">
      <c r="A37" t="s">
        <v>49</v>
      </c>
      <c r="B37" t="s">
        <v>46</v>
      </c>
    </row>
    <row r="38" spans="1:2" x14ac:dyDescent="0.2">
      <c r="A38" t="s">
        <v>50</v>
      </c>
      <c r="B38" t="s">
        <v>51</v>
      </c>
    </row>
    <row r="39" spans="1:2" x14ac:dyDescent="0.2">
      <c r="A39" t="s">
        <v>52</v>
      </c>
      <c r="B39" t="s">
        <v>51</v>
      </c>
    </row>
    <row r="40" spans="1:2" x14ac:dyDescent="0.2">
      <c r="A40" t="s">
        <v>53</v>
      </c>
      <c r="B40" t="s">
        <v>51</v>
      </c>
    </row>
    <row r="41" spans="1:2" x14ac:dyDescent="0.2">
      <c r="A41" t="s">
        <v>54</v>
      </c>
      <c r="B41" t="s">
        <v>51</v>
      </c>
    </row>
    <row r="42" spans="1:2" x14ac:dyDescent="0.2">
      <c r="A42" t="s">
        <v>55</v>
      </c>
      <c r="B42" t="s">
        <v>56</v>
      </c>
    </row>
    <row r="43" spans="1:2" x14ac:dyDescent="0.2">
      <c r="A43" t="s">
        <v>57</v>
      </c>
      <c r="B43" t="s">
        <v>56</v>
      </c>
    </row>
    <row r="44" spans="1:2" x14ac:dyDescent="0.2">
      <c r="A44" t="s">
        <v>58</v>
      </c>
      <c r="B44" t="s">
        <v>59</v>
      </c>
    </row>
    <row r="45" spans="1:2" x14ac:dyDescent="0.2">
      <c r="A45" t="s">
        <v>60</v>
      </c>
      <c r="B45" t="s">
        <v>59</v>
      </c>
    </row>
    <row r="46" spans="1:2" x14ac:dyDescent="0.2">
      <c r="A46" t="s">
        <v>61</v>
      </c>
      <c r="B46" t="s">
        <v>62</v>
      </c>
    </row>
    <row r="47" spans="1:2" x14ac:dyDescent="0.2">
      <c r="A47" t="s">
        <v>63</v>
      </c>
      <c r="B47" t="s">
        <v>62</v>
      </c>
    </row>
    <row r="48" spans="1:2" x14ac:dyDescent="0.2">
      <c r="A48" t="s">
        <v>64</v>
      </c>
      <c r="B48" t="s">
        <v>62</v>
      </c>
    </row>
    <row r="49" spans="1:2" x14ac:dyDescent="0.2">
      <c r="A49" t="s">
        <v>65</v>
      </c>
      <c r="B49" t="s">
        <v>62</v>
      </c>
    </row>
    <row r="50" spans="1:2" x14ac:dyDescent="0.2">
      <c r="A50" t="s">
        <v>66</v>
      </c>
      <c r="B50" t="s">
        <v>20</v>
      </c>
    </row>
    <row r="51" spans="1:2" x14ac:dyDescent="0.2">
      <c r="A51" t="s">
        <v>67</v>
      </c>
      <c r="B51" t="s">
        <v>20</v>
      </c>
    </row>
    <row r="52" spans="1:2" x14ac:dyDescent="0.2">
      <c r="A52" t="s">
        <v>68</v>
      </c>
      <c r="B52" t="s">
        <v>20</v>
      </c>
    </row>
    <row r="53" spans="1:2" x14ac:dyDescent="0.2">
      <c r="A53" t="s">
        <v>69</v>
      </c>
      <c r="B53" t="s">
        <v>20</v>
      </c>
    </row>
    <row r="54" spans="1:2" x14ac:dyDescent="0.2">
      <c r="A54" t="s">
        <v>70</v>
      </c>
      <c r="B54" t="s">
        <v>71</v>
      </c>
    </row>
    <row r="55" spans="1:2" x14ac:dyDescent="0.2">
      <c r="A55" t="s">
        <v>72</v>
      </c>
      <c r="B55" t="s">
        <v>71</v>
      </c>
    </row>
    <row r="56" spans="1:2" x14ac:dyDescent="0.2">
      <c r="A56" t="s">
        <v>73</v>
      </c>
      <c r="B56" t="s">
        <v>26</v>
      </c>
    </row>
    <row r="57" spans="1:2" x14ac:dyDescent="0.2">
      <c r="A57" t="s">
        <v>74</v>
      </c>
      <c r="B57" t="s">
        <v>26</v>
      </c>
    </row>
    <row r="58" spans="1:2" x14ac:dyDescent="0.2">
      <c r="A58" t="s">
        <v>75</v>
      </c>
      <c r="B58" t="s">
        <v>76</v>
      </c>
    </row>
    <row r="59" spans="1:2" x14ac:dyDescent="0.2">
      <c r="A59" t="s">
        <v>77</v>
      </c>
      <c r="B59" t="s">
        <v>76</v>
      </c>
    </row>
    <row r="60" spans="1:2" x14ac:dyDescent="0.2">
      <c r="A60" t="s">
        <v>78</v>
      </c>
      <c r="B60" t="s">
        <v>79</v>
      </c>
    </row>
    <row r="61" spans="1:2" x14ac:dyDescent="0.2">
      <c r="A61" t="s">
        <v>80</v>
      </c>
      <c r="B61" t="s">
        <v>79</v>
      </c>
    </row>
    <row r="62" spans="1:2" x14ac:dyDescent="0.2">
      <c r="A62" t="s">
        <v>81</v>
      </c>
      <c r="B62" t="s">
        <v>82</v>
      </c>
    </row>
    <row r="63" spans="1:2" x14ac:dyDescent="0.2">
      <c r="A63" t="s">
        <v>83</v>
      </c>
      <c r="B63" t="s">
        <v>82</v>
      </c>
    </row>
    <row r="64" spans="1:2" x14ac:dyDescent="0.2">
      <c r="A64" t="s">
        <v>84</v>
      </c>
      <c r="B64" t="s">
        <v>79</v>
      </c>
    </row>
    <row r="65" spans="1:2" x14ac:dyDescent="0.2">
      <c r="A65" t="s">
        <v>85</v>
      </c>
      <c r="B6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E0A6E-41E7-8443-9BE1-98259FD61BB1}">
  <dimension ref="E1:J104"/>
  <sheetViews>
    <sheetView tabSelected="1" workbookViewId="0">
      <selection activeCell="L7" sqref="L7"/>
    </sheetView>
  </sheetViews>
  <sheetFormatPr baseColWidth="10" defaultRowHeight="16" x14ac:dyDescent="0.2"/>
  <sheetData>
    <row r="1" spans="5:10" x14ac:dyDescent="0.2">
      <c r="E1" t="s">
        <v>87</v>
      </c>
      <c r="F1" t="s">
        <v>88</v>
      </c>
    </row>
    <row r="6" spans="5:10" x14ac:dyDescent="0.2">
      <c r="F6" t="str" cm="1">
        <f t="array" ref="F6:F104">TRANSPOSE(MID(F1,_xlfn.SEQUENCE(1, ROUNDUP(LEN(F1)/3,0), 1, 3), 3))</f>
        <v>CCT</v>
      </c>
      <c r="G6" t="str" cm="1">
        <f t="array" ref="G6:G104">_xlfn.LAMBDA(_xlpm.text_to_split,_xlpm.chunk_size,TRANSPOSE(MID(_xlpm.text_to_split,_xlfn.SEQUENCE(1,ROUNDUP(LEN(_xlpm.text_to_split)/_xlpm.chunk_size,0),1,_xlpm.chunk_size),_xlpm.chunk_size)))(F1, 3)</f>
        <v>CCT</v>
      </c>
      <c r="H6" t="str" cm="1">
        <f t="array" ref="H6:H104">SPLIT_TEXT_TO_CHUNKS(F1,3)</f>
        <v>CCT</v>
      </c>
      <c r="I6" t="str">
        <f>INDEX(TranslationTable, MATCH(H6, translation_table!$A$2:$A$65, 0), 2)</f>
        <v>P</v>
      </c>
      <c r="J6" cm="1">
        <f t="array" ref="J6:J104">_xlfn.SEQUENCE(99,1,1,1)</f>
        <v>1</v>
      </c>
    </row>
    <row r="7" spans="5:10" x14ac:dyDescent="0.2">
      <c r="F7" t="str">
        <v>CAG</v>
      </c>
      <c r="G7" t="str">
        <v>CAG</v>
      </c>
      <c r="H7" t="str">
        <v>CAG</v>
      </c>
      <c r="I7" t="str">
        <f>INDEX(TranslationTable, MATCH(H7, translation_table!$A$2:$A$65, 0), 2)</f>
        <v>Q</v>
      </c>
      <c r="J7">
        <v>2</v>
      </c>
    </row>
    <row r="8" spans="5:10" x14ac:dyDescent="0.2">
      <c r="F8" t="str">
        <v>ATC</v>
      </c>
      <c r="G8" t="str">
        <v>ATC</v>
      </c>
      <c r="H8" t="str">
        <v>ATC</v>
      </c>
      <c r="I8" t="str">
        <f>INDEX(TranslationTable, MATCH(H8, translation_table!$A$2:$A$65, 0), 2)</f>
        <v>I</v>
      </c>
      <c r="J8">
        <v>3</v>
      </c>
    </row>
    <row r="9" spans="5:10" x14ac:dyDescent="0.2">
      <c r="F9" t="str">
        <v>ACT</v>
      </c>
      <c r="G9" t="str">
        <v>ACT</v>
      </c>
      <c r="H9" t="str">
        <v>ACT</v>
      </c>
      <c r="I9" t="str">
        <f>INDEX(TranslationTable, MATCH(H9, translation_table!$A$2:$A$65, 0), 2)</f>
        <v>T</v>
      </c>
      <c r="J9">
        <v>4</v>
      </c>
    </row>
    <row r="10" spans="5:10" x14ac:dyDescent="0.2">
      <c r="F10" t="str">
        <v>CTT</v>
      </c>
      <c r="G10" t="str">
        <v>CTT</v>
      </c>
      <c r="H10" t="str">
        <v>CTT</v>
      </c>
      <c r="I10" t="str">
        <f>INDEX(TranslationTable, MATCH(H10, translation_table!$A$2:$A$65, 0), 2)</f>
        <v>L</v>
      </c>
      <c r="J10">
        <v>5</v>
      </c>
    </row>
    <row r="11" spans="5:10" x14ac:dyDescent="0.2">
      <c r="F11" t="str">
        <v>TGG</v>
      </c>
      <c r="G11" t="str">
        <v>TGG</v>
      </c>
      <c r="H11" t="str">
        <v>TGG</v>
      </c>
      <c r="I11" t="str">
        <f>INDEX(TranslationTable, MATCH(H11, translation_table!$A$2:$A$65, 0), 2)</f>
        <v>W</v>
      </c>
      <c r="J11">
        <v>6</v>
      </c>
    </row>
    <row r="12" spans="5:10" x14ac:dyDescent="0.2">
      <c r="F12" t="str">
        <v>CAA</v>
      </c>
      <c r="G12" t="str">
        <v>CAA</v>
      </c>
      <c r="H12" t="str">
        <v>CAA</v>
      </c>
      <c r="I12" t="str">
        <f>INDEX(TranslationTable, MATCH(H12, translation_table!$A$2:$A$65, 0), 2)</f>
        <v>Q</v>
      </c>
      <c r="J12">
        <v>7</v>
      </c>
    </row>
    <row r="13" spans="5:10" x14ac:dyDescent="0.2">
      <c r="F13" t="str">
        <v>CGA</v>
      </c>
      <c r="G13" t="str">
        <v>CGA</v>
      </c>
      <c r="H13" t="str">
        <v>CGA</v>
      </c>
      <c r="I13" t="str">
        <f>INDEX(TranslationTable, MATCH(H13, translation_table!$A$2:$A$65, 0), 2)</f>
        <v>R</v>
      </c>
      <c r="J13">
        <v>8</v>
      </c>
    </row>
    <row r="14" spans="5:10" x14ac:dyDescent="0.2">
      <c r="F14" t="str">
        <v>CCC</v>
      </c>
      <c r="G14" t="str">
        <v>CCC</v>
      </c>
      <c r="H14" t="str">
        <v>CCC</v>
      </c>
      <c r="I14" t="str">
        <f>INDEX(TranslationTable, MATCH(H14, translation_table!$A$2:$A$65, 0), 2)</f>
        <v>P</v>
      </c>
      <c r="J14">
        <v>9</v>
      </c>
    </row>
    <row r="15" spans="5:10" x14ac:dyDescent="0.2">
      <c r="F15" t="str">
        <v>CTC</v>
      </c>
      <c r="G15" t="str">
        <v>CTC</v>
      </c>
      <c r="H15" t="str">
        <v>CTC</v>
      </c>
      <c r="I15" t="str">
        <f>INDEX(TranslationTable, MATCH(H15, translation_table!$A$2:$A$65, 0), 2)</f>
        <v>L</v>
      </c>
      <c r="J15">
        <v>10</v>
      </c>
    </row>
    <row r="16" spans="5:10" x14ac:dyDescent="0.2">
      <c r="F16" t="str">
        <v>GTC</v>
      </c>
      <c r="G16" t="str">
        <v>GTC</v>
      </c>
      <c r="H16" t="str">
        <v>GTC</v>
      </c>
      <c r="I16" t="str">
        <f>INDEX(TranslationTable, MATCH(H16, translation_table!$A$2:$A$65, 0), 2)</f>
        <v>V</v>
      </c>
      <c r="J16">
        <v>11</v>
      </c>
    </row>
    <row r="17" spans="6:10" x14ac:dyDescent="0.2">
      <c r="F17" t="str">
        <v>ACA</v>
      </c>
      <c r="G17" t="str">
        <v>ACA</v>
      </c>
      <c r="H17" t="str">
        <v>ACA</v>
      </c>
      <c r="I17" t="str">
        <f>INDEX(TranslationTable, MATCH(H17, translation_table!$A$2:$A$65, 0), 2)</f>
        <v>T</v>
      </c>
      <c r="J17">
        <v>12</v>
      </c>
    </row>
    <row r="18" spans="6:10" x14ac:dyDescent="0.2">
      <c r="F18" t="str">
        <v>ATA</v>
      </c>
      <c r="G18" t="str">
        <v>ATA</v>
      </c>
      <c r="H18" t="str">
        <v>ATA</v>
      </c>
      <c r="I18" t="str">
        <f>INDEX(TranslationTable, MATCH(H18, translation_table!$A$2:$A$65, 0), 2)</f>
        <v>I</v>
      </c>
      <c r="J18">
        <v>13</v>
      </c>
    </row>
    <row r="19" spans="6:10" x14ac:dyDescent="0.2">
      <c r="F19" t="str">
        <v>AAG</v>
      </c>
      <c r="G19" t="str">
        <v>AAG</v>
      </c>
      <c r="H19" t="str">
        <v>AAG</v>
      </c>
      <c r="I19" t="str">
        <f>INDEX(TranslationTable, MATCH(H19, translation_table!$A$2:$A$65, 0), 2)</f>
        <v>K</v>
      </c>
      <c r="J19">
        <v>14</v>
      </c>
    </row>
    <row r="20" spans="6:10" x14ac:dyDescent="0.2">
      <c r="F20" t="str">
        <v>ATA</v>
      </c>
      <c r="G20" t="str">
        <v>ATA</v>
      </c>
      <c r="H20" t="str">
        <v>ATA</v>
      </c>
      <c r="I20" t="str">
        <f>INDEX(TranslationTable, MATCH(H20, translation_table!$A$2:$A$65, 0), 2)</f>
        <v>I</v>
      </c>
      <c r="J20">
        <v>15</v>
      </c>
    </row>
    <row r="21" spans="6:10" x14ac:dyDescent="0.2">
      <c r="F21" t="str">
        <v>GGG</v>
      </c>
      <c r="G21" t="str">
        <v>GGG</v>
      </c>
      <c r="H21" t="str">
        <v>GGG</v>
      </c>
      <c r="I21" t="str">
        <f>INDEX(TranslationTable, MATCH(H21, translation_table!$A$2:$A$65, 0), 2)</f>
        <v>G</v>
      </c>
      <c r="J21">
        <v>16</v>
      </c>
    </row>
    <row r="22" spans="6:10" x14ac:dyDescent="0.2">
      <c r="F22" t="str">
        <v>GGG</v>
      </c>
      <c r="G22" t="str">
        <v>GGG</v>
      </c>
      <c r="H22" t="str">
        <v>GGG</v>
      </c>
      <c r="I22" t="str">
        <f>INDEX(TranslationTable, MATCH(H22, translation_table!$A$2:$A$65, 0), 2)</f>
        <v>G</v>
      </c>
      <c r="J22">
        <v>17</v>
      </c>
    </row>
    <row r="23" spans="6:10" x14ac:dyDescent="0.2">
      <c r="F23" t="str">
        <v>CAA</v>
      </c>
      <c r="G23" t="str">
        <v>CAA</v>
      </c>
      <c r="H23" t="str">
        <v>CAA</v>
      </c>
      <c r="I23" t="str">
        <f>INDEX(TranslationTable, MATCH(H23, translation_table!$A$2:$A$65, 0), 2)</f>
        <v>Q</v>
      </c>
      <c r="J23">
        <v>18</v>
      </c>
    </row>
    <row r="24" spans="6:10" x14ac:dyDescent="0.2">
      <c r="F24" t="str">
        <v>CTA</v>
      </c>
      <c r="G24" t="str">
        <v>CTA</v>
      </c>
      <c r="H24" t="str">
        <v>CTA</v>
      </c>
      <c r="I24" t="str">
        <f>INDEX(TranslationTable, MATCH(H24, translation_table!$A$2:$A$65, 0), 2)</f>
        <v>L</v>
      </c>
      <c r="J24">
        <v>19</v>
      </c>
    </row>
    <row r="25" spans="6:10" x14ac:dyDescent="0.2">
      <c r="F25" t="str">
        <v>AAG</v>
      </c>
      <c r="G25" t="str">
        <v>AAG</v>
      </c>
      <c r="H25" t="str">
        <v>AAG</v>
      </c>
      <c r="I25" t="str">
        <f>INDEX(TranslationTable, MATCH(H25, translation_table!$A$2:$A$65, 0), 2)</f>
        <v>K</v>
      </c>
      <c r="J25">
        <v>20</v>
      </c>
    </row>
    <row r="26" spans="6:10" x14ac:dyDescent="0.2">
      <c r="F26" t="str">
        <v>GAA</v>
      </c>
      <c r="G26" t="str">
        <v>GAA</v>
      </c>
      <c r="H26" t="str">
        <v>GAA</v>
      </c>
      <c r="I26" t="str">
        <f>INDEX(TranslationTable, MATCH(H26, translation_table!$A$2:$A$65, 0), 2)</f>
        <v>E</v>
      </c>
      <c r="J26">
        <v>21</v>
      </c>
    </row>
    <row r="27" spans="6:10" x14ac:dyDescent="0.2">
      <c r="F27" t="str">
        <v>GCT</v>
      </c>
      <c r="G27" t="str">
        <v>GCT</v>
      </c>
      <c r="H27" t="str">
        <v>GCT</v>
      </c>
      <c r="I27" t="str">
        <f>INDEX(TranslationTable, MATCH(H27, translation_table!$A$2:$A$65, 0), 2)</f>
        <v>A</v>
      </c>
      <c r="J27">
        <v>22</v>
      </c>
    </row>
    <row r="28" spans="6:10" x14ac:dyDescent="0.2">
      <c r="F28" t="str">
        <v>CTA</v>
      </c>
      <c r="G28" t="str">
        <v>CTA</v>
      </c>
      <c r="H28" t="str">
        <v>CTA</v>
      </c>
      <c r="I28" t="str">
        <f>INDEX(TranslationTable, MATCH(H28, translation_table!$A$2:$A$65, 0), 2)</f>
        <v>L</v>
      </c>
      <c r="J28">
        <v>23</v>
      </c>
    </row>
    <row r="29" spans="6:10" x14ac:dyDescent="0.2">
      <c r="F29" t="str">
        <v>CTA</v>
      </c>
      <c r="G29" t="str">
        <v>CTA</v>
      </c>
      <c r="H29" t="str">
        <v>CTA</v>
      </c>
      <c r="I29" t="str">
        <f>INDEX(TranslationTable, MATCH(H29, translation_table!$A$2:$A$65, 0), 2)</f>
        <v>L</v>
      </c>
      <c r="J29">
        <v>24</v>
      </c>
    </row>
    <row r="30" spans="6:10" x14ac:dyDescent="0.2">
      <c r="F30" t="str">
        <v>GAT</v>
      </c>
      <c r="G30" t="str">
        <v>GAT</v>
      </c>
      <c r="H30" t="str">
        <v>GAT</v>
      </c>
      <c r="I30" t="str">
        <f>INDEX(TranslationTable, MATCH(H30, translation_table!$A$2:$A$65, 0), 2)</f>
        <v>D</v>
      </c>
      <c r="J30">
        <v>25</v>
      </c>
    </row>
    <row r="31" spans="6:10" x14ac:dyDescent="0.2">
      <c r="F31" t="str">
        <v>ACA</v>
      </c>
      <c r="G31" t="str">
        <v>ACA</v>
      </c>
      <c r="H31" t="str">
        <v>ACA</v>
      </c>
      <c r="I31" t="str">
        <f>INDEX(TranslationTable, MATCH(H31, translation_table!$A$2:$A$65, 0), 2)</f>
        <v>T</v>
      </c>
      <c r="J31">
        <v>26</v>
      </c>
    </row>
    <row r="32" spans="6:10" x14ac:dyDescent="0.2">
      <c r="F32" t="str">
        <v>GGA</v>
      </c>
      <c r="G32" t="str">
        <v>GGA</v>
      </c>
      <c r="H32" t="str">
        <v>GGA</v>
      </c>
      <c r="I32" t="str">
        <f>INDEX(TranslationTable, MATCH(H32, translation_table!$A$2:$A$65, 0), 2)</f>
        <v>G</v>
      </c>
      <c r="J32">
        <v>27</v>
      </c>
    </row>
    <row r="33" spans="6:10" x14ac:dyDescent="0.2">
      <c r="F33" t="str">
        <v>GCA</v>
      </c>
      <c r="G33" t="str">
        <v>GCA</v>
      </c>
      <c r="H33" t="str">
        <v>GCA</v>
      </c>
      <c r="I33" t="str">
        <f>INDEX(TranslationTable, MATCH(H33, translation_table!$A$2:$A$65, 0), 2)</f>
        <v>A</v>
      </c>
      <c r="J33">
        <v>28</v>
      </c>
    </row>
    <row r="34" spans="6:10" x14ac:dyDescent="0.2">
      <c r="F34" t="str">
        <v>GAT</v>
      </c>
      <c r="G34" t="str">
        <v>GAT</v>
      </c>
      <c r="H34" t="str">
        <v>GAT</v>
      </c>
      <c r="I34" t="str">
        <f>INDEX(TranslationTable, MATCH(H34, translation_table!$A$2:$A$65, 0), 2)</f>
        <v>D</v>
      </c>
      <c r="J34">
        <v>29</v>
      </c>
    </row>
    <row r="35" spans="6:10" x14ac:dyDescent="0.2">
      <c r="F35" t="str">
        <v>GAT</v>
      </c>
      <c r="G35" t="str">
        <v>GAT</v>
      </c>
      <c r="H35" t="str">
        <v>GAT</v>
      </c>
      <c r="I35" t="str">
        <f>INDEX(TranslationTable, MATCH(H35, translation_table!$A$2:$A$65, 0), 2)</f>
        <v>D</v>
      </c>
      <c r="J35">
        <v>30</v>
      </c>
    </row>
    <row r="36" spans="6:10" x14ac:dyDescent="0.2">
      <c r="F36" t="str">
        <v>ACA</v>
      </c>
      <c r="G36" t="str">
        <v>ACA</v>
      </c>
      <c r="H36" t="str">
        <v>ACA</v>
      </c>
      <c r="I36" t="str">
        <f>INDEX(TranslationTable, MATCH(H36, translation_table!$A$2:$A$65, 0), 2)</f>
        <v>T</v>
      </c>
      <c r="J36">
        <v>31</v>
      </c>
    </row>
    <row r="37" spans="6:10" x14ac:dyDescent="0.2">
      <c r="F37" t="str">
        <v>GTA</v>
      </c>
      <c r="G37" t="str">
        <v>GTA</v>
      </c>
      <c r="H37" t="str">
        <v>GTA</v>
      </c>
      <c r="I37" t="str">
        <f>INDEX(TranslationTable, MATCH(H37, translation_table!$A$2:$A$65, 0), 2)</f>
        <v>V</v>
      </c>
      <c r="J37">
        <v>32</v>
      </c>
    </row>
    <row r="38" spans="6:10" x14ac:dyDescent="0.2">
      <c r="F38" t="str">
        <v>TTA</v>
      </c>
      <c r="G38" t="str">
        <v>TTA</v>
      </c>
      <c r="H38" t="str">
        <v>TTA</v>
      </c>
      <c r="I38" t="str">
        <f>INDEX(TranslationTable, MATCH(H38, translation_table!$A$2:$A$65, 0), 2)</f>
        <v>L</v>
      </c>
      <c r="J38">
        <v>33</v>
      </c>
    </row>
    <row r="39" spans="6:10" x14ac:dyDescent="0.2">
      <c r="F39" t="str">
        <v>GAA</v>
      </c>
      <c r="G39" t="str">
        <v>GAA</v>
      </c>
      <c r="H39" t="str">
        <v>GAA</v>
      </c>
      <c r="I39" t="str">
        <f>INDEX(TranslationTable, MATCH(H39, translation_table!$A$2:$A$65, 0), 2)</f>
        <v>E</v>
      </c>
      <c r="J39">
        <v>34</v>
      </c>
    </row>
    <row r="40" spans="6:10" x14ac:dyDescent="0.2">
      <c r="F40" t="str">
        <v>GAA</v>
      </c>
      <c r="G40" t="str">
        <v>GAA</v>
      </c>
      <c r="H40" t="str">
        <v>GAA</v>
      </c>
      <c r="I40" t="str">
        <f>INDEX(TranslationTable, MATCH(H40, translation_table!$A$2:$A$65, 0), 2)</f>
        <v>E</v>
      </c>
      <c r="J40">
        <v>35</v>
      </c>
    </row>
    <row r="41" spans="6:10" x14ac:dyDescent="0.2">
      <c r="F41" t="str">
        <v>ATG</v>
      </c>
      <c r="G41" t="str">
        <v>ATG</v>
      </c>
      <c r="H41" t="str">
        <v>ATG</v>
      </c>
      <c r="I41" t="str">
        <f>INDEX(TranslationTable, MATCH(H41, translation_table!$A$2:$A$65, 0), 2)</f>
        <v>M</v>
      </c>
      <c r="J41">
        <v>36</v>
      </c>
    </row>
    <row r="42" spans="6:10" x14ac:dyDescent="0.2">
      <c r="F42" t="str">
        <v>AAT</v>
      </c>
      <c r="G42" t="str">
        <v>AAT</v>
      </c>
      <c r="H42" t="str">
        <v>AAT</v>
      </c>
      <c r="I42" t="str">
        <f>INDEX(TranslationTable, MATCH(H42, translation_table!$A$2:$A$65, 0), 2)</f>
        <v>N</v>
      </c>
      <c r="J42">
        <v>37</v>
      </c>
    </row>
    <row r="43" spans="6:10" x14ac:dyDescent="0.2">
      <c r="F43" t="str">
        <v>TTG</v>
      </c>
      <c r="G43" t="str">
        <v>TTG</v>
      </c>
      <c r="H43" t="str">
        <v>TTG</v>
      </c>
      <c r="I43" t="str">
        <f>INDEX(TranslationTable, MATCH(H43, translation_table!$A$2:$A$65, 0), 2)</f>
        <v>L</v>
      </c>
      <c r="J43">
        <v>38</v>
      </c>
    </row>
    <row r="44" spans="6:10" x14ac:dyDescent="0.2">
      <c r="F44" t="str">
        <v>CCA</v>
      </c>
      <c r="G44" t="str">
        <v>CCA</v>
      </c>
      <c r="H44" t="str">
        <v>CCA</v>
      </c>
      <c r="I44" t="str">
        <f>INDEX(TranslationTable, MATCH(H44, translation_table!$A$2:$A$65, 0), 2)</f>
        <v>P</v>
      </c>
      <c r="J44">
        <v>39</v>
      </c>
    </row>
    <row r="45" spans="6:10" x14ac:dyDescent="0.2">
      <c r="F45" t="str">
        <v>GGA</v>
      </c>
      <c r="G45" t="str">
        <v>GGA</v>
      </c>
      <c r="H45" t="str">
        <v>GGA</v>
      </c>
      <c r="I45" t="str">
        <f>INDEX(TranslationTable, MATCH(H45, translation_table!$A$2:$A$65, 0), 2)</f>
        <v>G</v>
      </c>
      <c r="J45">
        <v>40</v>
      </c>
    </row>
    <row r="46" spans="6:10" x14ac:dyDescent="0.2">
      <c r="F46" t="str">
        <v>AGA</v>
      </c>
      <c r="G46" t="str">
        <v>AGA</v>
      </c>
      <c r="H46" t="str">
        <v>AGA</v>
      </c>
      <c r="I46" t="str">
        <f>INDEX(TranslationTable, MATCH(H46, translation_table!$A$2:$A$65, 0), 2)</f>
        <v>R</v>
      </c>
      <c r="J46">
        <v>41</v>
      </c>
    </row>
    <row r="47" spans="6:10" x14ac:dyDescent="0.2">
      <c r="F47" t="str">
        <v>TGG</v>
      </c>
      <c r="G47" t="str">
        <v>TGG</v>
      </c>
      <c r="H47" t="str">
        <v>TGG</v>
      </c>
      <c r="I47" t="str">
        <f>INDEX(TranslationTable, MATCH(H47, translation_table!$A$2:$A$65, 0), 2)</f>
        <v>W</v>
      </c>
      <c r="J47">
        <v>42</v>
      </c>
    </row>
    <row r="48" spans="6:10" x14ac:dyDescent="0.2">
      <c r="F48" t="str">
        <v>AAG</v>
      </c>
      <c r="G48" t="str">
        <v>AAG</v>
      </c>
      <c r="H48" t="str">
        <v>AAG</v>
      </c>
      <c r="I48" t="str">
        <f>INDEX(TranslationTable, MATCH(H48, translation_table!$A$2:$A$65, 0), 2)</f>
        <v>K</v>
      </c>
      <c r="J48">
        <v>43</v>
      </c>
    </row>
    <row r="49" spans="6:10" x14ac:dyDescent="0.2">
      <c r="F49" t="str">
        <v>CCA</v>
      </c>
      <c r="G49" t="str">
        <v>CCA</v>
      </c>
      <c r="H49" t="str">
        <v>CCA</v>
      </c>
      <c r="I49" t="str">
        <f>INDEX(TranslationTable, MATCH(H49, translation_table!$A$2:$A$65, 0), 2)</f>
        <v>P</v>
      </c>
      <c r="J49">
        <v>44</v>
      </c>
    </row>
    <row r="50" spans="6:10" x14ac:dyDescent="0.2">
      <c r="F50" t="str">
        <v>AAA</v>
      </c>
      <c r="G50" t="str">
        <v>AAA</v>
      </c>
      <c r="H50" t="str">
        <v>AAA</v>
      </c>
      <c r="I50" t="str">
        <f>INDEX(TranslationTable, MATCH(H50, translation_table!$A$2:$A$65, 0), 2)</f>
        <v>K</v>
      </c>
      <c r="J50">
        <v>45</v>
      </c>
    </row>
    <row r="51" spans="6:10" x14ac:dyDescent="0.2">
      <c r="F51" t="str">
        <v>ATG</v>
      </c>
      <c r="G51" t="str">
        <v>ATG</v>
      </c>
      <c r="H51" t="str">
        <v>ATG</v>
      </c>
      <c r="I51" t="str">
        <f>INDEX(TranslationTable, MATCH(H51, translation_table!$A$2:$A$65, 0), 2)</f>
        <v>M</v>
      </c>
      <c r="J51">
        <v>46</v>
      </c>
    </row>
    <row r="52" spans="6:10" x14ac:dyDescent="0.2">
      <c r="F52" t="str">
        <v>ATA</v>
      </c>
      <c r="G52" t="str">
        <v>ATA</v>
      </c>
      <c r="H52" t="str">
        <v>ATA</v>
      </c>
      <c r="I52" t="str">
        <f>INDEX(TranslationTable, MATCH(H52, translation_table!$A$2:$A$65, 0), 2)</f>
        <v>I</v>
      </c>
      <c r="J52">
        <v>47</v>
      </c>
    </row>
    <row r="53" spans="6:10" x14ac:dyDescent="0.2">
      <c r="F53" t="str">
        <v>GGG</v>
      </c>
      <c r="G53" t="str">
        <v>GGG</v>
      </c>
      <c r="H53" t="str">
        <v>GGG</v>
      </c>
      <c r="I53" t="str">
        <f>INDEX(TranslationTable, MATCH(H53, translation_table!$A$2:$A$65, 0), 2)</f>
        <v>G</v>
      </c>
      <c r="J53">
        <v>48</v>
      </c>
    </row>
    <row r="54" spans="6:10" x14ac:dyDescent="0.2">
      <c r="F54" t="str">
        <v>GGA</v>
      </c>
      <c r="G54" t="str">
        <v>GGA</v>
      </c>
      <c r="H54" t="str">
        <v>GGA</v>
      </c>
      <c r="I54" t="str">
        <f>INDEX(TranslationTable, MATCH(H54, translation_table!$A$2:$A$65, 0), 2)</f>
        <v>G</v>
      </c>
      <c r="J54">
        <v>49</v>
      </c>
    </row>
    <row r="55" spans="6:10" x14ac:dyDescent="0.2">
      <c r="F55" t="str">
        <v>ATT</v>
      </c>
      <c r="G55" t="str">
        <v>ATT</v>
      </c>
      <c r="H55" t="str">
        <v>ATT</v>
      </c>
      <c r="I55" t="str">
        <f>INDEX(TranslationTable, MATCH(H55, translation_table!$A$2:$A$65, 0), 2)</f>
        <v>I</v>
      </c>
      <c r="J55">
        <v>50</v>
      </c>
    </row>
    <row r="56" spans="6:10" x14ac:dyDescent="0.2">
      <c r="F56" t="str">
        <v>GGA</v>
      </c>
      <c r="G56" t="str">
        <v>GGA</v>
      </c>
      <c r="H56" t="str">
        <v>GGA</v>
      </c>
      <c r="I56" t="str">
        <f>INDEX(TranslationTable, MATCH(H56, translation_table!$A$2:$A$65, 0), 2)</f>
        <v>G</v>
      </c>
      <c r="J56">
        <v>51</v>
      </c>
    </row>
    <row r="57" spans="6:10" x14ac:dyDescent="0.2">
      <c r="F57" t="str">
        <v>GGT</v>
      </c>
      <c r="G57" t="str">
        <v>GGT</v>
      </c>
      <c r="H57" t="str">
        <v>GGT</v>
      </c>
      <c r="I57" t="str">
        <f>INDEX(TranslationTable, MATCH(H57, translation_table!$A$2:$A$65, 0), 2)</f>
        <v>G</v>
      </c>
      <c r="J57">
        <v>52</v>
      </c>
    </row>
    <row r="58" spans="6:10" x14ac:dyDescent="0.2">
      <c r="F58" t="str">
        <v>TTT</v>
      </c>
      <c r="G58" t="str">
        <v>TTT</v>
      </c>
      <c r="H58" t="str">
        <v>TTT</v>
      </c>
      <c r="I58" t="str">
        <f>INDEX(TranslationTable, MATCH(H58, translation_table!$A$2:$A$65, 0), 2)</f>
        <v>F</v>
      </c>
      <c r="J58">
        <v>53</v>
      </c>
    </row>
    <row r="59" spans="6:10" x14ac:dyDescent="0.2">
      <c r="F59" t="str">
        <v>ATC</v>
      </c>
      <c r="G59" t="str">
        <v>ATC</v>
      </c>
      <c r="H59" t="str">
        <v>ATC</v>
      </c>
      <c r="I59" t="str">
        <f>INDEX(TranslationTable, MATCH(H59, translation_table!$A$2:$A$65, 0), 2)</f>
        <v>I</v>
      </c>
      <c r="J59">
        <v>54</v>
      </c>
    </row>
    <row r="60" spans="6:10" x14ac:dyDescent="0.2">
      <c r="F60" t="str">
        <v>AAA</v>
      </c>
      <c r="G60" t="str">
        <v>AAA</v>
      </c>
      <c r="H60" t="str">
        <v>AAA</v>
      </c>
      <c r="I60" t="str">
        <f>INDEX(TranslationTable, MATCH(H60, translation_table!$A$2:$A$65, 0), 2)</f>
        <v>K</v>
      </c>
      <c r="J60">
        <v>55</v>
      </c>
    </row>
    <row r="61" spans="6:10" x14ac:dyDescent="0.2">
      <c r="F61" t="str">
        <v>GTA</v>
      </c>
      <c r="G61" t="str">
        <v>GTA</v>
      </c>
      <c r="H61" t="str">
        <v>GTA</v>
      </c>
      <c r="I61" t="str">
        <f>INDEX(TranslationTable, MATCH(H61, translation_table!$A$2:$A$65, 0), 2)</f>
        <v>V</v>
      </c>
      <c r="J61">
        <v>56</v>
      </c>
    </row>
    <row r="62" spans="6:10" x14ac:dyDescent="0.2">
      <c r="F62" t="str">
        <v>AGA</v>
      </c>
      <c r="G62" t="str">
        <v>AGA</v>
      </c>
      <c r="H62" t="str">
        <v>AGA</v>
      </c>
      <c r="I62" t="str">
        <f>INDEX(TranslationTable, MATCH(H62, translation_table!$A$2:$A$65, 0), 2)</f>
        <v>R</v>
      </c>
      <c r="J62">
        <v>57</v>
      </c>
    </row>
    <row r="63" spans="6:10" x14ac:dyDescent="0.2">
      <c r="F63" t="str">
        <v>CAG</v>
      </c>
      <c r="G63" t="str">
        <v>CAG</v>
      </c>
      <c r="H63" t="str">
        <v>CAG</v>
      </c>
      <c r="I63" t="str">
        <f>INDEX(TranslationTable, MATCH(H63, translation_table!$A$2:$A$65, 0), 2)</f>
        <v>Q</v>
      </c>
      <c r="J63">
        <v>58</v>
      </c>
    </row>
    <row r="64" spans="6:10" x14ac:dyDescent="0.2">
      <c r="F64" t="str">
        <v>TAT</v>
      </c>
      <c r="G64" t="str">
        <v>TAT</v>
      </c>
      <c r="H64" t="str">
        <v>TAT</v>
      </c>
      <c r="I64" t="str">
        <f>INDEX(TranslationTable, MATCH(H64, translation_table!$A$2:$A$65, 0), 2)</f>
        <v>Y</v>
      </c>
      <c r="J64">
        <v>59</v>
      </c>
    </row>
    <row r="65" spans="6:10" x14ac:dyDescent="0.2">
      <c r="F65" t="str">
        <v>GAT</v>
      </c>
      <c r="G65" t="str">
        <v>GAT</v>
      </c>
      <c r="H65" t="str">
        <v>GAT</v>
      </c>
      <c r="I65" t="str">
        <f>INDEX(TranslationTable, MATCH(H65, translation_table!$A$2:$A$65, 0), 2)</f>
        <v>D</v>
      </c>
      <c r="J65">
        <v>60</v>
      </c>
    </row>
    <row r="66" spans="6:10" x14ac:dyDescent="0.2">
      <c r="F66" t="str">
        <v>CAG</v>
      </c>
      <c r="G66" t="str">
        <v>CAG</v>
      </c>
      <c r="H66" t="str">
        <v>CAG</v>
      </c>
      <c r="I66" t="str">
        <f>INDEX(TranslationTable, MATCH(H66, translation_table!$A$2:$A$65, 0), 2)</f>
        <v>Q</v>
      </c>
      <c r="J66">
        <v>61</v>
      </c>
    </row>
    <row r="67" spans="6:10" x14ac:dyDescent="0.2">
      <c r="F67" t="str">
        <v>GTA</v>
      </c>
      <c r="G67" t="str">
        <v>GTA</v>
      </c>
      <c r="H67" t="str">
        <v>GTA</v>
      </c>
      <c r="I67" t="str">
        <f>INDEX(TranslationTable, MATCH(H67, translation_table!$A$2:$A$65, 0), 2)</f>
        <v>V</v>
      </c>
      <c r="J67">
        <v>62</v>
      </c>
    </row>
    <row r="68" spans="6:10" x14ac:dyDescent="0.2">
      <c r="F68" t="str">
        <v>AGC</v>
      </c>
      <c r="G68" t="str">
        <v>AGC</v>
      </c>
      <c r="H68" t="str">
        <v>AGC</v>
      </c>
      <c r="I68" t="str">
        <f>INDEX(TranslationTable, MATCH(H68, translation_table!$A$2:$A$65, 0), 2)</f>
        <v>S</v>
      </c>
      <c r="J68">
        <v>63</v>
      </c>
    </row>
    <row r="69" spans="6:10" x14ac:dyDescent="0.2">
      <c r="F69" t="str">
        <v>ATA</v>
      </c>
      <c r="G69" t="str">
        <v>ATA</v>
      </c>
      <c r="H69" t="str">
        <v>ATA</v>
      </c>
      <c r="I69" t="str">
        <f>INDEX(TranslationTable, MATCH(H69, translation_table!$A$2:$A$65, 0), 2)</f>
        <v>I</v>
      </c>
      <c r="J69">
        <v>64</v>
      </c>
    </row>
    <row r="70" spans="6:10" x14ac:dyDescent="0.2">
      <c r="F70" t="str">
        <v>GAC</v>
      </c>
      <c r="G70" t="str">
        <v>GAC</v>
      </c>
      <c r="H70" t="str">
        <v>GAC</v>
      </c>
      <c r="I70" t="str">
        <f>INDEX(TranslationTable, MATCH(H70, translation_table!$A$2:$A$65, 0), 2)</f>
        <v>D</v>
      </c>
      <c r="J70">
        <v>65</v>
      </c>
    </row>
    <row r="71" spans="6:10" x14ac:dyDescent="0.2">
      <c r="F71" t="str">
        <v>ATC</v>
      </c>
      <c r="G71" t="str">
        <v>ATC</v>
      </c>
      <c r="H71" t="str">
        <v>ATC</v>
      </c>
      <c r="I71" t="str">
        <f>INDEX(TranslationTable, MATCH(H71, translation_table!$A$2:$A$65, 0), 2)</f>
        <v>I</v>
      </c>
      <c r="J71">
        <v>66</v>
      </c>
    </row>
    <row r="72" spans="6:10" x14ac:dyDescent="0.2">
      <c r="F72" t="str">
        <v>TGC</v>
      </c>
      <c r="G72" t="str">
        <v>TGC</v>
      </c>
      <c r="H72" t="str">
        <v>TGC</v>
      </c>
      <c r="I72" t="str">
        <f>INDEX(TranslationTable, MATCH(H72, translation_table!$A$2:$A$65, 0), 2)</f>
        <v>C</v>
      </c>
      <c r="J72">
        <v>67</v>
      </c>
    </row>
    <row r="73" spans="6:10" x14ac:dyDescent="0.2">
      <c r="F73" t="str">
        <v>GGA</v>
      </c>
      <c r="G73" t="str">
        <v>GGA</v>
      </c>
      <c r="H73" t="str">
        <v>GGA</v>
      </c>
      <c r="I73" t="str">
        <f>INDEX(TranslationTable, MATCH(H73, translation_table!$A$2:$A$65, 0), 2)</f>
        <v>G</v>
      </c>
      <c r="J73">
        <v>68</v>
      </c>
    </row>
    <row r="74" spans="6:10" x14ac:dyDescent="0.2">
      <c r="F74" t="str">
        <v>CAT</v>
      </c>
      <c r="G74" t="str">
        <v>CAT</v>
      </c>
      <c r="H74" t="str">
        <v>CAT</v>
      </c>
      <c r="I74" t="str">
        <f>INDEX(TranslationTable, MATCH(H74, translation_table!$A$2:$A$65, 0), 2)</f>
        <v>H</v>
      </c>
      <c r="J74">
        <v>69</v>
      </c>
    </row>
    <row r="75" spans="6:10" x14ac:dyDescent="0.2">
      <c r="F75" t="str">
        <v>AAA</v>
      </c>
      <c r="G75" t="str">
        <v>AAA</v>
      </c>
      <c r="H75" t="str">
        <v>AAA</v>
      </c>
      <c r="I75" t="str">
        <f>INDEX(TranslationTable, MATCH(H75, translation_table!$A$2:$A$65, 0), 2)</f>
        <v>K</v>
      </c>
      <c r="J75">
        <v>70</v>
      </c>
    </row>
    <row r="76" spans="6:10" x14ac:dyDescent="0.2">
      <c r="F76" t="str">
        <v>GCT</v>
      </c>
      <c r="G76" t="str">
        <v>GCT</v>
      </c>
      <c r="H76" t="str">
        <v>GCT</v>
      </c>
      <c r="I76" t="str">
        <f>INDEX(TranslationTable, MATCH(H76, translation_table!$A$2:$A$65, 0), 2)</f>
        <v>A</v>
      </c>
      <c r="J76">
        <v>71</v>
      </c>
    </row>
    <row r="77" spans="6:10" x14ac:dyDescent="0.2">
      <c r="F77" t="str">
        <v>ATA</v>
      </c>
      <c r="G77" t="str">
        <v>ATA</v>
      </c>
      <c r="H77" t="str">
        <v>ATA</v>
      </c>
      <c r="I77" t="str">
        <f>INDEX(TranslationTable, MATCH(H77, translation_table!$A$2:$A$65, 0), 2)</f>
        <v>I</v>
      </c>
      <c r="J77">
        <v>72</v>
      </c>
    </row>
    <row r="78" spans="6:10" x14ac:dyDescent="0.2">
      <c r="F78" t="str">
        <v>GGT</v>
      </c>
      <c r="G78" t="str">
        <v>GGT</v>
      </c>
      <c r="H78" t="str">
        <v>GGT</v>
      </c>
      <c r="I78" t="str">
        <f>INDEX(TranslationTable, MATCH(H78, translation_table!$A$2:$A$65, 0), 2)</f>
        <v>G</v>
      </c>
      <c r="J78">
        <v>73</v>
      </c>
    </row>
    <row r="79" spans="6:10" x14ac:dyDescent="0.2">
      <c r="F79" t="str">
        <v>ACA</v>
      </c>
      <c r="G79" t="str">
        <v>ACA</v>
      </c>
      <c r="H79" t="str">
        <v>ACA</v>
      </c>
      <c r="I79" t="str">
        <f>INDEX(TranslationTable, MATCH(H79, translation_table!$A$2:$A$65, 0), 2)</f>
        <v>T</v>
      </c>
      <c r="J79">
        <v>74</v>
      </c>
    </row>
    <row r="80" spans="6:10" x14ac:dyDescent="0.2">
      <c r="F80" t="str">
        <v>GTG</v>
      </c>
      <c r="G80" t="str">
        <v>GTG</v>
      </c>
      <c r="H80" t="str">
        <v>GTG</v>
      </c>
      <c r="I80" t="str">
        <f>INDEX(TranslationTable, MATCH(H80, translation_table!$A$2:$A$65, 0), 2)</f>
        <v>V</v>
      </c>
      <c r="J80">
        <v>75</v>
      </c>
    </row>
    <row r="81" spans="6:10" x14ac:dyDescent="0.2">
      <c r="F81" t="str">
        <v>TTA</v>
      </c>
      <c r="G81" t="str">
        <v>TTA</v>
      </c>
      <c r="H81" t="str">
        <v>TTA</v>
      </c>
      <c r="I81" t="str">
        <f>INDEX(TranslationTable, MATCH(H81, translation_table!$A$2:$A$65, 0), 2)</f>
        <v>L</v>
      </c>
      <c r="J81">
        <v>76</v>
      </c>
    </row>
    <row r="82" spans="6:10" x14ac:dyDescent="0.2">
      <c r="F82" t="str">
        <v>GTA</v>
      </c>
      <c r="G82" t="str">
        <v>GTA</v>
      </c>
      <c r="H82" t="str">
        <v>GTA</v>
      </c>
      <c r="I82" t="str">
        <f>INDEX(TranslationTable, MATCH(H82, translation_table!$A$2:$A$65, 0), 2)</f>
        <v>V</v>
      </c>
      <c r="J82">
        <v>77</v>
      </c>
    </row>
    <row r="83" spans="6:10" x14ac:dyDescent="0.2">
      <c r="F83" t="str">
        <v>GGA</v>
      </c>
      <c r="G83" t="str">
        <v>GGA</v>
      </c>
      <c r="H83" t="str">
        <v>GGA</v>
      </c>
      <c r="I83" t="str">
        <f>INDEX(TranslationTable, MATCH(H83, translation_table!$A$2:$A$65, 0), 2)</f>
        <v>G</v>
      </c>
      <c r="J83">
        <v>78</v>
      </c>
    </row>
    <row r="84" spans="6:10" x14ac:dyDescent="0.2">
      <c r="F84" t="str">
        <v>CCT</v>
      </c>
      <c r="G84" t="str">
        <v>CCT</v>
      </c>
      <c r="H84" t="str">
        <v>CCT</v>
      </c>
      <c r="I84" t="str">
        <f>INDEX(TranslationTable, MATCH(H84, translation_table!$A$2:$A$65, 0), 2)</f>
        <v>P</v>
      </c>
      <c r="J84">
        <v>79</v>
      </c>
    </row>
    <row r="85" spans="6:10" x14ac:dyDescent="0.2">
      <c r="F85" t="str">
        <v>ACA</v>
      </c>
      <c r="G85" t="str">
        <v>ACA</v>
      </c>
      <c r="H85" t="str">
        <v>ACA</v>
      </c>
      <c r="I85" t="str">
        <f>INDEX(TranslationTable, MATCH(H85, translation_table!$A$2:$A$65, 0), 2)</f>
        <v>T</v>
      </c>
      <c r="J85">
        <v>80</v>
      </c>
    </row>
    <row r="86" spans="6:10" x14ac:dyDescent="0.2">
      <c r="F86" t="str">
        <v>CCT</v>
      </c>
      <c r="G86" t="str">
        <v>CCT</v>
      </c>
      <c r="H86" t="str">
        <v>CCT</v>
      </c>
      <c r="I86" t="str">
        <f>INDEX(TranslationTable, MATCH(H86, translation_table!$A$2:$A$65, 0), 2)</f>
        <v>P</v>
      </c>
      <c r="J86">
        <v>81</v>
      </c>
    </row>
    <row r="87" spans="6:10" x14ac:dyDescent="0.2">
      <c r="F87" t="str">
        <v>GTC</v>
      </c>
      <c r="G87" t="str">
        <v>GTC</v>
      </c>
      <c r="H87" t="str">
        <v>GTC</v>
      </c>
      <c r="I87" t="str">
        <f>INDEX(TranslationTable, MATCH(H87, translation_table!$A$2:$A$65, 0), 2)</f>
        <v>V</v>
      </c>
      <c r="J87">
        <v>82</v>
      </c>
    </row>
    <row r="88" spans="6:10" x14ac:dyDescent="0.2">
      <c r="F88" t="str">
        <v>AAC</v>
      </c>
      <c r="G88" t="str">
        <v>AAC</v>
      </c>
      <c r="H88" t="str">
        <v>AAC</v>
      </c>
      <c r="I88" t="str">
        <f>INDEX(TranslationTable, MATCH(H88, translation_table!$A$2:$A$65, 0), 2)</f>
        <v>N</v>
      </c>
      <c r="J88">
        <v>83</v>
      </c>
    </row>
    <row r="89" spans="6:10" x14ac:dyDescent="0.2">
      <c r="F89" t="str">
        <v>ATA</v>
      </c>
      <c r="G89" t="str">
        <v>ATA</v>
      </c>
      <c r="H89" t="str">
        <v>ATA</v>
      </c>
      <c r="I89" t="str">
        <f>INDEX(TranslationTable, MATCH(H89, translation_table!$A$2:$A$65, 0), 2)</f>
        <v>I</v>
      </c>
      <c r="J89">
        <v>84</v>
      </c>
    </row>
    <row r="90" spans="6:10" x14ac:dyDescent="0.2">
      <c r="F90" t="str">
        <v>ATT</v>
      </c>
      <c r="G90" t="str">
        <v>ATT</v>
      </c>
      <c r="H90" t="str">
        <v>ATT</v>
      </c>
      <c r="I90" t="str">
        <f>INDEX(TranslationTable, MATCH(H90, translation_table!$A$2:$A$65, 0), 2)</f>
        <v>I</v>
      </c>
      <c r="J90">
        <v>85</v>
      </c>
    </row>
    <row r="91" spans="6:10" x14ac:dyDescent="0.2">
      <c r="F91" t="str">
        <v>GGA</v>
      </c>
      <c r="G91" t="str">
        <v>GGA</v>
      </c>
      <c r="H91" t="str">
        <v>GGA</v>
      </c>
      <c r="I91" t="str">
        <f>INDEX(TranslationTable, MATCH(H91, translation_table!$A$2:$A$65, 0), 2)</f>
        <v>G</v>
      </c>
      <c r="J91">
        <v>86</v>
      </c>
    </row>
    <row r="92" spans="6:10" x14ac:dyDescent="0.2">
      <c r="F92" t="str">
        <v>AGA</v>
      </c>
      <c r="G92" t="str">
        <v>AGA</v>
      </c>
      <c r="H92" t="str">
        <v>AGA</v>
      </c>
      <c r="I92" t="str">
        <f>INDEX(TranslationTable, MATCH(H92, translation_table!$A$2:$A$65, 0), 2)</f>
        <v>R</v>
      </c>
      <c r="J92">
        <v>87</v>
      </c>
    </row>
    <row r="93" spans="6:10" x14ac:dyDescent="0.2">
      <c r="F93" t="str">
        <v>AAT</v>
      </c>
      <c r="G93" t="str">
        <v>AAT</v>
      </c>
      <c r="H93" t="str">
        <v>AAT</v>
      </c>
      <c r="I93" t="str">
        <f>INDEX(TranslationTable, MATCH(H93, translation_table!$A$2:$A$65, 0), 2)</f>
        <v>N</v>
      </c>
      <c r="J93">
        <v>88</v>
      </c>
    </row>
    <row r="94" spans="6:10" x14ac:dyDescent="0.2">
      <c r="F94" t="str">
        <v>CTG</v>
      </c>
      <c r="G94" t="str">
        <v>CTG</v>
      </c>
      <c r="H94" t="str">
        <v>CTG</v>
      </c>
      <c r="I94" t="str">
        <f>INDEX(TranslationTable, MATCH(H94, translation_table!$A$2:$A$65, 0), 2)</f>
        <v>L</v>
      </c>
      <c r="J94">
        <v>89</v>
      </c>
    </row>
    <row r="95" spans="6:10" x14ac:dyDescent="0.2">
      <c r="F95" t="str">
        <v>TTG</v>
      </c>
      <c r="G95" t="str">
        <v>TTG</v>
      </c>
      <c r="H95" t="str">
        <v>TTG</v>
      </c>
      <c r="I95" t="str">
        <f>INDEX(TranslationTable, MATCH(H95, translation_table!$A$2:$A$65, 0), 2)</f>
        <v>L</v>
      </c>
      <c r="J95">
        <v>90</v>
      </c>
    </row>
    <row r="96" spans="6:10" x14ac:dyDescent="0.2">
      <c r="F96" t="str">
        <v>ACT</v>
      </c>
      <c r="G96" t="str">
        <v>ACT</v>
      </c>
      <c r="H96" t="str">
        <v>ACT</v>
      </c>
      <c r="I96" t="str">
        <f>INDEX(TranslationTable, MATCH(H96, translation_table!$A$2:$A$65, 0), 2)</f>
        <v>T</v>
      </c>
      <c r="J96">
        <v>91</v>
      </c>
    </row>
    <row r="97" spans="6:10" x14ac:dyDescent="0.2">
      <c r="F97" t="str">
        <v>CAG</v>
      </c>
      <c r="G97" t="str">
        <v>CAG</v>
      </c>
      <c r="H97" t="str">
        <v>CAG</v>
      </c>
      <c r="I97" t="str">
        <f>INDEX(TranslationTable, MATCH(H97, translation_table!$A$2:$A$65, 0), 2)</f>
        <v>Q</v>
      </c>
      <c r="J97">
        <v>92</v>
      </c>
    </row>
    <row r="98" spans="6:10" x14ac:dyDescent="0.2">
      <c r="F98" t="str">
        <v>ATT</v>
      </c>
      <c r="G98" t="str">
        <v>ATT</v>
      </c>
      <c r="H98" t="str">
        <v>ATT</v>
      </c>
      <c r="I98" t="str">
        <f>INDEX(TranslationTable, MATCH(H98, translation_table!$A$2:$A$65, 0), 2)</f>
        <v>I</v>
      </c>
      <c r="J98">
        <v>93</v>
      </c>
    </row>
    <row r="99" spans="6:10" x14ac:dyDescent="0.2">
      <c r="F99" t="str">
        <v>GGC</v>
      </c>
      <c r="G99" t="str">
        <v>GGC</v>
      </c>
      <c r="H99" t="str">
        <v>GGC</v>
      </c>
      <c r="I99" t="str">
        <f>INDEX(TranslationTable, MATCH(H99, translation_table!$A$2:$A$65, 0), 2)</f>
        <v>G</v>
      </c>
      <c r="J99">
        <v>94</v>
      </c>
    </row>
    <row r="100" spans="6:10" x14ac:dyDescent="0.2">
      <c r="F100" t="str">
        <v>TGC</v>
      </c>
      <c r="G100" t="str">
        <v>TGC</v>
      </c>
      <c r="H100" t="str">
        <v>TGC</v>
      </c>
      <c r="I100" t="str">
        <f>INDEX(TranslationTable, MATCH(H100, translation_table!$A$2:$A$65, 0), 2)</f>
        <v>C</v>
      </c>
      <c r="J100">
        <v>95</v>
      </c>
    </row>
    <row r="101" spans="6:10" x14ac:dyDescent="0.2">
      <c r="F101" t="str">
        <v>ACT</v>
      </c>
      <c r="G101" t="str">
        <v>ACT</v>
      </c>
      <c r="H101" t="str">
        <v>ACT</v>
      </c>
      <c r="I101" t="str">
        <f>INDEX(TranslationTable, MATCH(H101, translation_table!$A$2:$A$65, 0), 2)</f>
        <v>T</v>
      </c>
      <c r="J101">
        <v>96</v>
      </c>
    </row>
    <row r="102" spans="6:10" x14ac:dyDescent="0.2">
      <c r="F102" t="str">
        <v>TTA</v>
      </c>
      <c r="G102" t="str">
        <v>TTA</v>
      </c>
      <c r="H102" t="str">
        <v>TTA</v>
      </c>
      <c r="I102" t="str">
        <f>INDEX(TranslationTable, MATCH(H102, translation_table!$A$2:$A$65, 0), 2)</f>
        <v>L</v>
      </c>
      <c r="J102">
        <v>97</v>
      </c>
    </row>
    <row r="103" spans="6:10" x14ac:dyDescent="0.2">
      <c r="F103" t="str">
        <v>AAT</v>
      </c>
      <c r="G103" t="str">
        <v>AAT</v>
      </c>
      <c r="H103" t="str">
        <v>AAT</v>
      </c>
      <c r="I103" t="str">
        <f>INDEX(TranslationTable, MATCH(H103, translation_table!$A$2:$A$65, 0), 2)</f>
        <v>N</v>
      </c>
      <c r="J103">
        <v>98</v>
      </c>
    </row>
    <row r="104" spans="6:10" x14ac:dyDescent="0.2">
      <c r="F104" t="str">
        <v>TTT</v>
      </c>
      <c r="G104" t="str">
        <v>TTT</v>
      </c>
      <c r="H104" t="str">
        <v>TTT</v>
      </c>
      <c r="I104" t="str">
        <f>INDEX(TranslationTable, MATCH(H104, translation_table!$A$2:$A$65, 0), 2)</f>
        <v>F</v>
      </c>
      <c r="J104">
        <v>99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D72CD-8952-BE47-8543-56D5F1448FA5}">
  <dimension ref="B1"/>
  <sheetViews>
    <sheetView workbookViewId="0">
      <selection activeCell="B1" sqref="B1"/>
    </sheetView>
  </sheetViews>
  <sheetFormatPr baseColWidth="10" defaultRowHeight="16" x14ac:dyDescent="0.2"/>
  <sheetData>
    <row r="1" spans="2:2" x14ac:dyDescent="0.2">
      <c r="B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translation_table</vt:lpstr>
      <vt:lpstr>sequences</vt:lpstr>
      <vt:lpstr>analyses</vt:lpstr>
      <vt:lpstr>CCT</vt:lpstr>
      <vt:lpstr>TranslationTable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2022-07-14T12:20:24Z</dcterms:created>
  <dcterms:modified xsi:type="dcterms:W3CDTF">2022-07-14T17:36:09Z</dcterms:modified>
</cp:coreProperties>
</file>