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Raffael\GitHub\P6_Software\Benchmark Management\"/>
    </mc:Choice>
  </mc:AlternateContent>
  <xr:revisionPtr revIDLastSave="0" documentId="13_ncr:1_{DE641181-2BCC-4A46-8DE6-0F0BB86FEA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C27" i="1"/>
  <c r="I27" i="1"/>
  <c r="K27" i="1"/>
  <c r="M2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C3" i="1"/>
  <c r="I3" i="1"/>
  <c r="K3" i="1"/>
  <c r="M3" i="1"/>
  <c r="C2" i="1" l="1"/>
  <c r="I2" i="1"/>
  <c r="M2" i="1"/>
  <c r="K2" i="1"/>
</calcChain>
</file>

<file path=xl/sharedStrings.xml><?xml version="1.0" encoding="utf-8"?>
<sst xmlns="http://schemas.openxmlformats.org/spreadsheetml/2006/main" count="124" uniqueCount="73">
  <si>
    <t>Number</t>
  </si>
  <si>
    <t>Firmware</t>
  </si>
  <si>
    <t>Dev ID</t>
  </si>
  <si>
    <t>Group ID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</si>
  <si>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</si>
  <si>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</si>
  <si>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</si>
  <si>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</si>
  <si>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</si>
  <si>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</si>
  <si>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</si>
  <si>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</si>
  <si>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</si>
  <si>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</si>
  <si>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</si>
  <si>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</si>
  <si>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</si>
  <si>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</si>
  <si>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</si>
  <si>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</si>
  <si>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</si>
  <si>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</si>
  <si>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</si>
  <si>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</si>
  <si>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</si>
  <si>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</si>
  <si>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</si>
  <si>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</si>
  <si>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</si>
  <si>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</si>
  <si>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</si>
  <si>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</si>
  <si>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</si>
  <si>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</si>
  <si>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</si>
  <si>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</si>
  <si>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</si>
  <si>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</si>
  <si>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</si>
  <si>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</si>
  <si>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</si>
  <si>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</si>
  <si>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</si>
  <si>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</si>
  <si>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</si>
  <si>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</si>
  <si>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</si>
  <si>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</si>
  <si>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</si>
  <si>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</si>
  <si>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</si>
  <si>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</si>
  <si>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</si>
  <si>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A0469D49</t>
  </si>
  <si>
    <t>client_zigbee_dfu_package.zip</t>
  </si>
  <si>
    <t>server_zigbee_dfu_package.zip</t>
  </si>
  <si>
    <t>A2068169</t>
  </si>
  <si>
    <t>master_dfu_package.zip</t>
  </si>
  <si>
    <t>client_dfu_package.zip</t>
  </si>
  <si>
    <t>server_dfu_package.zip</t>
  </si>
  <si>
    <t>client_ble_dfu_package.zip</t>
  </si>
  <si>
    <t>server_ble_dfu_package.zip</t>
  </si>
  <si>
    <t>Node Id</t>
  </si>
  <si>
    <t>13D67795</t>
  </si>
  <si>
    <t>F5EA067B</t>
  </si>
  <si>
    <t>Ack</t>
  </si>
  <si>
    <t>Add Payload Len</t>
  </si>
  <si>
    <t>DST_MAC_1</t>
  </si>
  <si>
    <t>DST_MAC_2</t>
  </si>
  <si>
    <t>DST_MAC_3</t>
  </si>
  <si>
    <t>DST_Node_1</t>
  </si>
  <si>
    <t>DST_Node_2</t>
  </si>
  <si>
    <t>DST_Node_3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</si>
</sst>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7">
    <dxf>
      <alignment horizontal="left" vertical="bottom"/>
    </dxf>
    <dxf>
      <alignment horizontal="center"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M51" totalsRowShown="0">
  <autoFilter ref="A1:M51" xr:uid="{00000000-0009-0000-0100-000001000000}"/>
  <tableColumns count="13">
    <tableColumn id="1" xr3:uid="{00000000-0010-0000-0000-000001000000}" name="Number"/>
    <tableColumn id="3" xr3:uid="{00000000-0010-0000-0000-000003000000}" name="Firmware"/>
    <tableColumn id="2" xr3:uid="{00000000-0010-0000-0000-000002000000}" name="Dev ID" dataDxfId="6">
      <calculatedColumnFormula>IFERROR(VLOOKUP(Tabelle1[[#This Row],[Number]],Tabelle3[],2,FALSE),0)</calculatedColumnFormula>
    </tableColumn>
    <tableColumn id="4" xr3:uid="{00000000-0010-0000-0000-000004000000}" name="Group ID"/>
    <tableColumn id="5" xr3:uid="{BF33E156-0868-4FE7-AEB6-BAA4A1A6CAB8}" name="Node Id" dataDxfId="5"/>
    <tableColumn id="6" xr3:uid="{00047FA1-B776-4161-9A5E-61CD291BFDE7}" name="Ack"/>
    <tableColumn id="7" xr3:uid="{1127329E-899C-4626-93A4-7D09EBA3B157}" name="Add Payload Len"/>
    <tableColumn id="8" xr3:uid="{FCC38A83-0D45-4F8E-B2DD-7BAAAA942F45}" name="DST_Node_1"/>
    <tableColumn id="12" xr3:uid="{87E21627-A692-445A-A2CA-36DDBC7DA312}" name="DST_MAC_1" dataDxfId="4">
      <calculatedColumnFormula>IFERROR(VLOOKUP(Tabelle1[[#This Row],[DST_Node_1]],Tabelle3[],2,FALSE),0)</calculatedColumnFormula>
    </tableColumn>
    <tableColumn id="9" xr3:uid="{2A65C8C5-CF0D-4044-9EF1-81065B5FA9F5}" name="DST_Node_2"/>
    <tableColumn id="13" xr3:uid="{A94D5D86-4273-4B8D-BBE2-8A2FD144DB48}" name="DST_MAC_2" dataDxfId="3">
      <calculatedColumnFormula>IFERROR(VLOOKUP(Tabelle1[[#This Row],[DST_Node_2]],Tabelle3[],2,FALSE),0)</calculatedColumnFormula>
    </tableColumn>
    <tableColumn id="14" xr3:uid="{BA0488B7-4B48-4280-A530-2C5F93FB1981}" name="DST_Node_3"/>
    <tableColumn id="10" xr3:uid="{A6B46851-DB9A-4D96-80B0-844DDE9BE874}" name="DST_MAC_3" dataDxfId="2">
      <calculatedColumnFormula>IFERROR(VLOOKUP(Tabelle1[[#This Row],[DST_Node_3]],Tabelle3[],2,FALSE),0)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8" totalsRowShown="0">
  <autoFilter ref="A1:A8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3" totalsRowShown="0">
  <autoFilter ref="C1:D53" xr:uid="{00000000-0009-0000-0100-000003000000}"/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7" totalsRowShown="0">
  <autoFilter ref="F1:F27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workbookViewId="0">
      <selection activeCell="E24" sqref="E24"/>
    </sheetView>
  </sheetViews>
  <sheetFormatPr baseColWidth="10" defaultColWidth="9.140625" defaultRowHeight="15" x14ac:dyDescent="0.25"/>
  <cols>
    <col min="1" max="1" width="10.5703125" bestFit="1" customWidth="1"/>
    <col min="2" max="2" width="28.7109375" customWidth="1"/>
    <col min="3" max="3" width="13" customWidth="1"/>
    <col min="4" max="4" width="11.140625" bestFit="1" customWidth="1"/>
    <col min="5" max="5" width="10.28515625" bestFit="1" customWidth="1"/>
    <col min="7" max="7" width="17.85546875" bestFit="1" customWidth="1"/>
    <col min="8" max="8" width="14.42578125" bestFit="1" customWidth="1"/>
    <col min="9" max="9" width="14.85546875" bestFit="1" customWidth="1"/>
    <col min="10" max="10" width="14.42578125" bestFit="1" customWidth="1"/>
    <col min="11" max="11" width="14.85546875" bestFit="1" customWidth="1"/>
    <col min="12" max="12" width="14.85546875" customWidth="1"/>
    <col min="13" max="13" width="13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62</v>
      </c>
      <c r="F1" t="s">
        <v>65</v>
      </c>
      <c r="G1" t="s">
        <v>66</v>
      </c>
      <c r="H1" t="s">
        <v>70</v>
      </c>
      <c r="I1" t="s">
        <v>67</v>
      </c>
      <c r="J1" t="s">
        <v>71</v>
      </c>
      <c r="K1" t="s">
        <v>68</v>
      </c>
      <c r="L1" t="s">
        <v>72</v>
      </c>
      <c r="M1" t="s">
        <v>69</v>
      </c>
    </row>
    <row r="2" spans="1:13" x14ac:dyDescent="0.25">
      <c r="A2">
        <v>1</v>
      </c>
      <c r="B2" t="s">
        <v>60</v>
      </c>
      <c r="C2" t="str">
        <f>IFERROR(VLOOKUP(Tabelle1[[#This Row],[Number]],Tabelle3[],2,FALSE),0)</f>
        <v>7928FDBD</v>
      </c>
      <c r="D2">
        <v>1</v>
      </c>
      <c r="E2" s="4">
        <v>1</v>
      </c>
      <c r="F2">
        <v>0</v>
      </c>
      <c r="G2">
        <v>0</v>
      </c>
      <c r="I2">
        <f>IFERROR(VLOOKUP(Tabelle1[[#This Row],[DST_Node_1]],Tabelle3[],2,FALSE),0)</f>
        <v>0</v>
      </c>
      <c r="K2">
        <f>IFERROR(VLOOKUP(Tabelle1[[#This Row],[DST_Node_2]],Tabelle3[],2,FALSE),0)</f>
        <v>0</v>
      </c>
      <c r="M2">
        <f>IFERROR(VLOOKUP(Tabelle1[[#This Row],[DST_Node_3]],Tabelle3[],2,FALSE),0)</f>
        <v>0</v>
      </c>
    </row>
    <row r="3" spans="1:13" x14ac:dyDescent="0.25">
      <c r="A3">
        <v>2</v>
      </c>
      <c r="B3" t="s">
        <v>60</v>
      </c>
      <c r="C3" s="4" t="str">
        <f>IFERROR(VLOOKUP(Tabelle1[[#This Row],[Number]],Tabelle3[],2,FALSE),0)</f>
        <v>E1A6E5BF</v>
      </c>
      <c r="D3">
        <v>2</v>
      </c>
      <c r="E3" s="4">
        <v>2</v>
      </c>
      <c r="F3">
        <v>0</v>
      </c>
      <c r="G3">
        <v>0</v>
      </c>
      <c r="I3" s="4">
        <f>IFERROR(VLOOKUP(Tabelle1[[#This Row],[DST_Node_1]],Tabelle3[],2,FALSE),0)</f>
        <v>0</v>
      </c>
      <c r="K3" s="4">
        <f>IFERROR(VLOOKUP(Tabelle1[[#This Row],[DST_Node_2]],Tabelle3[],2,FALSE),0)</f>
        <v>0</v>
      </c>
      <c r="M3" s="4">
        <f>IFERROR(VLOOKUP(Tabelle1[[#This Row],[DST_Node_3]],Tabelle3[],2,FALSE),0)</f>
        <v>0</v>
      </c>
    </row>
    <row r="4" spans="1:13" x14ac:dyDescent="0.25">
      <c r="A4">
        <v>3</v>
      </c>
      <c r="B4" t="s">
        <v>60</v>
      </c>
      <c r="C4" s="4" t="str">
        <f>IFERROR(VLOOKUP(Tabelle1[[#This Row],[Number]],Tabelle3[],2,FALSE),0)</f>
        <v>A7A6C5A8</v>
      </c>
      <c r="D4">
        <v>3</v>
      </c>
      <c r="E4" s="4">
        <v>3</v>
      </c>
      <c r="F4">
        <v>0</v>
      </c>
      <c r="G4">
        <v>0</v>
      </c>
      <c r="I4" s="4">
        <f>IFERROR(VLOOKUP(Tabelle1[[#This Row],[DST_Node_1]],Tabelle3[],2,FALSE),0)</f>
        <v>0</v>
      </c>
      <c r="K4" s="4">
        <f>IFERROR(VLOOKUP(Tabelle1[[#This Row],[DST_Node_2]],Tabelle3[],2,FALSE),0)</f>
        <v>0</v>
      </c>
      <c r="M4" s="4">
        <f>IFERROR(VLOOKUP(Tabelle1[[#This Row],[DST_Node_3]],Tabelle3[],2,FALSE),0)</f>
        <v>0</v>
      </c>
    </row>
    <row r="5" spans="1:13" x14ac:dyDescent="0.25">
      <c r="A5">
        <v>4</v>
      </c>
      <c r="B5" t="s">
        <v>60</v>
      </c>
      <c r="C5" s="4" t="str">
        <f>IFERROR(VLOOKUP(Tabelle1[[#This Row],[Number]],Tabelle3[],2,FALSE),0)</f>
        <v>9A6E0972</v>
      </c>
      <c r="D5">
        <v>4</v>
      </c>
      <c r="E5" s="4">
        <v>4</v>
      </c>
      <c r="F5">
        <v>0</v>
      </c>
      <c r="G5">
        <v>0</v>
      </c>
      <c r="I5" s="4">
        <f>IFERROR(VLOOKUP(Tabelle1[[#This Row],[DST_Node_1]],Tabelle3[],2,FALSE),0)</f>
        <v>0</v>
      </c>
      <c r="K5" s="4">
        <f>IFERROR(VLOOKUP(Tabelle1[[#This Row],[DST_Node_2]],Tabelle3[],2,FALSE),0)</f>
        <v>0</v>
      </c>
      <c r="M5" s="4">
        <f>IFERROR(VLOOKUP(Tabelle1[[#This Row],[DST_Node_3]],Tabelle3[],2,FALSE),0)</f>
        <v>0</v>
      </c>
    </row>
    <row r="6" spans="1:13" x14ac:dyDescent="0.25">
      <c r="A6">
        <v>5</v>
      </c>
      <c r="B6" t="s">
        <v>60</v>
      </c>
      <c r="C6" s="4" t="str">
        <f>IFERROR(VLOOKUP(Tabelle1[[#This Row],[Number]],Tabelle3[],2,FALSE),0)</f>
        <v>8E323CE7</v>
      </c>
      <c r="D6">
        <v>5</v>
      </c>
      <c r="E6" s="4">
        <v>5</v>
      </c>
      <c r="F6">
        <v>0</v>
      </c>
      <c r="G6">
        <v>0</v>
      </c>
      <c r="I6" s="4">
        <f>IFERROR(VLOOKUP(Tabelle1[[#This Row],[DST_Node_1]],Tabelle3[],2,FALSE),0)</f>
        <v>0</v>
      </c>
      <c r="K6" s="4">
        <f>IFERROR(VLOOKUP(Tabelle1[[#This Row],[DST_Node_2]],Tabelle3[],2,FALSE),0)</f>
        <v>0</v>
      </c>
      <c r="M6" s="4">
        <f>IFERROR(VLOOKUP(Tabelle1[[#This Row],[DST_Node_3]],Tabelle3[],2,FALSE),0)</f>
        <v>0</v>
      </c>
    </row>
    <row r="7" spans="1:13" x14ac:dyDescent="0.25">
      <c r="A7">
        <v>6</v>
      </c>
      <c r="B7" t="s">
        <v>60</v>
      </c>
      <c r="C7" s="4" t="str">
        <f>IFERROR(VLOOKUP(Tabelle1[[#This Row],[Number]],Tabelle3[],2,FALSE),0)</f>
        <v>E2F74711</v>
      </c>
      <c r="D7">
        <v>6</v>
      </c>
      <c r="E7" s="4">
        <v>6</v>
      </c>
      <c r="F7">
        <v>0</v>
      </c>
      <c r="G7">
        <v>0</v>
      </c>
      <c r="I7" s="4">
        <f>IFERROR(VLOOKUP(Tabelle1[[#This Row],[DST_Node_1]],Tabelle3[],2,FALSE),0)</f>
        <v>0</v>
      </c>
      <c r="K7" s="4">
        <f>IFERROR(VLOOKUP(Tabelle1[[#This Row],[DST_Node_2]],Tabelle3[],2,FALSE),0)</f>
        <v>0</v>
      </c>
      <c r="M7" s="4">
        <f>IFERROR(VLOOKUP(Tabelle1[[#This Row],[DST_Node_3]],Tabelle3[],2,FALSE),0)</f>
        <v>0</v>
      </c>
    </row>
    <row r="8" spans="1:13" x14ac:dyDescent="0.25">
      <c r="A8">
        <v>7</v>
      </c>
      <c r="B8" t="s">
        <v>60</v>
      </c>
      <c r="C8" s="4" t="str">
        <f>IFERROR(VLOOKUP(Tabelle1[[#This Row],[Number]],Tabelle3[],2,FALSE),0)</f>
        <v>7C92D6F4</v>
      </c>
      <c r="D8">
        <v>7</v>
      </c>
      <c r="E8" s="4">
        <v>7</v>
      </c>
      <c r="F8">
        <v>0</v>
      </c>
      <c r="G8">
        <v>0</v>
      </c>
      <c r="I8" s="4">
        <f>IFERROR(VLOOKUP(Tabelle1[[#This Row],[DST_Node_1]],Tabelle3[],2,FALSE),0)</f>
        <v>0</v>
      </c>
      <c r="K8" s="4">
        <f>IFERROR(VLOOKUP(Tabelle1[[#This Row],[DST_Node_2]],Tabelle3[],2,FALSE),0)</f>
        <v>0</v>
      </c>
      <c r="M8" s="4">
        <f>IFERROR(VLOOKUP(Tabelle1[[#This Row],[DST_Node_3]],Tabelle3[],2,FALSE),0)</f>
        <v>0</v>
      </c>
    </row>
    <row r="9" spans="1:13" x14ac:dyDescent="0.25">
      <c r="A9">
        <v>8</v>
      </c>
      <c r="B9" t="s">
        <v>60</v>
      </c>
      <c r="C9" s="4" t="str">
        <f>IFERROR(VLOOKUP(Tabelle1[[#This Row],[Number]],Tabelle3[],2,FALSE),0)</f>
        <v>4BDDEB69</v>
      </c>
      <c r="D9">
        <v>8</v>
      </c>
      <c r="E9" s="4">
        <v>8</v>
      </c>
      <c r="F9">
        <v>0</v>
      </c>
      <c r="G9">
        <v>0</v>
      </c>
      <c r="I9" s="4">
        <f>IFERROR(VLOOKUP(Tabelle1[[#This Row],[DST_Node_1]],Tabelle3[],2,FALSE),0)</f>
        <v>0</v>
      </c>
      <c r="K9" s="4">
        <f>IFERROR(VLOOKUP(Tabelle1[[#This Row],[DST_Node_2]],Tabelle3[],2,FALSE),0)</f>
        <v>0</v>
      </c>
      <c r="M9" s="4">
        <f>IFERROR(VLOOKUP(Tabelle1[[#This Row],[DST_Node_3]],Tabelle3[],2,FALSE),0)</f>
        <v>0</v>
      </c>
    </row>
    <row r="10" spans="1:13" x14ac:dyDescent="0.25">
      <c r="A10">
        <v>9</v>
      </c>
      <c r="B10" t="s">
        <v>60</v>
      </c>
      <c r="C10" s="4" t="str">
        <f>IFERROR(VLOOKUP(Tabelle1[[#This Row],[Number]],Tabelle3[],2,FALSE),0)</f>
        <v>DC94CD5B</v>
      </c>
      <c r="D10">
        <v>9</v>
      </c>
      <c r="E10" s="4">
        <v>9</v>
      </c>
      <c r="F10">
        <v>0</v>
      </c>
      <c r="G10">
        <v>0</v>
      </c>
      <c r="I10" s="4">
        <f>IFERROR(VLOOKUP(Tabelle1[[#This Row],[DST_Node_1]],Tabelle3[],2,FALSE),0)</f>
        <v>0</v>
      </c>
      <c r="K10" s="4">
        <f>IFERROR(VLOOKUP(Tabelle1[[#This Row],[DST_Node_2]],Tabelle3[],2,FALSE),0)</f>
        <v>0</v>
      </c>
      <c r="M10" s="4">
        <f>IFERROR(VLOOKUP(Tabelle1[[#This Row],[DST_Node_3]],Tabelle3[],2,FALSE),0)</f>
        <v>0</v>
      </c>
    </row>
    <row r="11" spans="1:13" x14ac:dyDescent="0.25">
      <c r="A11">
        <v>10</v>
      </c>
      <c r="B11" t="s">
        <v>60</v>
      </c>
      <c r="C11" s="4" t="str">
        <f>IFERROR(VLOOKUP(Tabelle1[[#This Row],[Number]],Tabelle3[],2,FALSE),0)</f>
        <v>228D1458</v>
      </c>
      <c r="D11">
        <v>10</v>
      </c>
      <c r="E11" s="4">
        <v>10</v>
      </c>
      <c r="F11">
        <v>0</v>
      </c>
      <c r="G11">
        <v>0</v>
      </c>
      <c r="I11" s="4">
        <f>IFERROR(VLOOKUP(Tabelle1[[#This Row],[DST_Node_1]],Tabelle3[],2,FALSE),0)</f>
        <v>0</v>
      </c>
      <c r="K11" s="4">
        <f>IFERROR(VLOOKUP(Tabelle1[[#This Row],[DST_Node_2]],Tabelle3[],2,FALSE),0)</f>
        <v>0</v>
      </c>
      <c r="M11" s="4">
        <f>IFERROR(VLOOKUP(Tabelle1[[#This Row],[DST_Node_3]],Tabelle3[],2,FALSE),0)</f>
        <v>0</v>
      </c>
    </row>
    <row r="12" spans="1:13" x14ac:dyDescent="0.25">
      <c r="A12">
        <v>11</v>
      </c>
      <c r="B12" t="s">
        <v>60</v>
      </c>
      <c r="C12" s="4" t="str">
        <f>IFERROR(VLOOKUP(Tabelle1[[#This Row],[Number]],Tabelle3[],2,FALSE),0)</f>
        <v>B6D10C96</v>
      </c>
      <c r="D12">
        <v>11</v>
      </c>
      <c r="E12" s="4">
        <v>11</v>
      </c>
      <c r="F12">
        <v>0</v>
      </c>
      <c r="G12">
        <v>0</v>
      </c>
      <c r="I12" s="4">
        <f>IFERROR(VLOOKUP(Tabelle1[[#This Row],[DST_Node_1]],Tabelle3[],2,FALSE),0)</f>
        <v>0</v>
      </c>
      <c r="K12" s="4">
        <f>IFERROR(VLOOKUP(Tabelle1[[#This Row],[DST_Node_2]],Tabelle3[],2,FALSE),0)</f>
        <v>0</v>
      </c>
      <c r="M12" s="4">
        <f>IFERROR(VLOOKUP(Tabelle1[[#This Row],[DST_Node_3]],Tabelle3[],2,FALSE),0)</f>
        <v>0</v>
      </c>
    </row>
    <row r="13" spans="1:13" x14ac:dyDescent="0.25">
      <c r="A13">
        <v>12</v>
      </c>
      <c r="B13" t="s">
        <v>60</v>
      </c>
      <c r="C13" s="4" t="str">
        <f>IFERROR(VLOOKUP(Tabelle1[[#This Row],[Number]],Tabelle3[],2,FALSE),0)</f>
        <v>A4F21E13</v>
      </c>
      <c r="D13">
        <v>12</v>
      </c>
      <c r="E13" s="4">
        <v>12</v>
      </c>
      <c r="F13">
        <v>0</v>
      </c>
      <c r="G13">
        <v>0</v>
      </c>
      <c r="I13" s="4">
        <f>IFERROR(VLOOKUP(Tabelle1[[#This Row],[DST_Node_1]],Tabelle3[],2,FALSE),0)</f>
        <v>0</v>
      </c>
      <c r="K13" s="4">
        <f>IFERROR(VLOOKUP(Tabelle1[[#This Row],[DST_Node_2]],Tabelle3[],2,FALSE),0)</f>
        <v>0</v>
      </c>
      <c r="M13" s="4">
        <f>IFERROR(VLOOKUP(Tabelle1[[#This Row],[DST_Node_3]],Tabelle3[],2,FALSE),0)</f>
        <v>0</v>
      </c>
    </row>
    <row r="14" spans="1:13" x14ac:dyDescent="0.25">
      <c r="A14">
        <v>13</v>
      </c>
      <c r="B14" t="s">
        <v>60</v>
      </c>
      <c r="C14" s="4" t="str">
        <f>IFERROR(VLOOKUP(Tabelle1[[#This Row],[Number]],Tabelle3[],2,FALSE),0)</f>
        <v>E5B83E8E</v>
      </c>
      <c r="D14">
        <v>13</v>
      </c>
      <c r="E14" s="4">
        <v>13</v>
      </c>
      <c r="F14">
        <v>0</v>
      </c>
      <c r="G14">
        <v>0</v>
      </c>
      <c r="I14" s="4">
        <f>IFERROR(VLOOKUP(Tabelle1[[#This Row],[DST_Node_1]],Tabelle3[],2,FALSE),0)</f>
        <v>0</v>
      </c>
      <c r="K14" s="4">
        <f>IFERROR(VLOOKUP(Tabelle1[[#This Row],[DST_Node_2]],Tabelle3[],2,FALSE),0)</f>
        <v>0</v>
      </c>
      <c r="M14" s="4">
        <f>IFERROR(VLOOKUP(Tabelle1[[#This Row],[DST_Node_3]],Tabelle3[],2,FALSE),0)</f>
        <v>0</v>
      </c>
    </row>
    <row r="15" spans="1:13" x14ac:dyDescent="0.25">
      <c r="A15">
        <v>14</v>
      </c>
      <c r="B15" t="s">
        <v>60</v>
      </c>
      <c r="C15" s="4" t="str">
        <f>IFERROR(VLOOKUP(Tabelle1[[#This Row],[Number]],Tabelle3[],2,FALSE),0)</f>
        <v>52993E8A</v>
      </c>
      <c r="D15">
        <v>14</v>
      </c>
      <c r="E15" s="4">
        <v>14</v>
      </c>
      <c r="F15">
        <v>0</v>
      </c>
      <c r="G15">
        <v>0</v>
      </c>
      <c r="I15" s="4">
        <f>IFERROR(VLOOKUP(Tabelle1[[#This Row],[DST_Node_1]],Tabelle3[],2,FALSE),0)</f>
        <v>0</v>
      </c>
      <c r="K15" s="4">
        <f>IFERROR(VLOOKUP(Tabelle1[[#This Row],[DST_Node_2]],Tabelle3[],2,FALSE),0)</f>
        <v>0</v>
      </c>
      <c r="M15" s="4">
        <f>IFERROR(VLOOKUP(Tabelle1[[#This Row],[DST_Node_3]],Tabelle3[],2,FALSE),0)</f>
        <v>0</v>
      </c>
    </row>
    <row r="16" spans="1:13" x14ac:dyDescent="0.25">
      <c r="A16">
        <v>15</v>
      </c>
      <c r="B16" t="s">
        <v>60</v>
      </c>
      <c r="C16" s="4" t="str">
        <f>IFERROR(VLOOKUP(Tabelle1[[#This Row],[Number]],Tabelle3[],2,FALSE),0)</f>
        <v>6776E907</v>
      </c>
      <c r="D16">
        <v>15</v>
      </c>
      <c r="E16" s="4">
        <v>15</v>
      </c>
      <c r="F16">
        <v>0</v>
      </c>
      <c r="G16">
        <v>0</v>
      </c>
      <c r="I16" s="4">
        <f>IFERROR(VLOOKUP(Tabelle1[[#This Row],[DST_Node_1]],Tabelle3[],2,FALSE),0)</f>
        <v>0</v>
      </c>
      <c r="K16" s="4">
        <f>IFERROR(VLOOKUP(Tabelle1[[#This Row],[DST_Node_2]],Tabelle3[],2,FALSE),0)</f>
        <v>0</v>
      </c>
      <c r="M16" s="4">
        <f>IFERROR(VLOOKUP(Tabelle1[[#This Row],[DST_Node_3]],Tabelle3[],2,FALSE),0)</f>
        <v>0</v>
      </c>
    </row>
    <row r="17" spans="1:13" x14ac:dyDescent="0.25">
      <c r="A17">
        <v>16</v>
      </c>
      <c r="B17" t="s">
        <v>60</v>
      </c>
      <c r="C17" s="4" t="str">
        <f>IFERROR(VLOOKUP(Tabelle1[[#This Row],[Number]],Tabelle3[],2,FALSE),0)</f>
        <v>C6D6D775</v>
      </c>
      <c r="D17">
        <v>16</v>
      </c>
      <c r="E17" s="4">
        <v>16</v>
      </c>
      <c r="F17">
        <v>0</v>
      </c>
      <c r="G17">
        <v>0</v>
      </c>
      <c r="I17" s="4">
        <f>IFERROR(VLOOKUP(Tabelle1[[#This Row],[DST_Node_1]],Tabelle3[],2,FALSE),0)</f>
        <v>0</v>
      </c>
      <c r="K17" s="4">
        <f>IFERROR(VLOOKUP(Tabelle1[[#This Row],[DST_Node_2]],Tabelle3[],2,FALSE),0)</f>
        <v>0</v>
      </c>
      <c r="M17" s="4">
        <f>IFERROR(VLOOKUP(Tabelle1[[#This Row],[DST_Node_3]],Tabelle3[],2,FALSE),0)</f>
        <v>0</v>
      </c>
    </row>
    <row r="18" spans="1:13" x14ac:dyDescent="0.25">
      <c r="A18">
        <v>17</v>
      </c>
      <c r="B18" t="s">
        <v>60</v>
      </c>
      <c r="C18" s="4" t="str">
        <f>IFERROR(VLOOKUP(Tabelle1[[#This Row],[Number]],Tabelle3[],2,FALSE),0)</f>
        <v>D9D77E84</v>
      </c>
      <c r="D18">
        <v>17</v>
      </c>
      <c r="E18" s="4">
        <v>17</v>
      </c>
      <c r="F18">
        <v>0</v>
      </c>
      <c r="G18">
        <v>0</v>
      </c>
      <c r="I18" s="4">
        <f>IFERROR(VLOOKUP(Tabelle1[[#This Row],[DST_Node_1]],Tabelle3[],2,FALSE),0)</f>
        <v>0</v>
      </c>
      <c r="K18" s="4">
        <f>IFERROR(VLOOKUP(Tabelle1[[#This Row],[DST_Node_2]],Tabelle3[],2,FALSE),0)</f>
        <v>0</v>
      </c>
      <c r="M18" s="4">
        <f>IFERROR(VLOOKUP(Tabelle1[[#This Row],[DST_Node_3]],Tabelle3[],2,FALSE),0)</f>
        <v>0</v>
      </c>
    </row>
    <row r="19" spans="1:13" x14ac:dyDescent="0.25">
      <c r="A19">
        <v>18</v>
      </c>
      <c r="B19" t="s">
        <v>60</v>
      </c>
      <c r="C19" s="4" t="str">
        <f>IFERROR(VLOOKUP(Tabelle1[[#This Row],[Number]],Tabelle3[],2,FALSE),0)</f>
        <v>601D5B66</v>
      </c>
      <c r="D19">
        <v>18</v>
      </c>
      <c r="E19" s="4">
        <v>18</v>
      </c>
      <c r="F19">
        <v>0</v>
      </c>
      <c r="G19">
        <v>0</v>
      </c>
      <c r="I19" s="4">
        <f>IFERROR(VLOOKUP(Tabelle1[[#This Row],[DST_Node_1]],Tabelle3[],2,FALSE),0)</f>
        <v>0</v>
      </c>
      <c r="K19" s="4">
        <f>IFERROR(VLOOKUP(Tabelle1[[#This Row],[DST_Node_2]],Tabelle3[],2,FALSE),0)</f>
        <v>0</v>
      </c>
      <c r="M19" s="4">
        <f>IFERROR(VLOOKUP(Tabelle1[[#This Row],[DST_Node_3]],Tabelle3[],2,FALSE),0)</f>
        <v>0</v>
      </c>
    </row>
    <row r="20" spans="1:13" x14ac:dyDescent="0.25">
      <c r="A20">
        <v>19</v>
      </c>
      <c r="B20" t="s">
        <v>60</v>
      </c>
      <c r="C20" s="4" t="str">
        <f>IFERROR(VLOOKUP(Tabelle1[[#This Row],[Number]],Tabelle3[],2,FALSE),0)</f>
        <v>FAFE496D</v>
      </c>
      <c r="D20">
        <v>19</v>
      </c>
      <c r="E20" s="4">
        <v>19</v>
      </c>
      <c r="F20">
        <v>0</v>
      </c>
      <c r="G20">
        <v>0</v>
      </c>
      <c r="I20" s="4">
        <f>IFERROR(VLOOKUP(Tabelle1[[#This Row],[DST_Node_1]],Tabelle3[],2,FALSE),0)</f>
        <v>0</v>
      </c>
      <c r="K20" s="4">
        <f>IFERROR(VLOOKUP(Tabelle1[[#This Row],[DST_Node_2]],Tabelle3[],2,FALSE),0)</f>
        <v>0</v>
      </c>
      <c r="M20" s="4">
        <f>IFERROR(VLOOKUP(Tabelle1[[#This Row],[DST_Node_3]],Tabelle3[],2,FALSE),0)</f>
        <v>0</v>
      </c>
    </row>
    <row r="21" spans="1:13" x14ac:dyDescent="0.25">
      <c r="A21">
        <v>20</v>
      </c>
      <c r="B21" t="s">
        <v>60</v>
      </c>
      <c r="C21" s="4" t="str">
        <f>IFERROR(VLOOKUP(Tabelle1[[#This Row],[Number]],Tabelle3[],2,FALSE),0)</f>
        <v>DE9629D5</v>
      </c>
      <c r="D21">
        <v>20</v>
      </c>
      <c r="E21" s="4">
        <v>20</v>
      </c>
      <c r="F21">
        <v>0</v>
      </c>
      <c r="G21">
        <v>0</v>
      </c>
      <c r="I21" s="4">
        <f>IFERROR(VLOOKUP(Tabelle1[[#This Row],[DST_Node_1]],Tabelle3[],2,FALSE),0)</f>
        <v>0</v>
      </c>
      <c r="K21" s="4">
        <f>IFERROR(VLOOKUP(Tabelle1[[#This Row],[DST_Node_2]],Tabelle3[],2,FALSE),0)</f>
        <v>0</v>
      </c>
      <c r="M21" s="4">
        <f>IFERROR(VLOOKUP(Tabelle1[[#This Row],[DST_Node_3]],Tabelle3[],2,FALSE),0)</f>
        <v>0</v>
      </c>
    </row>
    <row r="22" spans="1:13" x14ac:dyDescent="0.25">
      <c r="A22">
        <v>21</v>
      </c>
      <c r="B22" t="s">
        <v>60</v>
      </c>
      <c r="C22" s="4" t="str">
        <f>IFERROR(VLOOKUP(Tabelle1[[#This Row],[Number]],Tabelle3[],2,FALSE),0)</f>
        <v>EFF7BF27</v>
      </c>
      <c r="D22">
        <v>21</v>
      </c>
      <c r="E22" s="4">
        <v>21</v>
      </c>
      <c r="F22">
        <v>0</v>
      </c>
      <c r="G22">
        <v>0</v>
      </c>
      <c r="I22" s="4">
        <f>IFERROR(VLOOKUP(Tabelle1[[#This Row],[DST_Node_1]],Tabelle3[],2,FALSE),0)</f>
        <v>0</v>
      </c>
      <c r="K22" s="4">
        <f>IFERROR(VLOOKUP(Tabelle1[[#This Row],[DST_Node_2]],Tabelle3[],2,FALSE),0)</f>
        <v>0</v>
      </c>
      <c r="M22" s="4">
        <f>IFERROR(VLOOKUP(Tabelle1[[#This Row],[DST_Node_3]],Tabelle3[],2,FALSE),0)</f>
        <v>0</v>
      </c>
    </row>
    <row r="23" spans="1:13" x14ac:dyDescent="0.25">
      <c r="A23">
        <v>22</v>
      </c>
      <c r="B23" t="s">
        <v>60</v>
      </c>
      <c r="C23" s="4" t="str">
        <f>IFERROR(VLOOKUP(Tabelle1[[#This Row],[Number]],Tabelle3[],2,FALSE),0)</f>
        <v>8C9887C1</v>
      </c>
      <c r="D23">
        <v>22</v>
      </c>
      <c r="E23" s="4">
        <v>22</v>
      </c>
      <c r="F23">
        <v>0</v>
      </c>
      <c r="G23">
        <v>0</v>
      </c>
      <c r="I23" s="4">
        <f>IFERROR(VLOOKUP(Tabelle1[[#This Row],[DST_Node_1]],Tabelle3[],2,FALSE),0)</f>
        <v>0</v>
      </c>
      <c r="K23" s="4">
        <f>IFERROR(VLOOKUP(Tabelle1[[#This Row],[DST_Node_2]],Tabelle3[],2,FALSE),0)</f>
        <v>0</v>
      </c>
      <c r="M23" s="4">
        <f>IFERROR(VLOOKUP(Tabelle1[[#This Row],[DST_Node_3]],Tabelle3[],2,FALSE),0)</f>
        <v>0</v>
      </c>
    </row>
    <row r="24" spans="1:13" x14ac:dyDescent="0.25">
      <c r="A24">
        <v>23</v>
      </c>
      <c r="B24" t="s">
        <v>60</v>
      </c>
      <c r="C24" s="4" t="str">
        <f>IFERROR(VLOOKUP(Tabelle1[[#This Row],[Number]],Tabelle3[],2,FALSE),0)</f>
        <v>DA9B7CC4</v>
      </c>
      <c r="D24">
        <v>23</v>
      </c>
      <c r="E24" s="4">
        <v>23</v>
      </c>
      <c r="F24">
        <v>0</v>
      </c>
      <c r="G24">
        <v>0</v>
      </c>
      <c r="I24" s="4">
        <f>IFERROR(VLOOKUP(Tabelle1[[#This Row],[DST_Node_1]],Tabelle3[],2,FALSE),0)</f>
        <v>0</v>
      </c>
      <c r="K24" s="4">
        <f>IFERROR(VLOOKUP(Tabelle1[[#This Row],[DST_Node_2]],Tabelle3[],2,FALSE),0)</f>
        <v>0</v>
      </c>
      <c r="M24" s="4">
        <f>IFERROR(VLOOKUP(Tabelle1[[#This Row],[DST_Node_3]],Tabelle3[],2,FALSE),0)</f>
        <v>0</v>
      </c>
    </row>
    <row r="25" spans="1:13" x14ac:dyDescent="0.25">
      <c r="A25">
        <v>24</v>
      </c>
      <c r="B25" t="s">
        <v>60</v>
      </c>
      <c r="C25" s="4" t="str">
        <f>IFERROR(VLOOKUP(Tabelle1[[#This Row],[Number]],Tabelle3[],2,FALSE),0)</f>
        <v>2BA3A564</v>
      </c>
      <c r="D25">
        <v>24</v>
      </c>
      <c r="E25" s="4">
        <v>24</v>
      </c>
      <c r="F25">
        <v>0</v>
      </c>
      <c r="G25">
        <v>0</v>
      </c>
      <c r="I25" s="4">
        <f>IFERROR(VLOOKUP(Tabelle1[[#This Row],[DST_Node_1]],Tabelle3[],2,FALSE),0)</f>
        <v>0</v>
      </c>
      <c r="K25" s="4">
        <f>IFERROR(VLOOKUP(Tabelle1[[#This Row],[DST_Node_2]],Tabelle3[],2,FALSE),0)</f>
        <v>0</v>
      </c>
      <c r="M25" s="4">
        <f>IFERROR(VLOOKUP(Tabelle1[[#This Row],[DST_Node_3]],Tabelle3[],2,FALSE),0)</f>
        <v>0</v>
      </c>
    </row>
    <row r="26" spans="1:13" x14ac:dyDescent="0.25">
      <c r="A26">
        <v>25</v>
      </c>
      <c r="B26" t="s">
        <v>60</v>
      </c>
      <c r="C26" s="4">
        <f>IFERROR(VLOOKUP(Tabelle1[[#This Row],[Number]],Tabelle3[],2,FALSE),0)</f>
        <v>11047935</v>
      </c>
      <c r="D26">
        <v>25</v>
      </c>
      <c r="E26" s="4">
        <v>25</v>
      </c>
      <c r="F26">
        <v>0</v>
      </c>
      <c r="G26">
        <v>0</v>
      </c>
      <c r="I26" s="4">
        <f>IFERROR(VLOOKUP(Tabelle1[[#This Row],[DST_Node_1]],Tabelle3[],2,FALSE),0)</f>
        <v>0</v>
      </c>
      <c r="K26" s="4">
        <f>IFERROR(VLOOKUP(Tabelle1[[#This Row],[DST_Node_2]],Tabelle3[],2,FALSE),0)</f>
        <v>0</v>
      </c>
      <c r="M26" s="4">
        <f>IFERROR(VLOOKUP(Tabelle1[[#This Row],[DST_Node_3]],Tabelle3[],2,FALSE),0)</f>
        <v>0</v>
      </c>
    </row>
    <row r="27" spans="1:13" x14ac:dyDescent="0.25">
      <c r="A27">
        <v>26</v>
      </c>
      <c r="B27" t="s">
        <v>61</v>
      </c>
      <c r="C27" s="4" t="str">
        <f>IFERROR(VLOOKUP(Tabelle1[[#This Row],[Number]],Tabelle3[],2,FALSE),0)</f>
        <v>94AD4551</v>
      </c>
      <c r="D27">
        <v>25</v>
      </c>
      <c r="E27" s="4">
        <v>0</v>
      </c>
      <c r="F27" s="4">
        <v>0</v>
      </c>
      <c r="G27" s="4">
        <v>0</v>
      </c>
      <c r="I27" s="4">
        <f>IFERROR(VLOOKUP(Tabelle1[[#This Row],[DST_Node_1]],Tabelle3[],2,FALSE),0)</f>
        <v>0</v>
      </c>
      <c r="K27" s="4">
        <f>IFERROR(VLOOKUP(Tabelle1[[#This Row],[DST_Node_2]],Tabelle3[],2,FALSE),0)</f>
        <v>0</v>
      </c>
      <c r="M27" s="4">
        <f>IFERROR(VLOOKUP(Tabelle1[[#This Row],[DST_Node_3]],Tabelle3[],2,FALSE),0)</f>
        <v>0</v>
      </c>
    </row>
    <row r="28" spans="1:13" x14ac:dyDescent="0.25">
      <c r="A28">
        <v>27</v>
      </c>
      <c r="B28" t="s">
        <v>61</v>
      </c>
      <c r="C28" s="4" t="str">
        <f>IFERROR(VLOOKUP(Tabelle1[[#This Row],[Number]],Tabelle3[],2,FALSE),0)</f>
        <v>147FFADA</v>
      </c>
      <c r="D28">
        <v>24</v>
      </c>
      <c r="E28" s="4">
        <v>0</v>
      </c>
      <c r="F28" s="4">
        <v>0</v>
      </c>
      <c r="G28" s="4">
        <v>0</v>
      </c>
      <c r="I28" s="4">
        <f>IFERROR(VLOOKUP(Tabelle1[[#This Row],[DST_Node_1]],Tabelle3[],2,FALSE),0)</f>
        <v>0</v>
      </c>
      <c r="K28" s="4">
        <f>IFERROR(VLOOKUP(Tabelle1[[#This Row],[DST_Node_2]],Tabelle3[],2,FALSE),0)</f>
        <v>0</v>
      </c>
      <c r="M28" s="4">
        <f>IFERROR(VLOOKUP(Tabelle1[[#This Row],[DST_Node_3]],Tabelle3[],2,FALSE),0)</f>
        <v>0</v>
      </c>
    </row>
    <row r="29" spans="1:13" x14ac:dyDescent="0.25">
      <c r="A29">
        <v>28</v>
      </c>
      <c r="B29" t="s">
        <v>61</v>
      </c>
      <c r="C29" s="4" t="str">
        <f>IFERROR(VLOOKUP(Tabelle1[[#This Row],[Number]],Tabelle3[],2,FALSE),0)</f>
        <v>6C84AD40</v>
      </c>
      <c r="D29">
        <v>23</v>
      </c>
      <c r="E29" s="4">
        <v>0</v>
      </c>
      <c r="F29" s="4">
        <v>0</v>
      </c>
      <c r="G29" s="4">
        <v>0</v>
      </c>
      <c r="I29" s="4">
        <f>IFERROR(VLOOKUP(Tabelle1[[#This Row],[DST_Node_1]],Tabelle3[],2,FALSE),0)</f>
        <v>0</v>
      </c>
      <c r="K29" s="4">
        <f>IFERROR(VLOOKUP(Tabelle1[[#This Row],[DST_Node_2]],Tabelle3[],2,FALSE),0)</f>
        <v>0</v>
      </c>
      <c r="M29" s="4">
        <f>IFERROR(VLOOKUP(Tabelle1[[#This Row],[DST_Node_3]],Tabelle3[],2,FALSE),0)</f>
        <v>0</v>
      </c>
    </row>
    <row r="30" spans="1:13" x14ac:dyDescent="0.25">
      <c r="A30">
        <v>29</v>
      </c>
      <c r="B30" t="s">
        <v>61</v>
      </c>
      <c r="C30" s="4" t="str">
        <f>IFERROR(VLOOKUP(Tabelle1[[#This Row],[Number]],Tabelle3[],2,FALSE),0)</f>
        <v>6299C37B</v>
      </c>
      <c r="D30">
        <v>22</v>
      </c>
      <c r="E30" s="4">
        <v>0</v>
      </c>
      <c r="F30" s="4">
        <v>0</v>
      </c>
      <c r="G30" s="4">
        <v>0</v>
      </c>
      <c r="I30" s="4">
        <f>IFERROR(VLOOKUP(Tabelle1[[#This Row],[DST_Node_1]],Tabelle3[],2,FALSE),0)</f>
        <v>0</v>
      </c>
      <c r="K30" s="4">
        <f>IFERROR(VLOOKUP(Tabelle1[[#This Row],[DST_Node_2]],Tabelle3[],2,FALSE),0)</f>
        <v>0</v>
      </c>
      <c r="M30" s="4">
        <f>IFERROR(VLOOKUP(Tabelle1[[#This Row],[DST_Node_3]],Tabelle3[],2,FALSE),0)</f>
        <v>0</v>
      </c>
    </row>
    <row r="31" spans="1:13" x14ac:dyDescent="0.25">
      <c r="A31">
        <v>30</v>
      </c>
      <c r="B31" t="s">
        <v>61</v>
      </c>
      <c r="C31" s="4" t="str">
        <f>IFERROR(VLOOKUP(Tabelle1[[#This Row],[Number]],Tabelle3[],2,FALSE),0)</f>
        <v>BCBAD38A</v>
      </c>
      <c r="D31">
        <v>21</v>
      </c>
      <c r="E31" s="4">
        <v>0</v>
      </c>
      <c r="F31" s="4">
        <v>0</v>
      </c>
      <c r="G31" s="4">
        <v>0</v>
      </c>
      <c r="I31" s="4">
        <f>IFERROR(VLOOKUP(Tabelle1[[#This Row],[DST_Node_1]],Tabelle3[],2,FALSE),0)</f>
        <v>0</v>
      </c>
      <c r="K31" s="4">
        <f>IFERROR(VLOOKUP(Tabelle1[[#This Row],[DST_Node_2]],Tabelle3[],2,FALSE),0)</f>
        <v>0</v>
      </c>
      <c r="M31" s="4">
        <f>IFERROR(VLOOKUP(Tabelle1[[#This Row],[DST_Node_3]],Tabelle3[],2,FALSE),0)</f>
        <v>0</v>
      </c>
    </row>
    <row r="32" spans="1:13" x14ac:dyDescent="0.25">
      <c r="A32">
        <v>31</v>
      </c>
      <c r="B32" t="s">
        <v>61</v>
      </c>
      <c r="C32" s="4" t="str">
        <f>IFERROR(VLOOKUP(Tabelle1[[#This Row],[Number]],Tabelle3[],2,FALSE),0)</f>
        <v>9D0ECC89</v>
      </c>
      <c r="D32">
        <v>20</v>
      </c>
      <c r="E32" s="4">
        <v>0</v>
      </c>
      <c r="F32" s="4">
        <v>0</v>
      </c>
      <c r="G32" s="4">
        <v>0</v>
      </c>
      <c r="I32" s="4">
        <f>IFERROR(VLOOKUP(Tabelle1[[#This Row],[DST_Node_1]],Tabelle3[],2,FALSE),0)</f>
        <v>0</v>
      </c>
      <c r="K32" s="4">
        <f>IFERROR(VLOOKUP(Tabelle1[[#This Row],[DST_Node_2]],Tabelle3[],2,FALSE),0)</f>
        <v>0</v>
      </c>
      <c r="M32" s="4">
        <f>IFERROR(VLOOKUP(Tabelle1[[#This Row],[DST_Node_3]],Tabelle3[],2,FALSE),0)</f>
        <v>0</v>
      </c>
    </row>
    <row r="33" spans="1:13" x14ac:dyDescent="0.25">
      <c r="A33">
        <v>32</v>
      </c>
      <c r="B33" t="s">
        <v>61</v>
      </c>
      <c r="C33" s="4" t="str">
        <f>IFERROR(VLOOKUP(Tabelle1[[#This Row],[Number]],Tabelle3[],2,FALSE),0)</f>
        <v>BA07263F</v>
      </c>
      <c r="D33">
        <v>19</v>
      </c>
      <c r="E33" s="4">
        <v>0</v>
      </c>
      <c r="F33" s="4">
        <v>0</v>
      </c>
      <c r="G33" s="4">
        <v>0</v>
      </c>
      <c r="I33" s="4">
        <f>IFERROR(VLOOKUP(Tabelle1[[#This Row],[DST_Node_1]],Tabelle3[],2,FALSE),0)</f>
        <v>0</v>
      </c>
      <c r="K33" s="4">
        <f>IFERROR(VLOOKUP(Tabelle1[[#This Row],[DST_Node_2]],Tabelle3[],2,FALSE),0)</f>
        <v>0</v>
      </c>
      <c r="M33" s="4">
        <f>IFERROR(VLOOKUP(Tabelle1[[#This Row],[DST_Node_3]],Tabelle3[],2,FALSE),0)</f>
        <v>0</v>
      </c>
    </row>
    <row r="34" spans="1:13" x14ac:dyDescent="0.25">
      <c r="A34">
        <v>33</v>
      </c>
      <c r="B34" t="s">
        <v>61</v>
      </c>
      <c r="C34" s="4">
        <f>IFERROR(VLOOKUP(Tabelle1[[#This Row],[Number]],Tabelle3[],2,FALSE),0)</f>
        <v>62688236</v>
      </c>
      <c r="D34">
        <v>18</v>
      </c>
      <c r="E34" s="4">
        <v>0</v>
      </c>
      <c r="F34" s="4">
        <v>0</v>
      </c>
      <c r="G34" s="4">
        <v>0</v>
      </c>
      <c r="I34" s="4">
        <f>IFERROR(VLOOKUP(Tabelle1[[#This Row],[DST_Node_1]],Tabelle3[],2,FALSE),0)</f>
        <v>0</v>
      </c>
      <c r="K34" s="4">
        <f>IFERROR(VLOOKUP(Tabelle1[[#This Row],[DST_Node_2]],Tabelle3[],2,FALSE),0)</f>
        <v>0</v>
      </c>
      <c r="M34" s="4">
        <f>IFERROR(VLOOKUP(Tabelle1[[#This Row],[DST_Node_3]],Tabelle3[],2,FALSE),0)</f>
        <v>0</v>
      </c>
    </row>
    <row r="35" spans="1:13" x14ac:dyDescent="0.25">
      <c r="A35">
        <v>34</v>
      </c>
      <c r="B35" t="s">
        <v>61</v>
      </c>
      <c r="C35" s="4" t="str">
        <f>IFERROR(VLOOKUP(Tabelle1[[#This Row],[Number]],Tabelle3[],2,FALSE),0)</f>
        <v>D64BDCA0</v>
      </c>
      <c r="D35">
        <v>17</v>
      </c>
      <c r="E35" s="4">
        <v>0</v>
      </c>
      <c r="F35" s="4">
        <v>0</v>
      </c>
      <c r="G35" s="4">
        <v>0</v>
      </c>
      <c r="I35" s="4">
        <f>IFERROR(VLOOKUP(Tabelle1[[#This Row],[DST_Node_1]],Tabelle3[],2,FALSE),0)</f>
        <v>0</v>
      </c>
      <c r="K35" s="4">
        <f>IFERROR(VLOOKUP(Tabelle1[[#This Row],[DST_Node_2]],Tabelle3[],2,FALSE),0)</f>
        <v>0</v>
      </c>
      <c r="M35" s="4">
        <f>IFERROR(VLOOKUP(Tabelle1[[#This Row],[DST_Node_3]],Tabelle3[],2,FALSE),0)</f>
        <v>0</v>
      </c>
    </row>
    <row r="36" spans="1:13" x14ac:dyDescent="0.25">
      <c r="A36">
        <v>35</v>
      </c>
      <c r="B36" t="s">
        <v>61</v>
      </c>
      <c r="C36" s="4" t="str">
        <f>IFERROR(VLOOKUP(Tabelle1[[#This Row],[Number]],Tabelle3[],2,FALSE),0)</f>
        <v>769E3C69</v>
      </c>
      <c r="D36">
        <v>16</v>
      </c>
      <c r="E36" s="4">
        <v>0</v>
      </c>
      <c r="F36" s="4">
        <v>0</v>
      </c>
      <c r="G36" s="4">
        <v>0</v>
      </c>
      <c r="I36" s="4">
        <f>IFERROR(VLOOKUP(Tabelle1[[#This Row],[DST_Node_1]],Tabelle3[],2,FALSE),0)</f>
        <v>0</v>
      </c>
      <c r="K36" s="4">
        <f>IFERROR(VLOOKUP(Tabelle1[[#This Row],[DST_Node_2]],Tabelle3[],2,FALSE),0)</f>
        <v>0</v>
      </c>
      <c r="M36" s="4">
        <f>IFERROR(VLOOKUP(Tabelle1[[#This Row],[DST_Node_3]],Tabelle3[],2,FALSE),0)</f>
        <v>0</v>
      </c>
    </row>
    <row r="37" spans="1:13" x14ac:dyDescent="0.25">
      <c r="A37">
        <v>36</v>
      </c>
      <c r="B37" t="s">
        <v>61</v>
      </c>
      <c r="C37" s="4" t="str">
        <f>IFERROR(VLOOKUP(Tabelle1[[#This Row],[Number]],Tabelle3[],2,FALSE),0)</f>
        <v>DE1B14CB</v>
      </c>
      <c r="D37">
        <v>15</v>
      </c>
      <c r="E37" s="4">
        <v>0</v>
      </c>
      <c r="F37" s="4">
        <v>0</v>
      </c>
      <c r="G37" s="4">
        <v>0</v>
      </c>
      <c r="I37" s="4">
        <f>IFERROR(VLOOKUP(Tabelle1[[#This Row],[DST_Node_1]],Tabelle3[],2,FALSE),0)</f>
        <v>0</v>
      </c>
      <c r="K37" s="4">
        <f>IFERROR(VLOOKUP(Tabelle1[[#This Row],[DST_Node_2]],Tabelle3[],2,FALSE),0)</f>
        <v>0</v>
      </c>
      <c r="M37" s="4">
        <f>IFERROR(VLOOKUP(Tabelle1[[#This Row],[DST_Node_3]],Tabelle3[],2,FALSE),0)</f>
        <v>0</v>
      </c>
    </row>
    <row r="38" spans="1:13" x14ac:dyDescent="0.25">
      <c r="A38">
        <v>37</v>
      </c>
      <c r="B38" t="s">
        <v>61</v>
      </c>
      <c r="C38" s="4" t="str">
        <f>IFERROR(VLOOKUP(Tabelle1[[#This Row],[Number]],Tabelle3[],2,FALSE),0)</f>
        <v>E2E0BBA6</v>
      </c>
      <c r="D38">
        <v>14</v>
      </c>
      <c r="E38" s="4">
        <v>0</v>
      </c>
      <c r="F38" s="4">
        <v>0</v>
      </c>
      <c r="G38" s="4">
        <v>0</v>
      </c>
      <c r="I38" s="4">
        <f>IFERROR(VLOOKUP(Tabelle1[[#This Row],[DST_Node_1]],Tabelle3[],2,FALSE),0)</f>
        <v>0</v>
      </c>
      <c r="K38" s="4">
        <f>IFERROR(VLOOKUP(Tabelle1[[#This Row],[DST_Node_2]],Tabelle3[],2,FALSE),0)</f>
        <v>0</v>
      </c>
      <c r="M38" s="4">
        <f>IFERROR(VLOOKUP(Tabelle1[[#This Row],[DST_Node_3]],Tabelle3[],2,FALSE),0)</f>
        <v>0</v>
      </c>
    </row>
    <row r="39" spans="1:13" x14ac:dyDescent="0.25">
      <c r="A39">
        <v>38</v>
      </c>
      <c r="B39" t="s">
        <v>61</v>
      </c>
      <c r="C39" s="4" t="str">
        <f>IFERROR(VLOOKUP(Tabelle1[[#This Row],[Number]],Tabelle3[],2,FALSE),0)</f>
        <v>B3FAF1BB</v>
      </c>
      <c r="D39">
        <v>13</v>
      </c>
      <c r="E39" s="4">
        <v>0</v>
      </c>
      <c r="F39" s="4">
        <v>0</v>
      </c>
      <c r="G39" s="4">
        <v>0</v>
      </c>
      <c r="I39" s="4">
        <f>IFERROR(VLOOKUP(Tabelle1[[#This Row],[DST_Node_1]],Tabelle3[],2,FALSE),0)</f>
        <v>0</v>
      </c>
      <c r="K39" s="4">
        <f>IFERROR(VLOOKUP(Tabelle1[[#This Row],[DST_Node_2]],Tabelle3[],2,FALSE),0)</f>
        <v>0</v>
      </c>
      <c r="M39" s="4">
        <f>IFERROR(VLOOKUP(Tabelle1[[#This Row],[DST_Node_3]],Tabelle3[],2,FALSE),0)</f>
        <v>0</v>
      </c>
    </row>
    <row r="40" spans="1:13" x14ac:dyDescent="0.25">
      <c r="A40">
        <v>39</v>
      </c>
      <c r="B40" t="s">
        <v>61</v>
      </c>
      <c r="C40" s="4" t="str">
        <f>IFERROR(VLOOKUP(Tabelle1[[#This Row],[Number]],Tabelle3[],2,FALSE),0)</f>
        <v>CC710FAF</v>
      </c>
      <c r="D40">
        <v>12</v>
      </c>
      <c r="E40" s="4">
        <v>0</v>
      </c>
      <c r="F40" s="4">
        <v>0</v>
      </c>
      <c r="G40" s="4">
        <v>0</v>
      </c>
      <c r="I40" s="4">
        <f>IFERROR(VLOOKUP(Tabelle1[[#This Row],[DST_Node_1]],Tabelle3[],2,FALSE),0)</f>
        <v>0</v>
      </c>
      <c r="K40" s="4">
        <f>IFERROR(VLOOKUP(Tabelle1[[#This Row],[DST_Node_2]],Tabelle3[],2,FALSE),0)</f>
        <v>0</v>
      </c>
      <c r="M40" s="4">
        <f>IFERROR(VLOOKUP(Tabelle1[[#This Row],[DST_Node_3]],Tabelle3[],2,FALSE),0)</f>
        <v>0</v>
      </c>
    </row>
    <row r="41" spans="1:13" x14ac:dyDescent="0.25">
      <c r="A41">
        <v>40</v>
      </c>
      <c r="B41" t="s">
        <v>61</v>
      </c>
      <c r="C41" s="4" t="str">
        <f>IFERROR(VLOOKUP(Tabelle1[[#This Row],[Number]],Tabelle3[],2,FALSE),0)</f>
        <v>8452CCB8</v>
      </c>
      <c r="D41">
        <v>11</v>
      </c>
      <c r="E41" s="4">
        <v>0</v>
      </c>
      <c r="F41" s="4">
        <v>0</v>
      </c>
      <c r="G41" s="4">
        <v>0</v>
      </c>
      <c r="I41" s="4">
        <f>IFERROR(VLOOKUP(Tabelle1[[#This Row],[DST_Node_1]],Tabelle3[],2,FALSE),0)</f>
        <v>0</v>
      </c>
      <c r="K41" s="4">
        <f>IFERROR(VLOOKUP(Tabelle1[[#This Row],[DST_Node_2]],Tabelle3[],2,FALSE),0)</f>
        <v>0</v>
      </c>
      <c r="M41" s="4">
        <f>IFERROR(VLOOKUP(Tabelle1[[#This Row],[DST_Node_3]],Tabelle3[],2,FALSE),0)</f>
        <v>0</v>
      </c>
    </row>
    <row r="42" spans="1:13" x14ac:dyDescent="0.25">
      <c r="A42">
        <v>41</v>
      </c>
      <c r="B42" t="s">
        <v>61</v>
      </c>
      <c r="C42" s="4" t="str">
        <f>IFERROR(VLOOKUP(Tabelle1[[#This Row],[Number]],Tabelle3[],2,FALSE),0)</f>
        <v>701A30B7</v>
      </c>
      <c r="D42">
        <v>10</v>
      </c>
      <c r="E42" s="4">
        <v>0</v>
      </c>
      <c r="F42" s="4">
        <v>0</v>
      </c>
      <c r="G42" s="4">
        <v>0</v>
      </c>
      <c r="I42" s="4">
        <f>IFERROR(VLOOKUP(Tabelle1[[#This Row],[DST_Node_1]],Tabelle3[],2,FALSE),0)</f>
        <v>0</v>
      </c>
      <c r="K42" s="4">
        <f>IFERROR(VLOOKUP(Tabelle1[[#This Row],[DST_Node_2]],Tabelle3[],2,FALSE),0)</f>
        <v>0</v>
      </c>
      <c r="M42" s="4">
        <f>IFERROR(VLOOKUP(Tabelle1[[#This Row],[DST_Node_3]],Tabelle3[],2,FALSE),0)</f>
        <v>0</v>
      </c>
    </row>
    <row r="43" spans="1:13" x14ac:dyDescent="0.25">
      <c r="A43">
        <v>42</v>
      </c>
      <c r="B43" t="s">
        <v>61</v>
      </c>
      <c r="C43" s="4" t="str">
        <f>IFERROR(VLOOKUP(Tabelle1[[#This Row],[Number]],Tabelle3[],2,FALSE),0)</f>
        <v>B18D9ED9</v>
      </c>
      <c r="D43">
        <v>9</v>
      </c>
      <c r="E43" s="4">
        <v>0</v>
      </c>
      <c r="F43" s="4">
        <v>0</v>
      </c>
      <c r="G43" s="4">
        <v>0</v>
      </c>
      <c r="I43" s="4">
        <f>IFERROR(VLOOKUP(Tabelle1[[#This Row],[DST_Node_1]],Tabelle3[],2,FALSE),0)</f>
        <v>0</v>
      </c>
      <c r="K43" s="4">
        <f>IFERROR(VLOOKUP(Tabelle1[[#This Row],[DST_Node_2]],Tabelle3[],2,FALSE),0)</f>
        <v>0</v>
      </c>
      <c r="M43" s="4">
        <f>IFERROR(VLOOKUP(Tabelle1[[#This Row],[DST_Node_3]],Tabelle3[],2,FALSE),0)</f>
        <v>0</v>
      </c>
    </row>
    <row r="44" spans="1:13" x14ac:dyDescent="0.25">
      <c r="A44">
        <v>43</v>
      </c>
      <c r="B44" t="s">
        <v>61</v>
      </c>
      <c r="C44" s="4" t="str">
        <f>IFERROR(VLOOKUP(Tabelle1[[#This Row],[Number]],Tabelle3[],2,FALSE),0)</f>
        <v>29F650C1</v>
      </c>
      <c r="D44">
        <v>8</v>
      </c>
      <c r="E44" s="4">
        <v>0</v>
      </c>
      <c r="F44" s="4">
        <v>0</v>
      </c>
      <c r="G44" s="4">
        <v>0</v>
      </c>
      <c r="I44" s="4">
        <f>IFERROR(VLOOKUP(Tabelle1[[#This Row],[DST_Node_1]],Tabelle3[],2,FALSE),0)</f>
        <v>0</v>
      </c>
      <c r="K44" s="4">
        <f>IFERROR(VLOOKUP(Tabelle1[[#This Row],[DST_Node_2]],Tabelle3[],2,FALSE),0)</f>
        <v>0</v>
      </c>
      <c r="M44" s="4">
        <f>IFERROR(VLOOKUP(Tabelle1[[#This Row],[DST_Node_3]],Tabelle3[],2,FALSE),0)</f>
        <v>0</v>
      </c>
    </row>
    <row r="45" spans="1:13" x14ac:dyDescent="0.25">
      <c r="A45">
        <v>44</v>
      </c>
      <c r="B45" t="s">
        <v>61</v>
      </c>
      <c r="C45" s="4" t="str">
        <f>IFERROR(VLOOKUP(Tabelle1[[#This Row],[Number]],Tabelle3[],2,FALSE),0)</f>
        <v>4D07D85A</v>
      </c>
      <c r="D45">
        <v>7</v>
      </c>
      <c r="E45" s="4">
        <v>0</v>
      </c>
      <c r="F45" s="4">
        <v>0</v>
      </c>
      <c r="G45" s="4">
        <v>0</v>
      </c>
      <c r="I45" s="4">
        <f>IFERROR(VLOOKUP(Tabelle1[[#This Row],[DST_Node_1]],Tabelle3[],2,FALSE),0)</f>
        <v>0</v>
      </c>
      <c r="K45" s="4">
        <f>IFERROR(VLOOKUP(Tabelle1[[#This Row],[DST_Node_2]],Tabelle3[],2,FALSE),0)</f>
        <v>0</v>
      </c>
      <c r="M45" s="4">
        <f>IFERROR(VLOOKUP(Tabelle1[[#This Row],[DST_Node_3]],Tabelle3[],2,FALSE),0)</f>
        <v>0</v>
      </c>
    </row>
    <row r="46" spans="1:13" x14ac:dyDescent="0.25">
      <c r="A46">
        <v>45</v>
      </c>
      <c r="B46" t="s">
        <v>61</v>
      </c>
      <c r="C46" s="4" t="str">
        <f>IFERROR(VLOOKUP(Tabelle1[[#This Row],[Number]],Tabelle3[],2,FALSE),0)</f>
        <v>16D87965</v>
      </c>
      <c r="D46">
        <v>6</v>
      </c>
      <c r="E46" s="4">
        <v>0</v>
      </c>
      <c r="F46" s="4">
        <v>0</v>
      </c>
      <c r="G46" s="4">
        <v>0</v>
      </c>
      <c r="I46" s="4">
        <f>IFERROR(VLOOKUP(Tabelle1[[#This Row],[DST_Node_1]],Tabelle3[],2,FALSE),0)</f>
        <v>0</v>
      </c>
      <c r="K46" s="4">
        <f>IFERROR(VLOOKUP(Tabelle1[[#This Row],[DST_Node_2]],Tabelle3[],2,FALSE),0)</f>
        <v>0</v>
      </c>
      <c r="M46" s="4">
        <f>IFERROR(VLOOKUP(Tabelle1[[#This Row],[DST_Node_3]],Tabelle3[],2,FALSE),0)</f>
        <v>0</v>
      </c>
    </row>
    <row r="47" spans="1:13" x14ac:dyDescent="0.25">
      <c r="A47">
        <v>46</v>
      </c>
      <c r="B47" t="s">
        <v>61</v>
      </c>
      <c r="C47" s="4" t="str">
        <f>IFERROR(VLOOKUP(Tabelle1[[#This Row],[Number]],Tabelle3[],2,FALSE),0)</f>
        <v>EA97A00B</v>
      </c>
      <c r="D47">
        <v>5</v>
      </c>
      <c r="E47" s="4">
        <v>0</v>
      </c>
      <c r="F47" s="4">
        <v>0</v>
      </c>
      <c r="G47" s="4">
        <v>0</v>
      </c>
      <c r="I47" s="4">
        <f>IFERROR(VLOOKUP(Tabelle1[[#This Row],[DST_Node_1]],Tabelle3[],2,FALSE),0)</f>
        <v>0</v>
      </c>
      <c r="K47" s="4">
        <f>IFERROR(VLOOKUP(Tabelle1[[#This Row],[DST_Node_2]],Tabelle3[],2,FALSE),0)</f>
        <v>0</v>
      </c>
      <c r="M47" s="4">
        <f>IFERROR(VLOOKUP(Tabelle1[[#This Row],[DST_Node_3]],Tabelle3[],2,FALSE),0)</f>
        <v>0</v>
      </c>
    </row>
    <row r="48" spans="1:13" x14ac:dyDescent="0.25">
      <c r="A48">
        <v>47</v>
      </c>
      <c r="B48" t="s">
        <v>61</v>
      </c>
      <c r="C48" s="4" t="str">
        <f>IFERROR(VLOOKUP(Tabelle1[[#This Row],[Number]],Tabelle3[],2,FALSE),0)</f>
        <v>70AAAF03</v>
      </c>
      <c r="D48">
        <v>4</v>
      </c>
      <c r="E48" s="4">
        <v>0</v>
      </c>
      <c r="F48" s="4">
        <v>0</v>
      </c>
      <c r="G48" s="4">
        <v>0</v>
      </c>
      <c r="I48" s="4">
        <f>IFERROR(VLOOKUP(Tabelle1[[#This Row],[DST_Node_1]],Tabelle3[],2,FALSE),0)</f>
        <v>0</v>
      </c>
      <c r="K48" s="4">
        <f>IFERROR(VLOOKUP(Tabelle1[[#This Row],[DST_Node_2]],Tabelle3[],2,FALSE),0)</f>
        <v>0</v>
      </c>
      <c r="M48" s="4">
        <f>IFERROR(VLOOKUP(Tabelle1[[#This Row],[DST_Node_3]],Tabelle3[],2,FALSE),0)</f>
        <v>0</v>
      </c>
    </row>
    <row r="49" spans="1:13" x14ac:dyDescent="0.25">
      <c r="A49">
        <v>48</v>
      </c>
      <c r="B49" t="s">
        <v>61</v>
      </c>
      <c r="C49" s="4" t="str">
        <f>IFERROR(VLOOKUP(Tabelle1[[#This Row],[Number]],Tabelle3[],2,FALSE),0)</f>
        <v>5BEB2713</v>
      </c>
      <c r="D49">
        <v>3</v>
      </c>
      <c r="E49" s="4">
        <v>0</v>
      </c>
      <c r="F49" s="4">
        <v>0</v>
      </c>
      <c r="G49" s="4">
        <v>0</v>
      </c>
      <c r="I49" s="4">
        <f>IFERROR(VLOOKUP(Tabelle1[[#This Row],[DST_Node_1]],Tabelle3[],2,FALSE),0)</f>
        <v>0</v>
      </c>
      <c r="K49" s="4">
        <f>IFERROR(VLOOKUP(Tabelle1[[#This Row],[DST_Node_2]],Tabelle3[],2,FALSE),0)</f>
        <v>0</v>
      </c>
      <c r="M49" s="4">
        <f>IFERROR(VLOOKUP(Tabelle1[[#This Row],[DST_Node_3]],Tabelle3[],2,FALSE),0)</f>
        <v>0</v>
      </c>
    </row>
    <row r="50" spans="1:13" x14ac:dyDescent="0.25">
      <c r="A50">
        <v>49</v>
      </c>
      <c r="B50" t="s">
        <v>61</v>
      </c>
      <c r="C50" s="4" t="str">
        <f>IFERROR(VLOOKUP(Tabelle1[[#This Row],[Number]],Tabelle3[],2,FALSE),0)</f>
        <v>A2068169</v>
      </c>
      <c r="D50">
        <v>2</v>
      </c>
      <c r="E50" s="4">
        <v>0</v>
      </c>
      <c r="F50" s="4">
        <v>0</v>
      </c>
      <c r="G50" s="4">
        <v>0</v>
      </c>
      <c r="I50" s="4">
        <f>IFERROR(VLOOKUP(Tabelle1[[#This Row],[DST_Node_1]],Tabelle3[],2,FALSE),0)</f>
        <v>0</v>
      </c>
      <c r="K50" s="4">
        <f>IFERROR(VLOOKUP(Tabelle1[[#This Row],[DST_Node_2]],Tabelle3[],2,FALSE),0)</f>
        <v>0</v>
      </c>
      <c r="M50" s="4">
        <f>IFERROR(VLOOKUP(Tabelle1[[#This Row],[DST_Node_3]],Tabelle3[],2,FALSE),0)</f>
        <v>0</v>
      </c>
    </row>
    <row r="51" spans="1:13" x14ac:dyDescent="0.25">
      <c r="A51">
        <v>50</v>
      </c>
      <c r="B51" t="s">
        <v>61</v>
      </c>
      <c r="C51" s="4" t="str">
        <f>IFERROR(VLOOKUP(Tabelle1[[#This Row],[Number]],Tabelle3[],2,FALSE),0)</f>
        <v>A0469D49</v>
      </c>
      <c r="D51">
        <v>1</v>
      </c>
      <c r="E51" s="4">
        <v>0</v>
      </c>
      <c r="F51" s="4">
        <v>0</v>
      </c>
      <c r="G51" s="4">
        <v>0</v>
      </c>
      <c r="I51" s="4">
        <f>IFERROR(VLOOKUP(Tabelle1[[#This Row],[DST_Node_1]],Tabelle3[],2,FALSE),0)</f>
        <v>0</v>
      </c>
      <c r="K51" s="4">
        <f>IFERROR(VLOOKUP(Tabelle1[[#This Row],[DST_Node_2]],Tabelle3[],2,FALSE),0)</f>
        <v>0</v>
      </c>
      <c r="M51" s="4">
        <f>IFERROR(VLOOKUP(Tabelle1[[#This Row],[DST_Node_3]],Tabelle3[],2,FALSE),0)</f>
        <v>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9CFBD8-98C6-47B7-83CE-7D8A4658D465}">
          <x14:formula1>
            <xm:f>Constants!$A$2:$A$8</xm:f>
          </x14:formula1>
          <xm:sqref>B2:B51</xm:sqref>
        </x14:dataValidation>
        <x14:dataValidation type="list" allowBlank="1" showInputMessage="1" showErrorMessage="1" xr:uid="{BED282B8-5A63-432E-8F33-CB3377B63A1C}">
          <x14:formula1>
            <xm:f>Constants!$F$2:$F$27</xm:f>
          </x14:formula1>
          <xm:sqref>F27:G51 D2:E51</xm:sqref>
        </x14:dataValidation>
        <x14:dataValidation type="list" allowBlank="1" showInputMessage="1" showErrorMessage="1" xr:uid="{EE6EC81D-B64F-49DB-9E36-AE4995FCB78F}">
          <x14:formula1>
            <xm:f>Constants!$C$2:$C$53</xm:f>
          </x14:formula1>
          <xm:sqref>A2:A51 L2:L51 J2:J51 H2:H51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3"/>
  <sheetViews>
    <sheetView workbookViewId="0">
      <selection activeCell="H43" sqref="H43"/>
    </sheetView>
  </sheetViews>
  <sheetFormatPr baseColWidth="10" defaultRowHeight="15" x14ac:dyDescent="0.25"/>
  <cols>
    <col min="1" max="1" width="29.140625" bestFit="1" customWidth="1"/>
    <col min="3" max="3" width="10.5703125" bestFit="1" customWidth="1"/>
  </cols>
  <sheetData>
    <row r="1" spans="1:6" x14ac:dyDescent="0.25">
      <c r="A1" t="s">
        <v>4</v>
      </c>
      <c r="C1" t="s">
        <v>0</v>
      </c>
      <c r="D1" t="s">
        <v>5</v>
      </c>
      <c r="F1" t="s">
        <v>6</v>
      </c>
    </row>
    <row r="2" spans="1:6" x14ac:dyDescent="0.25">
      <c r="A2" t="s">
        <v>60</v>
      </c>
      <c r="C2" s="1">
        <v>1</v>
      </c>
      <c r="D2" s="2" t="s">
        <v>7</v>
      </c>
      <c r="F2">
        <v>0</v>
      </c>
    </row>
    <row r="3" spans="1:6" x14ac:dyDescent="0.25">
      <c r="A3" t="s">
        <v>61</v>
      </c>
      <c r="C3" s="1">
        <v>2</v>
      </c>
      <c r="D3" s="2" t="s">
        <v>8</v>
      </c>
      <c r="F3">
        <v>1</v>
      </c>
    </row>
    <row r="4" spans="1:6" x14ac:dyDescent="0.25">
      <c r="A4" t="s">
        <v>54</v>
      </c>
      <c r="C4" s="1">
        <v>3</v>
      </c>
      <c r="D4" s="2" t="s">
        <v>9</v>
      </c>
      <c r="F4">
        <v>2</v>
      </c>
    </row>
    <row r="5" spans="1:6" x14ac:dyDescent="0.25">
      <c r="A5" t="s">
        <v>55</v>
      </c>
      <c r="C5" s="1">
        <v>4</v>
      </c>
      <c r="D5" s="2" t="s">
        <v>10</v>
      </c>
      <c r="F5">
        <v>3</v>
      </c>
    </row>
    <row r="6" spans="1:6" x14ac:dyDescent="0.25">
      <c r="A6" t="s">
        <v>57</v>
      </c>
      <c r="C6" s="1">
        <v>5</v>
      </c>
      <c r="D6" s="3" t="s">
        <v>11</v>
      </c>
      <c r="F6">
        <v>4</v>
      </c>
    </row>
    <row r="7" spans="1:6" x14ac:dyDescent="0.25">
      <c r="A7" t="s">
        <v>58</v>
      </c>
      <c r="C7" s="1">
        <v>6</v>
      </c>
      <c r="D7" s="2" t="s">
        <v>12</v>
      </c>
      <c r="F7">
        <v>5</v>
      </c>
    </row>
    <row r="8" spans="1:6" x14ac:dyDescent="0.25">
      <c r="A8" t="s">
        <v>59</v>
      </c>
      <c r="C8" s="1">
        <v>7</v>
      </c>
      <c r="D8" s="2" t="s">
        <v>13</v>
      </c>
      <c r="F8">
        <v>6</v>
      </c>
    </row>
    <row r="9" spans="1:6" x14ac:dyDescent="0.25">
      <c r="C9" s="1">
        <v>8</v>
      </c>
      <c r="D9" s="2" t="s">
        <v>14</v>
      </c>
      <c r="F9">
        <v>7</v>
      </c>
    </row>
    <row r="10" spans="1:6" x14ac:dyDescent="0.25">
      <c r="C10" s="1">
        <v>9</v>
      </c>
      <c r="D10" s="2" t="s">
        <v>15</v>
      </c>
      <c r="F10">
        <v>8</v>
      </c>
    </row>
    <row r="11" spans="1:6" x14ac:dyDescent="0.25">
      <c r="C11" s="1">
        <v>10</v>
      </c>
      <c r="D11" s="2" t="s">
        <v>16</v>
      </c>
      <c r="F11">
        <v>9</v>
      </c>
    </row>
    <row r="12" spans="1:6" x14ac:dyDescent="0.25">
      <c r="C12" s="1">
        <v>11</v>
      </c>
      <c r="D12" s="2" t="s">
        <v>17</v>
      </c>
      <c r="F12">
        <v>10</v>
      </c>
    </row>
    <row r="13" spans="1:6" x14ac:dyDescent="0.25">
      <c r="C13" s="1">
        <v>12</v>
      </c>
      <c r="D13" s="2" t="s">
        <v>18</v>
      </c>
      <c r="F13">
        <v>11</v>
      </c>
    </row>
    <row r="14" spans="1:6" x14ac:dyDescent="0.25">
      <c r="C14" s="1">
        <v>13</v>
      </c>
      <c r="D14" s="2" t="s">
        <v>19</v>
      </c>
      <c r="F14">
        <v>12</v>
      </c>
    </row>
    <row r="15" spans="1:6" x14ac:dyDescent="0.25">
      <c r="C15" s="1">
        <v>14</v>
      </c>
      <c r="D15" s="2" t="s">
        <v>20</v>
      </c>
      <c r="F15">
        <v>13</v>
      </c>
    </row>
    <row r="16" spans="1:6" x14ac:dyDescent="0.25">
      <c r="C16" s="1">
        <v>15</v>
      </c>
      <c r="D16" s="3" t="s">
        <v>21</v>
      </c>
      <c r="F16">
        <v>14</v>
      </c>
    </row>
    <row r="17" spans="3:6" x14ac:dyDescent="0.25">
      <c r="C17" s="1">
        <v>16</v>
      </c>
      <c r="D17" s="2" t="s">
        <v>22</v>
      </c>
      <c r="F17">
        <v>15</v>
      </c>
    </row>
    <row r="18" spans="3:6" x14ac:dyDescent="0.25">
      <c r="C18" s="1">
        <v>17</v>
      </c>
      <c r="D18" s="2" t="s">
        <v>23</v>
      </c>
      <c r="F18">
        <v>16</v>
      </c>
    </row>
    <row r="19" spans="3:6" x14ac:dyDescent="0.25">
      <c r="C19" s="1">
        <v>18</v>
      </c>
      <c r="D19" s="2" t="s">
        <v>24</v>
      </c>
      <c r="F19">
        <v>17</v>
      </c>
    </row>
    <row r="20" spans="3:6" x14ac:dyDescent="0.25">
      <c r="C20" s="1">
        <v>19</v>
      </c>
      <c r="D20" s="2" t="s">
        <v>25</v>
      </c>
      <c r="F20">
        <v>18</v>
      </c>
    </row>
    <row r="21" spans="3:6" x14ac:dyDescent="0.25">
      <c r="C21" s="1">
        <v>20</v>
      </c>
      <c r="D21" s="2" t="s">
        <v>26</v>
      </c>
      <c r="F21">
        <v>19</v>
      </c>
    </row>
    <row r="22" spans="3:6" x14ac:dyDescent="0.25">
      <c r="C22" s="1">
        <v>21</v>
      </c>
      <c r="D22" s="2" t="s">
        <v>27</v>
      </c>
      <c r="F22">
        <v>20</v>
      </c>
    </row>
    <row r="23" spans="3:6" x14ac:dyDescent="0.25">
      <c r="C23" s="1">
        <v>22</v>
      </c>
      <c r="D23" s="2" t="s">
        <v>28</v>
      </c>
      <c r="F23">
        <v>21</v>
      </c>
    </row>
    <row r="24" spans="3:6" x14ac:dyDescent="0.25">
      <c r="C24" s="1">
        <v>23</v>
      </c>
      <c r="D24" s="2" t="s">
        <v>29</v>
      </c>
      <c r="F24">
        <v>22</v>
      </c>
    </row>
    <row r="25" spans="3:6" x14ac:dyDescent="0.25">
      <c r="C25" s="1">
        <v>24</v>
      </c>
      <c r="D25" s="2" t="s">
        <v>30</v>
      </c>
      <c r="F25">
        <v>23</v>
      </c>
    </row>
    <row r="26" spans="3:6" x14ac:dyDescent="0.25">
      <c r="C26" s="1">
        <v>25</v>
      </c>
      <c r="D26" s="2">
        <v>11047935</v>
      </c>
      <c r="F26">
        <v>24</v>
      </c>
    </row>
    <row r="27" spans="3:6" x14ac:dyDescent="0.25">
      <c r="C27" s="1">
        <v>26</v>
      </c>
      <c r="D27" s="2" t="s">
        <v>31</v>
      </c>
      <c r="F27">
        <v>25</v>
      </c>
    </row>
    <row r="28" spans="3:6" x14ac:dyDescent="0.25">
      <c r="C28" s="1">
        <v>27</v>
      </c>
      <c r="D28" s="2" t="s">
        <v>32</v>
      </c>
    </row>
    <row r="29" spans="3:6" x14ac:dyDescent="0.25">
      <c r="C29" s="1">
        <v>28</v>
      </c>
      <c r="D29" s="2" t="s">
        <v>33</v>
      </c>
    </row>
    <row r="30" spans="3:6" x14ac:dyDescent="0.25">
      <c r="C30" s="1">
        <v>29</v>
      </c>
      <c r="D30" s="2" t="s">
        <v>34</v>
      </c>
    </row>
    <row r="31" spans="3:6" x14ac:dyDescent="0.25">
      <c r="C31" s="1">
        <v>30</v>
      </c>
      <c r="D31" s="2" t="s">
        <v>35</v>
      </c>
    </row>
    <row r="32" spans="3:6" x14ac:dyDescent="0.25">
      <c r="C32" s="1">
        <v>31</v>
      </c>
      <c r="D32" s="2" t="s">
        <v>36</v>
      </c>
    </row>
    <row r="33" spans="3:4" x14ac:dyDescent="0.25">
      <c r="C33" s="1">
        <v>32</v>
      </c>
      <c r="D33" s="2" t="s">
        <v>37</v>
      </c>
    </row>
    <row r="34" spans="3:4" x14ac:dyDescent="0.25">
      <c r="C34" s="1">
        <v>33</v>
      </c>
      <c r="D34" s="2">
        <v>62688236</v>
      </c>
    </row>
    <row r="35" spans="3:4" x14ac:dyDescent="0.25">
      <c r="C35" s="1">
        <v>34</v>
      </c>
      <c r="D35" s="2" t="s">
        <v>38</v>
      </c>
    </row>
    <row r="36" spans="3:4" x14ac:dyDescent="0.25">
      <c r="C36" s="1">
        <v>35</v>
      </c>
      <c r="D36" s="2" t="s">
        <v>39</v>
      </c>
    </row>
    <row r="37" spans="3:4" x14ac:dyDescent="0.25">
      <c r="C37" s="1">
        <v>36</v>
      </c>
      <c r="D37" s="2" t="s">
        <v>40</v>
      </c>
    </row>
    <row r="38" spans="3:4" x14ac:dyDescent="0.25">
      <c r="C38" s="1">
        <v>37</v>
      </c>
      <c r="D38" s="2" t="s">
        <v>41</v>
      </c>
    </row>
    <row r="39" spans="3:4" x14ac:dyDescent="0.25">
      <c r="C39" s="1">
        <v>38</v>
      </c>
      <c r="D39" s="2" t="s">
        <v>42</v>
      </c>
    </row>
    <row r="40" spans="3:4" x14ac:dyDescent="0.25">
      <c r="C40" s="1">
        <v>39</v>
      </c>
      <c r="D40" s="2" t="s">
        <v>43</v>
      </c>
    </row>
    <row r="41" spans="3:4" x14ac:dyDescent="0.25">
      <c r="C41" s="1">
        <v>40</v>
      </c>
      <c r="D41" s="2" t="s">
        <v>44</v>
      </c>
    </row>
    <row r="42" spans="3:4" x14ac:dyDescent="0.25">
      <c r="C42" s="1">
        <v>41</v>
      </c>
      <c r="D42" s="2" t="s">
        <v>45</v>
      </c>
    </row>
    <row r="43" spans="3:4" x14ac:dyDescent="0.25">
      <c r="C43" s="1">
        <v>42</v>
      </c>
      <c r="D43" s="2" t="s">
        <v>46</v>
      </c>
    </row>
    <row r="44" spans="3:4" x14ac:dyDescent="0.25">
      <c r="C44" s="1">
        <v>43</v>
      </c>
      <c r="D44" s="2" t="s">
        <v>47</v>
      </c>
    </row>
    <row r="45" spans="3:4" x14ac:dyDescent="0.25">
      <c r="C45" s="1">
        <v>44</v>
      </c>
      <c r="D45" s="2" t="s">
        <v>48</v>
      </c>
    </row>
    <row r="46" spans="3:4" x14ac:dyDescent="0.25">
      <c r="C46" s="1">
        <v>45</v>
      </c>
      <c r="D46" s="2" t="s">
        <v>49</v>
      </c>
    </row>
    <row r="47" spans="3:4" x14ac:dyDescent="0.25">
      <c r="C47" s="1">
        <v>46</v>
      </c>
      <c r="D47" s="2" t="s">
        <v>50</v>
      </c>
    </row>
    <row r="48" spans="3:4" x14ac:dyDescent="0.25">
      <c r="C48" s="1">
        <v>47</v>
      </c>
      <c r="D48" s="2" t="s">
        <v>51</v>
      </c>
    </row>
    <row r="49" spans="3:4" x14ac:dyDescent="0.25">
      <c r="C49" s="1">
        <v>48</v>
      </c>
      <c r="D49" s="2" t="s">
        <v>52</v>
      </c>
    </row>
    <row r="50" spans="3:4" x14ac:dyDescent="0.25">
      <c r="C50" s="1">
        <v>49</v>
      </c>
      <c r="D50" s="2" t="s">
        <v>56</v>
      </c>
    </row>
    <row r="51" spans="3:4" x14ac:dyDescent="0.25">
      <c r="C51" s="1">
        <v>50</v>
      </c>
      <c r="D51" s="2" t="s">
        <v>53</v>
      </c>
    </row>
    <row r="52" spans="3:4" x14ac:dyDescent="0.25">
      <c r="C52" s="1">
        <v>60</v>
      </c>
      <c r="D52" s="2" t="s">
        <v>63</v>
      </c>
    </row>
    <row r="53" spans="3:4" x14ac:dyDescent="0.25">
      <c r="C53" s="1">
        <v>61</v>
      </c>
      <c r="D53" s="2" t="s">
        <v>64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Raffael Anklin</cp:lastModifiedBy>
  <dcterms:created xsi:type="dcterms:W3CDTF">2015-06-05T18:19:34Z</dcterms:created>
  <dcterms:modified xsi:type="dcterms:W3CDTF">2020-08-05T14:00:34Z</dcterms:modified>
</cp:coreProperties>
</file>