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yril\Documents\GitHub\P6_Software\Benchmark Management\"/>
    </mc:Choice>
  </mc:AlternateContent>
  <xr:revisionPtr revIDLastSave="0" documentId="13_ncr:1_{175D2CB0-6F0C-443A-95AB-0816B28FB9B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fig" sheetId="1" r:id="rId1"/>
    <sheet name="Const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C4" i="1" l="1"/>
  <c r="C5" i="1"/>
  <c r="C6" i="1"/>
  <c r="C7" i="1"/>
  <c r="C8" i="1"/>
  <c r="C9" i="1"/>
  <c r="C10" i="1"/>
  <c r="C11" i="1"/>
  <c r="J4" i="1"/>
  <c r="J5" i="1"/>
  <c r="J6" i="1"/>
  <c r="J7" i="1"/>
  <c r="J8" i="1"/>
  <c r="J9" i="1"/>
  <c r="J10" i="1"/>
  <c r="J11" i="1"/>
  <c r="L4" i="1"/>
  <c r="L5" i="1"/>
  <c r="L6" i="1"/>
  <c r="L7" i="1"/>
  <c r="L8" i="1"/>
  <c r="L9" i="1"/>
  <c r="L10" i="1"/>
  <c r="L11" i="1"/>
  <c r="N4" i="1"/>
  <c r="N5" i="1"/>
  <c r="N6" i="1"/>
  <c r="N7" i="1"/>
  <c r="N8" i="1"/>
  <c r="N9" i="1"/>
  <c r="N10" i="1"/>
  <c r="N11" i="1"/>
  <c r="C3" i="1"/>
  <c r="J3" i="1"/>
  <c r="L3" i="1"/>
  <c r="N3" i="1"/>
  <c r="C2" i="1" l="1"/>
  <c r="J2" i="1"/>
  <c r="N2" i="1"/>
  <c r="L2" i="1"/>
</calcChain>
</file>

<file path=xl/sharedStrings.xml><?xml version="1.0" encoding="utf-8"?>
<sst xmlns="http://schemas.openxmlformats.org/spreadsheetml/2006/main" count="131" uniqueCount="80">
  <si>
    <t>Number</t>
  </si>
  <si>
    <t>Firmware</t>
  </si>
  <si>
    <t>Dev ID</t>
  </si>
  <si>
    <t>Group ID</t>
  </si>
  <si>
    <t>Firmware Selection</t>
  </si>
  <si>
    <t>Device ID</t>
  </si>
  <si>
    <t>Groups</t>
  </si>
  <si>
    <t>7928FDBD</t>
  </si>
  <si>
    <t>E1A6E5BF</t>
  </si>
  <si>
    <t>A7A6C5A8</t>
  </si>
  <si>
    <t>9A6E0972</t>
  </si>
  <si>
    <t>8E323CE7</t>
  </si>
  <si>
    <t>E2F74711</t>
  </si>
  <si>
    <t>7C92D6F4</t>
  </si>
  <si>
    <t>4BDDEB69</t>
  </si>
  <si>
    <t>DC94CD5B</t>
  </si>
  <si>
    <t>228D1458</t>
  </si>
  <si>
    <t>B6D10C96</t>
  </si>
  <si>
    <t>A4F21E13</t>
  </si>
  <si>
    <t>E5B83E8E</t>
  </si>
  <si>
    <t>52993E8A</t>
  </si>
  <si>
    <t>6776E907</t>
  </si>
  <si>
    <t>C6D6D775</t>
  </si>
  <si>
    <t>D9D77E84</t>
  </si>
  <si>
    <t>FAFE496D</t>
  </si>
  <si>
    <t>DE9629D5</t>
  </si>
  <si>
    <t>EFF7BF27</t>
  </si>
  <si>
    <t>8C9887C1</t>
  </si>
  <si>
    <t>DA9B7CC4</t>
  </si>
  <si>
    <t>2BA3A564</t>
  </si>
  <si>
    <t>94AD4551</t>
  </si>
  <si>
    <t>147FFADA</t>
  </si>
  <si>
    <t>6C84AD40</t>
  </si>
  <si>
    <t>6299C37B</t>
  </si>
  <si>
    <t>BCBAD38A</t>
  </si>
  <si>
    <t>9D0ECC89</t>
  </si>
  <si>
    <t>BA07263F</t>
  </si>
  <si>
    <t>D64BDCA0</t>
  </si>
  <si>
    <t>769E3C69</t>
  </si>
  <si>
    <t>DE1B14CB</t>
  </si>
  <si>
    <t>E2E0BBA6</t>
  </si>
  <si>
    <t>B3FAF1BB</t>
  </si>
  <si>
    <t>CC710FAF</t>
  </si>
  <si>
    <t>8452CCB8</t>
  </si>
  <si>
    <t>701A30B7</t>
  </si>
  <si>
    <t>B18D9ED9</t>
  </si>
  <si>
    <t>29F650C1</t>
  </si>
  <si>
    <t>4D07D85A</t>
  </si>
  <si>
    <t>16D87965</t>
  </si>
  <si>
    <t>EA97A00B</t>
  </si>
  <si>
    <t>70AAAF03</t>
  </si>
  <si>
    <t>5BEB2713</t>
  </si>
  <si>
    <t>A0469D49</t>
  </si>
  <si>
    <t>client_zigbee_dfu_package.zip</t>
  </si>
  <si>
    <t>server_zigbee_dfu_package.zip</t>
  </si>
  <si>
    <t>A2068169</t>
  </si>
  <si>
    <t>client_ble_dfu_package.zip</t>
  </si>
  <si>
    <t>server_ble_dfu_package.zip</t>
  </si>
  <si>
    <t>Node Id</t>
  </si>
  <si>
    <t>13D67795</t>
  </si>
  <si>
    <t>F5EA067B</t>
  </si>
  <si>
    <t>Ack</t>
  </si>
  <si>
    <t>Add Payload Len</t>
  </si>
  <si>
    <t>DST_MAC_1</t>
  </si>
  <si>
    <t>DST_MAC_2</t>
  </si>
  <si>
    <t>DST_MAC_3</t>
  </si>
  <si>
    <t>DST_Node_1</t>
  </si>
  <si>
    <t>DST_Node_2</t>
  </si>
  <si>
    <t>DST_Node_3</t>
  </si>
  <si>
    <t>ot_master_dfu_package.zip</t>
  </si>
  <si>
    <t>ot_client_dfu_package.zip</t>
  </si>
  <si>
    <t>ot_server_dfu_package.zip</t>
  </si>
  <si>
    <t>ot_master_dfu_package_10056.zip</t>
  </si>
  <si>
    <t>Traffic Gen Mode</t>
  </si>
  <si>
    <t>7E51EFCE</t>
  </si>
  <si>
    <t>7A2C3E11</t>
  </si>
  <si>
    <t>3C939F93</t>
  </si>
  <si>
    <t>58B72517</t>
  </si>
  <si>
    <t>F0F892B4</t>
  </si>
  <si>
    <t>E22399C0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</si>
</sst>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7">
    <dxf>
      <alignment horizontal="left" vertical="bottom"/>
    </dxf>
    <dxf>
      <alignment horizontal="center"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N51" totalsRowShown="0">
  <autoFilter ref="A1:N51" xr:uid="{00000000-0009-0000-0100-000001000000}"/>
  <sortState xmlns:xlrd2="http://schemas.microsoft.com/office/spreadsheetml/2017/richdata2" ref="A2:N51">
    <sortCondition ref="A1:A51"/>
  </sortState>
  <tableColumns count="14">
    <tableColumn id="1" xr3:uid="{00000000-0010-0000-0000-000001000000}" name="Number"/>
    <tableColumn id="3" xr3:uid="{00000000-0010-0000-0000-000003000000}" name="Firmware"/>
    <tableColumn id="2" xr3:uid="{00000000-0010-0000-0000-000002000000}" name="Dev ID" dataDxfId="6">
      <calculatedColumnFormula>IFERROR(VLOOKUP(Tabelle1[[#This Row],[Number]],Tabelle3[],2,FALSE),0)</calculatedColumnFormula>
    </tableColumn>
    <tableColumn id="4" xr3:uid="{00000000-0010-0000-0000-000004000000}" name="Group ID"/>
    <tableColumn id="5" xr3:uid="{BF33E156-0868-4FE7-AEB6-BAA4A1A6CAB8}" name="Node Id" dataDxfId="5"/>
    <tableColumn id="6" xr3:uid="{00047FA1-B776-4161-9A5E-61CD291BFDE7}" name="Ack"/>
    <tableColumn id="7" xr3:uid="{1127329E-899C-4626-93A4-7D09EBA3B157}" name="Add Payload Len"/>
    <tableColumn id="11" xr3:uid="{58D88505-D12B-4BCA-A02C-BDAF71B0E552}" name="Traffic Gen Mode"/>
    <tableColumn id="8" xr3:uid="{FCC38A83-0D45-4F8E-B2DD-7BAAAA942F45}" name="DST_Node_1"/>
    <tableColumn id="12" xr3:uid="{87E21627-A692-445A-A2CA-36DDBC7DA312}" name="DST_MAC_1" dataDxfId="4">
      <calculatedColumnFormula>IFERROR(VLOOKUP(Tabelle1[[#This Row],[DST_Node_1]],Tabelle3[],2,FALSE),0)</calculatedColumnFormula>
    </tableColumn>
    <tableColumn id="9" xr3:uid="{2A65C8C5-CF0D-4044-9EF1-81065B5FA9F5}" name="DST_Node_2"/>
    <tableColumn id="13" xr3:uid="{A94D5D86-4273-4B8D-BBE2-8A2FD144DB48}" name="DST_MAC_2" dataDxfId="3">
      <calculatedColumnFormula>IFERROR(VLOOKUP(Tabelle1[[#This Row],[DST_Node_2]],Tabelle3[],2,FALSE),0)</calculatedColumnFormula>
    </tableColumn>
    <tableColumn id="14" xr3:uid="{BA0488B7-4B48-4280-A530-2C5F93FB1981}" name="DST_Node_3"/>
    <tableColumn id="10" xr3:uid="{A6B46851-DB9A-4D96-80B0-844DDE9BE874}" name="DST_MAC_3" dataDxfId="2">
      <calculatedColumnFormula>IFERROR(VLOOKUP(Tabelle1[[#This Row],[DST_Node_3]],Tabelle3[],2,FALSE),0)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2" displayName="Tabelle2" ref="A1:A9" totalsRowShown="0">
  <autoFilter ref="A1:A9" xr:uid="{00000000-0009-0000-0100-000002000000}"/>
  <tableColumns count="1">
    <tableColumn id="1" xr3:uid="{00000000-0010-0000-0100-000001000000}" name="Firmware Selec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C1:D58" totalsRowShown="0">
  <autoFilter ref="C1:D58" xr:uid="{00000000-0009-0000-0100-000003000000}"/>
  <sortState xmlns:xlrd2="http://schemas.microsoft.com/office/spreadsheetml/2017/richdata2" ref="C2:D58">
    <sortCondition ref="C1:C58"/>
  </sortState>
  <tableColumns count="2">
    <tableColumn id="1" xr3:uid="{00000000-0010-0000-0200-000001000000}" name="Number" dataDxfId="1"/>
    <tableColumn id="2" xr3:uid="{00000000-0010-0000-0200-000002000000}" name="Device ID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F1:F27" totalsRowShown="0">
  <autoFilter ref="F1:F27" xr:uid="{00000000-0009-0000-0100-000004000000}"/>
  <tableColumns count="1">
    <tableColumn id="1" xr3:uid="{00000000-0010-0000-0300-000001000000}" name="Grou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selection activeCell="C19" sqref="C19"/>
    </sheetView>
  </sheetViews>
  <sheetFormatPr baseColWidth="10" defaultColWidth="9.109375" defaultRowHeight="14.4" x14ac:dyDescent="0.3"/>
  <cols>
    <col min="1" max="1" width="10.5546875" bestFit="1" customWidth="1"/>
    <col min="2" max="2" width="28.6640625" customWidth="1"/>
    <col min="3" max="3" width="13" customWidth="1"/>
    <col min="4" max="4" width="11.109375" bestFit="1" customWidth="1"/>
    <col min="5" max="5" width="10.33203125" bestFit="1" customWidth="1"/>
    <col min="7" max="7" width="17.88671875" bestFit="1" customWidth="1"/>
    <col min="8" max="8" width="18.88671875" bestFit="1" customWidth="1"/>
    <col min="9" max="9" width="14.44140625" bestFit="1" customWidth="1"/>
    <col min="10" max="10" width="14.88671875" bestFit="1" customWidth="1"/>
    <col min="11" max="11" width="14.44140625" bestFit="1" customWidth="1"/>
    <col min="12" max="12" width="14.88671875" bestFit="1" customWidth="1"/>
    <col min="13" max="13" width="14.88671875" customWidth="1"/>
    <col min="14" max="14" width="13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58</v>
      </c>
      <c r="F1" t="s">
        <v>61</v>
      </c>
      <c r="G1" t="s">
        <v>62</v>
      </c>
      <c r="H1" t="s">
        <v>73</v>
      </c>
      <c r="I1" t="s">
        <v>66</v>
      </c>
      <c r="J1" t="s">
        <v>63</v>
      </c>
      <c r="K1" t="s">
        <v>67</v>
      </c>
      <c r="L1" t="s">
        <v>64</v>
      </c>
      <c r="M1" t="s">
        <v>68</v>
      </c>
      <c r="N1" t="s">
        <v>65</v>
      </c>
    </row>
    <row r="2" spans="1:14" x14ac:dyDescent="0.3">
      <c r="A2">
        <v>1</v>
      </c>
      <c r="B2" t="s">
        <v>53</v>
      </c>
      <c r="C2" t="str">
        <f>IFERROR(VLOOKUP(Tabelle1[[#This Row],[Number]],Tabelle3[],2,FALSE),0)</f>
        <v>7928FDBD</v>
      </c>
      <c r="D2">
        <v>1</v>
      </c>
      <c r="E2" s="4">
        <v>1</v>
      </c>
      <c r="F2">
        <v>1</v>
      </c>
      <c r="G2">
        <v>6</v>
      </c>
      <c r="H2">
        <v>0</v>
      </c>
      <c r="I2">
        <v>50</v>
      </c>
      <c r="J2" t="str">
        <f>IFERROR(VLOOKUP(Tabelle1[[#This Row],[DST_Node_1]],Tabelle3[],2,FALSE),0)</f>
        <v>A0469D49</v>
      </c>
      <c r="L2">
        <f>IFERROR(VLOOKUP(Tabelle1[[#This Row],[DST_Node_2]],Tabelle3[],2,FALSE),0)</f>
        <v>0</v>
      </c>
      <c r="N2">
        <f>IFERROR(VLOOKUP(Tabelle1[[#This Row],[DST_Node_3]],Tabelle3[],2,FALSE),0)</f>
        <v>0</v>
      </c>
    </row>
    <row r="3" spans="1:14" x14ac:dyDescent="0.3">
      <c r="A3">
        <v>2</v>
      </c>
      <c r="B3" t="s">
        <v>53</v>
      </c>
      <c r="C3" s="4" t="str">
        <f>IFERROR(VLOOKUP(Tabelle1[[#This Row],[Number]],Tabelle3[],2,FALSE),0)</f>
        <v>E1A6E5BF</v>
      </c>
      <c r="D3">
        <v>2</v>
      </c>
      <c r="E3" s="4">
        <v>2</v>
      </c>
      <c r="F3">
        <v>1</v>
      </c>
      <c r="G3">
        <v>6</v>
      </c>
      <c r="H3">
        <v>0</v>
      </c>
      <c r="I3">
        <v>49</v>
      </c>
      <c r="J3" s="4" t="str">
        <f>IFERROR(VLOOKUP(Tabelle1[[#This Row],[DST_Node_1]],Tabelle3[],2,FALSE),0)</f>
        <v>A2068169</v>
      </c>
      <c r="L3" s="4">
        <f>IFERROR(VLOOKUP(Tabelle1[[#This Row],[DST_Node_2]],Tabelle3[],2,FALSE),0)</f>
        <v>0</v>
      </c>
      <c r="N3" s="4">
        <f>IFERROR(VLOOKUP(Tabelle1[[#This Row],[DST_Node_3]],Tabelle3[],2,FALSE),0)</f>
        <v>0</v>
      </c>
    </row>
    <row r="4" spans="1:14" x14ac:dyDescent="0.3">
      <c r="A4">
        <v>3</v>
      </c>
      <c r="B4" t="s">
        <v>53</v>
      </c>
      <c r="C4" s="4" t="str">
        <f>IFERROR(VLOOKUP(Tabelle1[[#This Row],[Number]],Tabelle3[],2,FALSE),0)</f>
        <v>A7A6C5A8</v>
      </c>
      <c r="D4">
        <v>3</v>
      </c>
      <c r="E4" s="4">
        <v>3</v>
      </c>
      <c r="F4">
        <v>1</v>
      </c>
      <c r="G4">
        <v>6</v>
      </c>
      <c r="H4">
        <v>0</v>
      </c>
      <c r="I4">
        <v>47</v>
      </c>
      <c r="J4" s="4" t="str">
        <f>IFERROR(VLOOKUP(Tabelle1[[#This Row],[DST_Node_1]],Tabelle3[],2,FALSE),0)</f>
        <v>70AAAF03</v>
      </c>
      <c r="K4">
        <v>48</v>
      </c>
      <c r="L4" s="4" t="str">
        <f>IFERROR(VLOOKUP(Tabelle1[[#This Row],[DST_Node_2]],Tabelle3[],2,FALSE),0)</f>
        <v>5BEB2713</v>
      </c>
      <c r="N4" s="4">
        <f>IFERROR(VLOOKUP(Tabelle1[[#This Row],[DST_Node_3]],Tabelle3[],2,FALSE),0)</f>
        <v>0</v>
      </c>
    </row>
    <row r="5" spans="1:14" x14ac:dyDescent="0.3">
      <c r="A5">
        <v>4</v>
      </c>
      <c r="B5" t="s">
        <v>53</v>
      </c>
      <c r="C5" s="4" t="str">
        <f>IFERROR(VLOOKUP(Tabelle1[[#This Row],[Number]],Tabelle3[],2,FALSE),0)</f>
        <v>9A6E0972</v>
      </c>
      <c r="D5">
        <v>3</v>
      </c>
      <c r="E5" s="4">
        <v>4</v>
      </c>
      <c r="F5">
        <v>1</v>
      </c>
      <c r="G5">
        <v>6</v>
      </c>
      <c r="H5">
        <v>0</v>
      </c>
      <c r="I5">
        <v>47</v>
      </c>
      <c r="J5" s="4" t="str">
        <f>IFERROR(VLOOKUP(Tabelle1[[#This Row],[DST_Node_1]],Tabelle3[],2,FALSE),0)</f>
        <v>70AAAF03</v>
      </c>
      <c r="K5">
        <v>48</v>
      </c>
      <c r="L5" s="4" t="str">
        <f>IFERROR(VLOOKUP(Tabelle1[[#This Row],[DST_Node_2]],Tabelle3[],2,FALSE),0)</f>
        <v>5BEB2713</v>
      </c>
      <c r="N5" s="4">
        <f>IFERROR(VLOOKUP(Tabelle1[[#This Row],[DST_Node_3]],Tabelle3[],2,FALSE),0)</f>
        <v>0</v>
      </c>
    </row>
    <row r="6" spans="1:14" x14ac:dyDescent="0.3">
      <c r="A6">
        <v>5</v>
      </c>
      <c r="B6" t="s">
        <v>53</v>
      </c>
      <c r="C6" s="4" t="str">
        <f>IFERROR(VLOOKUP(Tabelle1[[#This Row],[Number]],Tabelle3[],2,FALSE),0)</f>
        <v>8E323CE7</v>
      </c>
      <c r="D6">
        <v>4</v>
      </c>
      <c r="E6" s="4">
        <v>5</v>
      </c>
      <c r="F6">
        <v>1</v>
      </c>
      <c r="G6">
        <v>6</v>
      </c>
      <c r="H6">
        <v>0</v>
      </c>
      <c r="I6">
        <v>46</v>
      </c>
      <c r="J6" s="4" t="str">
        <f>IFERROR(VLOOKUP(Tabelle1[[#This Row],[DST_Node_1]],Tabelle3[],2,FALSE),0)</f>
        <v>EA97A00B</v>
      </c>
      <c r="L6" s="4">
        <f>IFERROR(VLOOKUP(Tabelle1[[#This Row],[DST_Node_2]],Tabelle3[],2,FALSE),0)</f>
        <v>0</v>
      </c>
      <c r="N6" s="4">
        <f>IFERROR(VLOOKUP(Tabelle1[[#This Row],[DST_Node_3]],Tabelle3[],2,FALSE),0)</f>
        <v>0</v>
      </c>
    </row>
    <row r="7" spans="1:14" x14ac:dyDescent="0.3">
      <c r="A7">
        <v>6</v>
      </c>
      <c r="B7" t="s">
        <v>53</v>
      </c>
      <c r="C7" s="4" t="str">
        <f>IFERROR(VLOOKUP(Tabelle1[[#This Row],[Number]],Tabelle3[],2,FALSE),0)</f>
        <v>E2F74711</v>
      </c>
      <c r="D7">
        <v>5</v>
      </c>
      <c r="E7" s="4">
        <v>6</v>
      </c>
      <c r="F7">
        <v>1</v>
      </c>
      <c r="G7">
        <v>6</v>
      </c>
      <c r="H7">
        <v>0</v>
      </c>
      <c r="I7">
        <v>45</v>
      </c>
      <c r="J7" s="4" t="str">
        <f>IFERROR(VLOOKUP(Tabelle1[[#This Row],[DST_Node_1]],Tabelle3[],2,FALSE),0)</f>
        <v>16D87965</v>
      </c>
      <c r="L7" s="4">
        <f>IFERROR(VLOOKUP(Tabelle1[[#This Row],[DST_Node_2]],Tabelle3[],2,FALSE),0)</f>
        <v>0</v>
      </c>
      <c r="N7" s="4">
        <f>IFERROR(VLOOKUP(Tabelle1[[#This Row],[DST_Node_3]],Tabelle3[],2,FALSE),0)</f>
        <v>0</v>
      </c>
    </row>
    <row r="8" spans="1:14" x14ac:dyDescent="0.3">
      <c r="A8">
        <v>7</v>
      </c>
      <c r="B8" t="s">
        <v>53</v>
      </c>
      <c r="C8" s="4" t="str">
        <f>IFERROR(VLOOKUP(Tabelle1[[#This Row],[Number]],Tabelle3[],2,FALSE),0)</f>
        <v>7C92D6F4</v>
      </c>
      <c r="D8">
        <v>4</v>
      </c>
      <c r="E8" s="4">
        <v>7</v>
      </c>
      <c r="F8">
        <v>1</v>
      </c>
      <c r="G8">
        <v>6</v>
      </c>
      <c r="H8">
        <v>0</v>
      </c>
      <c r="I8">
        <v>46</v>
      </c>
      <c r="J8" s="4" t="str">
        <f>IFERROR(VLOOKUP(Tabelle1[[#This Row],[DST_Node_1]],Tabelle3[],2,FALSE),0)</f>
        <v>EA97A00B</v>
      </c>
      <c r="L8" s="4">
        <f>IFERROR(VLOOKUP(Tabelle1[[#This Row],[DST_Node_2]],Tabelle3[],2,FALSE),0)</f>
        <v>0</v>
      </c>
      <c r="N8" s="4">
        <f>IFERROR(VLOOKUP(Tabelle1[[#This Row],[DST_Node_3]],Tabelle3[],2,FALSE),0)</f>
        <v>0</v>
      </c>
    </row>
    <row r="9" spans="1:14" x14ac:dyDescent="0.3">
      <c r="A9">
        <v>8</v>
      </c>
      <c r="B9" t="s">
        <v>53</v>
      </c>
      <c r="C9" s="4" t="str">
        <f>IFERROR(VLOOKUP(Tabelle1[[#This Row],[Number]],Tabelle3[],2,FALSE),0)</f>
        <v>4BDDEB69</v>
      </c>
      <c r="D9">
        <v>6</v>
      </c>
      <c r="E9" s="4">
        <v>8</v>
      </c>
      <c r="F9">
        <v>1</v>
      </c>
      <c r="G9">
        <v>6</v>
      </c>
      <c r="H9">
        <v>0</v>
      </c>
      <c r="I9">
        <v>44</v>
      </c>
      <c r="J9" s="4" t="str">
        <f>IFERROR(VLOOKUP(Tabelle1[[#This Row],[DST_Node_1]],Tabelle3[],2,FALSE),0)</f>
        <v>4D07D85A</v>
      </c>
      <c r="L9" s="4">
        <f>IFERROR(VLOOKUP(Tabelle1[[#This Row],[DST_Node_2]],Tabelle3[],2,FALSE),0)</f>
        <v>0</v>
      </c>
      <c r="N9" s="4">
        <f>IFERROR(VLOOKUP(Tabelle1[[#This Row],[DST_Node_3]],Tabelle3[],2,FALSE),0)</f>
        <v>0</v>
      </c>
    </row>
    <row r="10" spans="1:14" x14ac:dyDescent="0.3">
      <c r="A10">
        <v>9</v>
      </c>
      <c r="B10" t="s">
        <v>53</v>
      </c>
      <c r="C10" s="4" t="str">
        <f>IFERROR(VLOOKUP(Tabelle1[[#This Row],[Number]],Tabelle3[],2,FALSE),0)</f>
        <v>DC94CD5B</v>
      </c>
      <c r="D10">
        <v>7</v>
      </c>
      <c r="E10" s="4">
        <v>9</v>
      </c>
      <c r="F10">
        <v>1</v>
      </c>
      <c r="G10">
        <v>6</v>
      </c>
      <c r="H10">
        <v>0</v>
      </c>
      <c r="I10">
        <v>43</v>
      </c>
      <c r="J10" s="4" t="str">
        <f>IFERROR(VLOOKUP(Tabelle1[[#This Row],[DST_Node_1]],Tabelle3[],2,FALSE),0)</f>
        <v>29F650C1</v>
      </c>
      <c r="L10" s="4">
        <f>IFERROR(VLOOKUP(Tabelle1[[#This Row],[DST_Node_2]],Tabelle3[],2,FALSE),0)</f>
        <v>0</v>
      </c>
      <c r="N10" s="4">
        <f>IFERROR(VLOOKUP(Tabelle1[[#This Row],[DST_Node_3]],Tabelle3[],2,FALSE),0)</f>
        <v>0</v>
      </c>
    </row>
    <row r="11" spans="1:14" x14ac:dyDescent="0.3">
      <c r="A11">
        <v>10</v>
      </c>
      <c r="B11" t="s">
        <v>53</v>
      </c>
      <c r="C11" s="4" t="str">
        <f>IFERROR(VLOOKUP(Tabelle1[[#This Row],[Number]],Tabelle3[],2,FALSE),0)</f>
        <v>228D1458</v>
      </c>
      <c r="D11">
        <v>8</v>
      </c>
      <c r="E11" s="4">
        <v>10</v>
      </c>
      <c r="F11">
        <v>1</v>
      </c>
      <c r="G11">
        <v>6</v>
      </c>
      <c r="H11">
        <v>0</v>
      </c>
      <c r="I11">
        <v>42</v>
      </c>
      <c r="J11" s="4" t="str">
        <f>IFERROR(VLOOKUP(Tabelle1[[#This Row],[DST_Node_1]],Tabelle3[],2,FALSE),0)</f>
        <v>B18D9ED9</v>
      </c>
      <c r="L11" s="4">
        <f>IFERROR(VLOOKUP(Tabelle1[[#This Row],[DST_Node_2]],Tabelle3[],2,FALSE),0)</f>
        <v>0</v>
      </c>
      <c r="N11" s="4">
        <f>IFERROR(VLOOKUP(Tabelle1[[#This Row],[DST_Node_3]],Tabelle3[],2,FALSE),0)</f>
        <v>0</v>
      </c>
    </row>
    <row r="12" spans="1:14" x14ac:dyDescent="0.3">
      <c r="A12">
        <v>11</v>
      </c>
      <c r="B12" t="s">
        <v>53</v>
      </c>
      <c r="C12" s="4" t="str">
        <f>IFERROR(VLOOKUP(Tabelle1[[#This Row],[Number]],Tabelle3[],2,FALSE),0)</f>
        <v>B6D10C96</v>
      </c>
      <c r="D12">
        <v>9</v>
      </c>
      <c r="E12" s="4">
        <v>11</v>
      </c>
      <c r="F12">
        <v>1</v>
      </c>
      <c r="G12">
        <v>6</v>
      </c>
      <c r="H12">
        <v>0</v>
      </c>
      <c r="I12">
        <v>41</v>
      </c>
      <c r="J12" s="4" t="str">
        <f>IFERROR(VLOOKUP(Tabelle1[[#This Row],[DST_Node_1]],Tabelle3[],2,FALSE),0)</f>
        <v>701A30B7</v>
      </c>
      <c r="L12" s="4">
        <f>IFERROR(VLOOKUP(Tabelle1[[#This Row],[DST_Node_2]],Tabelle3[],2,FALSE),0)</f>
        <v>0</v>
      </c>
      <c r="N12" s="4">
        <f>IFERROR(VLOOKUP(Tabelle1[[#This Row],[DST_Node_3]],Tabelle3[],2,FALSE),0)</f>
        <v>0</v>
      </c>
    </row>
    <row r="13" spans="1:14" x14ac:dyDescent="0.3">
      <c r="A13">
        <v>12</v>
      </c>
      <c r="B13" t="s">
        <v>53</v>
      </c>
      <c r="C13" s="4" t="str">
        <f>IFERROR(VLOOKUP(Tabelle1[[#This Row],[Number]],Tabelle3[],2,FALSE),0)</f>
        <v>A4F21E13</v>
      </c>
      <c r="D13">
        <v>10</v>
      </c>
      <c r="E13" s="4">
        <v>12</v>
      </c>
      <c r="F13">
        <v>1</v>
      </c>
      <c r="G13">
        <v>6</v>
      </c>
      <c r="H13">
        <v>0</v>
      </c>
      <c r="I13">
        <v>40</v>
      </c>
      <c r="J13" s="4" t="str">
        <f>IFERROR(VLOOKUP(Tabelle1[[#This Row],[DST_Node_1]],Tabelle3[],2,FALSE),0)</f>
        <v>8452CCB8</v>
      </c>
      <c r="L13" s="4">
        <f>IFERROR(VLOOKUP(Tabelle1[[#This Row],[DST_Node_2]],Tabelle3[],2,FALSE),0)</f>
        <v>0</v>
      </c>
      <c r="N13" s="4">
        <f>IFERROR(VLOOKUP(Tabelle1[[#This Row],[DST_Node_3]],Tabelle3[],2,FALSE),0)</f>
        <v>0</v>
      </c>
    </row>
    <row r="14" spans="1:14" x14ac:dyDescent="0.3">
      <c r="A14">
        <v>13</v>
      </c>
      <c r="B14" t="s">
        <v>53</v>
      </c>
      <c r="C14" s="4" t="str">
        <f>IFERROR(VLOOKUP(Tabelle1[[#This Row],[Number]],Tabelle3[],2,FALSE),0)</f>
        <v>E5B83E8E</v>
      </c>
      <c r="D14">
        <v>11</v>
      </c>
      <c r="E14" s="4">
        <v>13</v>
      </c>
      <c r="F14">
        <v>1</v>
      </c>
      <c r="G14">
        <v>6</v>
      </c>
      <c r="H14">
        <v>0</v>
      </c>
      <c r="I14">
        <v>27</v>
      </c>
      <c r="J14" s="4" t="str">
        <f>IFERROR(VLOOKUP(Tabelle1[[#This Row],[DST_Node_1]],Tabelle3[],2,FALSE),0)</f>
        <v>147FFADA</v>
      </c>
      <c r="K14">
        <v>39</v>
      </c>
      <c r="L14" s="4" t="str">
        <f>IFERROR(VLOOKUP(Tabelle1[[#This Row],[DST_Node_2]],Tabelle3[],2,FALSE),0)</f>
        <v>CC710FAF</v>
      </c>
      <c r="N14" s="4">
        <f>IFERROR(VLOOKUP(Tabelle1[[#This Row],[DST_Node_3]],Tabelle3[],2,FALSE),0)</f>
        <v>0</v>
      </c>
    </row>
    <row r="15" spans="1:14" x14ac:dyDescent="0.3">
      <c r="A15">
        <v>14</v>
      </c>
      <c r="B15" t="s">
        <v>53</v>
      </c>
      <c r="C15" s="4" t="str">
        <f>IFERROR(VLOOKUP(Tabelle1[[#This Row],[Number]],Tabelle3[],2,FALSE),0)</f>
        <v>52993E8A</v>
      </c>
      <c r="D15">
        <v>12</v>
      </c>
      <c r="E15" s="4">
        <v>14</v>
      </c>
      <c r="F15">
        <v>1</v>
      </c>
      <c r="G15">
        <v>6</v>
      </c>
      <c r="H15">
        <v>0</v>
      </c>
      <c r="I15">
        <v>38</v>
      </c>
      <c r="J15" s="4" t="str">
        <f>IFERROR(VLOOKUP(Tabelle1[[#This Row],[DST_Node_1]],Tabelle3[],2,FALSE),0)</f>
        <v>B3FAF1BB</v>
      </c>
      <c r="L15" s="4">
        <f>IFERROR(VLOOKUP(Tabelle1[[#This Row],[DST_Node_2]],Tabelle3[],2,FALSE),0)</f>
        <v>0</v>
      </c>
      <c r="N15" s="4">
        <f>IFERROR(VLOOKUP(Tabelle1[[#This Row],[DST_Node_3]],Tabelle3[],2,FALSE),0)</f>
        <v>0</v>
      </c>
    </row>
    <row r="16" spans="1:14" x14ac:dyDescent="0.3">
      <c r="A16">
        <v>15</v>
      </c>
      <c r="B16" t="s">
        <v>53</v>
      </c>
      <c r="C16" s="4" t="str">
        <f>IFERROR(VLOOKUP(Tabelle1[[#This Row],[Number]],Tabelle3[],2,FALSE),0)</f>
        <v>6776E907</v>
      </c>
      <c r="D16">
        <v>13</v>
      </c>
      <c r="E16" s="4">
        <v>15</v>
      </c>
      <c r="F16">
        <v>1</v>
      </c>
      <c r="G16">
        <v>6</v>
      </c>
      <c r="H16">
        <v>0</v>
      </c>
      <c r="I16">
        <v>37</v>
      </c>
      <c r="J16" s="4" t="str">
        <f>IFERROR(VLOOKUP(Tabelle1[[#This Row],[DST_Node_1]],Tabelle3[],2,FALSE),0)</f>
        <v>E2E0BBA6</v>
      </c>
      <c r="L16" s="4">
        <f>IFERROR(VLOOKUP(Tabelle1[[#This Row],[DST_Node_2]],Tabelle3[],2,FALSE),0)</f>
        <v>0</v>
      </c>
      <c r="N16" s="4">
        <f>IFERROR(VLOOKUP(Tabelle1[[#This Row],[DST_Node_3]],Tabelle3[],2,FALSE),0)</f>
        <v>0</v>
      </c>
    </row>
    <row r="17" spans="1:14" x14ac:dyDescent="0.3">
      <c r="A17">
        <v>16</v>
      </c>
      <c r="B17" t="s">
        <v>53</v>
      </c>
      <c r="C17" s="4" t="str">
        <f>IFERROR(VLOOKUP(Tabelle1[[#This Row],[Number]],Tabelle3[],2,FALSE),0)</f>
        <v>C6D6D775</v>
      </c>
      <c r="D17">
        <v>14</v>
      </c>
      <c r="E17" s="4">
        <v>16</v>
      </c>
      <c r="F17">
        <v>1</v>
      </c>
      <c r="G17">
        <v>6</v>
      </c>
      <c r="H17">
        <v>0</v>
      </c>
      <c r="I17">
        <v>36</v>
      </c>
      <c r="J17" s="4" t="str">
        <f>IFERROR(VLOOKUP(Tabelle1[[#This Row],[DST_Node_1]],Tabelle3[],2,FALSE),0)</f>
        <v>DE1B14CB</v>
      </c>
      <c r="L17" s="4">
        <f>IFERROR(VLOOKUP(Tabelle1[[#This Row],[DST_Node_2]],Tabelle3[],2,FALSE),0)</f>
        <v>0</v>
      </c>
      <c r="N17" s="4">
        <f>IFERROR(VLOOKUP(Tabelle1[[#This Row],[DST_Node_3]],Tabelle3[],2,FALSE),0)</f>
        <v>0</v>
      </c>
    </row>
    <row r="18" spans="1:14" x14ac:dyDescent="0.3">
      <c r="A18">
        <v>17</v>
      </c>
      <c r="B18" t="s">
        <v>53</v>
      </c>
      <c r="C18" s="4" t="str">
        <f>IFERROR(VLOOKUP(Tabelle1[[#This Row],[Number]],Tabelle3[],2,FALSE),0)</f>
        <v>D9D77E84</v>
      </c>
      <c r="D18">
        <v>15</v>
      </c>
      <c r="E18" s="4">
        <v>17</v>
      </c>
      <c r="F18">
        <v>1</v>
      </c>
      <c r="G18">
        <v>6</v>
      </c>
      <c r="H18">
        <v>0</v>
      </c>
      <c r="I18">
        <v>35</v>
      </c>
      <c r="J18" s="4" t="str">
        <f>IFERROR(VLOOKUP(Tabelle1[[#This Row],[DST_Node_1]],Tabelle3[],2,FALSE),0)</f>
        <v>769E3C69</v>
      </c>
      <c r="L18" s="4">
        <f>IFERROR(VLOOKUP(Tabelle1[[#This Row],[DST_Node_2]],Tabelle3[],2,FALSE),0)</f>
        <v>0</v>
      </c>
      <c r="N18" s="4">
        <f>IFERROR(VLOOKUP(Tabelle1[[#This Row],[DST_Node_3]],Tabelle3[],2,FALSE),0)</f>
        <v>0</v>
      </c>
    </row>
    <row r="19" spans="1:14" x14ac:dyDescent="0.3">
      <c r="A19">
        <v>18</v>
      </c>
      <c r="B19" t="s">
        <v>53</v>
      </c>
      <c r="C19" s="4" t="str">
        <f>IFERROR(VLOOKUP(Tabelle1[[#This Row],[Number]],Tabelle3[],2,FALSE),0)</f>
        <v>58B72517</v>
      </c>
      <c r="D19">
        <v>16</v>
      </c>
      <c r="E19" s="4">
        <v>18</v>
      </c>
      <c r="F19">
        <v>1</v>
      </c>
      <c r="G19">
        <v>6</v>
      </c>
      <c r="H19">
        <v>0</v>
      </c>
      <c r="I19">
        <v>28</v>
      </c>
      <c r="J19" s="4" t="str">
        <f>IFERROR(VLOOKUP(Tabelle1[[#This Row],[DST_Node_1]],Tabelle3[],2,FALSE),0)</f>
        <v>6C84AD40</v>
      </c>
      <c r="K19">
        <v>34</v>
      </c>
      <c r="L19" s="4" t="str">
        <f>IFERROR(VLOOKUP(Tabelle1[[#This Row],[DST_Node_2]],Tabelle3[],2,FALSE),0)</f>
        <v>D64BDCA0</v>
      </c>
      <c r="N19" s="4">
        <f>IFERROR(VLOOKUP(Tabelle1[[#This Row],[DST_Node_3]],Tabelle3[],2,FALSE),0)</f>
        <v>0</v>
      </c>
    </row>
    <row r="20" spans="1:14" x14ac:dyDescent="0.3">
      <c r="A20">
        <v>19</v>
      </c>
      <c r="B20" t="s">
        <v>53</v>
      </c>
      <c r="C20" s="4" t="str">
        <f>IFERROR(VLOOKUP(Tabelle1[[#This Row],[Number]],Tabelle3[],2,FALSE),0)</f>
        <v>FAFE496D</v>
      </c>
      <c r="D20">
        <v>17</v>
      </c>
      <c r="E20" s="4">
        <v>19</v>
      </c>
      <c r="F20">
        <v>1</v>
      </c>
      <c r="G20">
        <v>6</v>
      </c>
      <c r="H20">
        <v>0</v>
      </c>
      <c r="I20">
        <v>33</v>
      </c>
      <c r="J20" s="4">
        <f>IFERROR(VLOOKUP(Tabelle1[[#This Row],[DST_Node_1]],Tabelle3[],2,FALSE),0)</f>
        <v>62688236</v>
      </c>
      <c r="L20" s="4">
        <f>IFERROR(VLOOKUP(Tabelle1[[#This Row],[DST_Node_2]],Tabelle3[],2,FALSE),0)</f>
        <v>0</v>
      </c>
      <c r="N20" s="4">
        <f>IFERROR(VLOOKUP(Tabelle1[[#This Row],[DST_Node_3]],Tabelle3[],2,FALSE),0)</f>
        <v>0</v>
      </c>
    </row>
    <row r="21" spans="1:14" x14ac:dyDescent="0.3">
      <c r="A21">
        <v>20</v>
      </c>
      <c r="B21" t="s">
        <v>53</v>
      </c>
      <c r="C21" s="4" t="str">
        <f>IFERROR(VLOOKUP(Tabelle1[[#This Row],[Number]],Tabelle3[],2,FALSE),0)</f>
        <v>DE9629D5</v>
      </c>
      <c r="D21">
        <v>18</v>
      </c>
      <c r="E21" s="4">
        <v>20</v>
      </c>
      <c r="F21">
        <v>1</v>
      </c>
      <c r="G21">
        <v>6</v>
      </c>
      <c r="H21">
        <v>0</v>
      </c>
      <c r="I21">
        <v>32</v>
      </c>
      <c r="J21" s="4" t="str">
        <f>IFERROR(VLOOKUP(Tabelle1[[#This Row],[DST_Node_1]],Tabelle3[],2,FALSE),0)</f>
        <v>BA07263F</v>
      </c>
      <c r="L21" s="4">
        <f>IFERROR(VLOOKUP(Tabelle1[[#This Row],[DST_Node_2]],Tabelle3[],2,FALSE),0)</f>
        <v>0</v>
      </c>
      <c r="N21" s="4">
        <f>IFERROR(VLOOKUP(Tabelle1[[#This Row],[DST_Node_3]],Tabelle3[],2,FALSE),0)</f>
        <v>0</v>
      </c>
    </row>
    <row r="22" spans="1:14" x14ac:dyDescent="0.3">
      <c r="A22">
        <v>21</v>
      </c>
      <c r="B22" t="s">
        <v>53</v>
      </c>
      <c r="C22" s="4" t="str">
        <f>IFERROR(VLOOKUP(Tabelle1[[#This Row],[Number]],Tabelle3[],2,FALSE),0)</f>
        <v>EFF7BF27</v>
      </c>
      <c r="D22">
        <v>19</v>
      </c>
      <c r="E22" s="4">
        <v>21</v>
      </c>
      <c r="F22">
        <v>1</v>
      </c>
      <c r="G22">
        <v>6</v>
      </c>
      <c r="H22">
        <v>0</v>
      </c>
      <c r="I22">
        <v>31</v>
      </c>
      <c r="J22" s="4" t="str">
        <f>IFERROR(VLOOKUP(Tabelle1[[#This Row],[DST_Node_1]],Tabelle3[],2,FALSE),0)</f>
        <v>9D0ECC89</v>
      </c>
      <c r="L22" s="4">
        <f>IFERROR(VLOOKUP(Tabelle1[[#This Row],[DST_Node_2]],Tabelle3[],2,FALSE),0)</f>
        <v>0</v>
      </c>
      <c r="N22" s="4">
        <f>IFERROR(VLOOKUP(Tabelle1[[#This Row],[DST_Node_3]],Tabelle3[],2,FALSE),0)</f>
        <v>0</v>
      </c>
    </row>
    <row r="23" spans="1:14" x14ac:dyDescent="0.3">
      <c r="A23">
        <v>22</v>
      </c>
      <c r="B23" t="s">
        <v>53</v>
      </c>
      <c r="C23" s="4" t="str">
        <f>IFERROR(VLOOKUP(Tabelle1[[#This Row],[Number]],Tabelle3[],2,FALSE),0)</f>
        <v>8C9887C1</v>
      </c>
      <c r="D23">
        <v>20</v>
      </c>
      <c r="E23" s="4">
        <v>22</v>
      </c>
      <c r="F23">
        <v>1</v>
      </c>
      <c r="G23">
        <v>6</v>
      </c>
      <c r="H23">
        <v>0</v>
      </c>
      <c r="I23">
        <v>30</v>
      </c>
      <c r="J23" s="4" t="str">
        <f>IFERROR(VLOOKUP(Tabelle1[[#This Row],[DST_Node_1]],Tabelle3[],2,FALSE),0)</f>
        <v>BCBAD38A</v>
      </c>
      <c r="L23" s="4">
        <f>IFERROR(VLOOKUP(Tabelle1[[#This Row],[DST_Node_2]],Tabelle3[],2,FALSE),0)</f>
        <v>0</v>
      </c>
      <c r="N23" s="4">
        <f>IFERROR(VLOOKUP(Tabelle1[[#This Row],[DST_Node_3]],Tabelle3[],2,FALSE),0)</f>
        <v>0</v>
      </c>
    </row>
    <row r="24" spans="1:14" x14ac:dyDescent="0.3">
      <c r="A24">
        <v>23</v>
      </c>
      <c r="B24" t="s">
        <v>53</v>
      </c>
      <c r="C24" s="4" t="str">
        <f>IFERROR(VLOOKUP(Tabelle1[[#This Row],[Number]],Tabelle3[],2,FALSE),0)</f>
        <v>DA9B7CC4</v>
      </c>
      <c r="D24">
        <v>21</v>
      </c>
      <c r="E24" s="4">
        <v>23</v>
      </c>
      <c r="F24">
        <v>1</v>
      </c>
      <c r="G24">
        <v>6</v>
      </c>
      <c r="H24">
        <v>0</v>
      </c>
      <c r="I24">
        <v>29</v>
      </c>
      <c r="J24" s="4" t="str">
        <f>IFERROR(VLOOKUP(Tabelle1[[#This Row],[DST_Node_1]],Tabelle3[],2,FALSE),0)</f>
        <v>6299C37B</v>
      </c>
      <c r="L24" s="4">
        <f>IFERROR(VLOOKUP(Tabelle1[[#This Row],[DST_Node_2]],Tabelle3[],2,FALSE),0)</f>
        <v>0</v>
      </c>
      <c r="N24" s="4">
        <f>IFERROR(VLOOKUP(Tabelle1[[#This Row],[DST_Node_3]],Tabelle3[],2,FALSE),0)</f>
        <v>0</v>
      </c>
    </row>
    <row r="25" spans="1:14" x14ac:dyDescent="0.3">
      <c r="A25">
        <v>24</v>
      </c>
      <c r="B25" t="s">
        <v>53</v>
      </c>
      <c r="C25" s="4" t="str">
        <f>IFERROR(VLOOKUP(Tabelle1[[#This Row],[Number]],Tabelle3[],2,FALSE),0)</f>
        <v>2BA3A564</v>
      </c>
      <c r="D25">
        <v>22</v>
      </c>
      <c r="E25" s="4">
        <v>24</v>
      </c>
      <c r="F25">
        <v>1</v>
      </c>
      <c r="G25">
        <v>6</v>
      </c>
      <c r="H25">
        <v>0</v>
      </c>
      <c r="I25">
        <v>26</v>
      </c>
      <c r="J25" s="4" t="str">
        <f>IFERROR(VLOOKUP(Tabelle1[[#This Row],[DST_Node_1]],Tabelle3[],2,FALSE),0)</f>
        <v>94AD4551</v>
      </c>
      <c r="L25" s="4">
        <f>IFERROR(VLOOKUP(Tabelle1[[#This Row],[DST_Node_2]],Tabelle3[],2,FALSE),0)</f>
        <v>0</v>
      </c>
      <c r="N25" s="4">
        <f>IFERROR(VLOOKUP(Tabelle1[[#This Row],[DST_Node_3]],Tabelle3[],2,FALSE),0)</f>
        <v>0</v>
      </c>
    </row>
    <row r="26" spans="1:14" x14ac:dyDescent="0.3">
      <c r="A26">
        <v>25</v>
      </c>
      <c r="B26" t="s">
        <v>53</v>
      </c>
      <c r="C26" s="4">
        <f>IFERROR(VLOOKUP(Tabelle1[[#This Row],[Number]],Tabelle3[],2,FALSE),0)</f>
        <v>11047935</v>
      </c>
      <c r="D26">
        <v>9</v>
      </c>
      <c r="E26" s="4">
        <v>25</v>
      </c>
      <c r="F26">
        <v>1</v>
      </c>
      <c r="G26">
        <v>6</v>
      </c>
      <c r="H26">
        <v>0</v>
      </c>
      <c r="I26">
        <v>41</v>
      </c>
      <c r="J26" s="4" t="str">
        <f>IFERROR(VLOOKUP(Tabelle1[[#This Row],[DST_Node_1]],Tabelle3[],2,FALSE),0)</f>
        <v>701A30B7</v>
      </c>
      <c r="L26" s="4">
        <f>IFERROR(VLOOKUP(Tabelle1[[#This Row],[DST_Node_2]],Tabelle3[],2,FALSE),0)</f>
        <v>0</v>
      </c>
      <c r="N26" s="4">
        <f>IFERROR(VLOOKUP(Tabelle1[[#This Row],[DST_Node_3]],Tabelle3[],2,FALSE),0)</f>
        <v>0</v>
      </c>
    </row>
    <row r="27" spans="1:14" x14ac:dyDescent="0.3">
      <c r="A27">
        <v>26</v>
      </c>
      <c r="B27" t="s">
        <v>54</v>
      </c>
      <c r="C27" s="4" t="str">
        <f>IFERROR(VLOOKUP(Tabelle1[[#This Row],[Number]],Tabelle3[],2,FALSE),0)</f>
        <v>94AD4551</v>
      </c>
      <c r="D27">
        <v>22</v>
      </c>
      <c r="E27" s="4">
        <v>0</v>
      </c>
      <c r="F27">
        <v>1</v>
      </c>
      <c r="G27">
        <v>6</v>
      </c>
      <c r="H27">
        <v>0</v>
      </c>
      <c r="J27" s="4">
        <f>IFERROR(VLOOKUP(Tabelle1[[#This Row],[DST_Node_1]],Tabelle3[],2,FALSE),0)</f>
        <v>0</v>
      </c>
      <c r="L27" s="4">
        <f>IFERROR(VLOOKUP(Tabelle1[[#This Row],[DST_Node_2]],Tabelle3[],2,FALSE),0)</f>
        <v>0</v>
      </c>
      <c r="N27" s="4">
        <f>IFERROR(VLOOKUP(Tabelle1[[#This Row],[DST_Node_3]],Tabelle3[],2,FALSE),0)</f>
        <v>0</v>
      </c>
    </row>
    <row r="28" spans="1:14" x14ac:dyDescent="0.3">
      <c r="A28">
        <v>27</v>
      </c>
      <c r="B28" t="s">
        <v>54</v>
      </c>
      <c r="C28" s="4" t="str">
        <f>IFERROR(VLOOKUP(Tabelle1[[#This Row],[Number]],Tabelle3[],2,FALSE),0)</f>
        <v>147FFADA</v>
      </c>
      <c r="D28">
        <v>11</v>
      </c>
      <c r="E28" s="4">
        <v>0</v>
      </c>
      <c r="F28">
        <v>1</v>
      </c>
      <c r="G28">
        <v>6</v>
      </c>
      <c r="H28">
        <v>0</v>
      </c>
      <c r="J28" s="4">
        <f>IFERROR(VLOOKUP(Tabelle1[[#This Row],[DST_Node_1]],Tabelle3[],2,FALSE),0)</f>
        <v>0</v>
      </c>
      <c r="L28" s="4">
        <f>IFERROR(VLOOKUP(Tabelle1[[#This Row],[DST_Node_2]],Tabelle3[],2,FALSE),0)</f>
        <v>0</v>
      </c>
      <c r="N28" s="4">
        <f>IFERROR(VLOOKUP(Tabelle1[[#This Row],[DST_Node_3]],Tabelle3[],2,FALSE),0)</f>
        <v>0</v>
      </c>
    </row>
    <row r="29" spans="1:14" x14ac:dyDescent="0.3">
      <c r="A29">
        <v>28</v>
      </c>
      <c r="B29" t="s">
        <v>54</v>
      </c>
      <c r="C29" s="4" t="str">
        <f>IFERROR(VLOOKUP(Tabelle1[[#This Row],[Number]],Tabelle3[],2,FALSE),0)</f>
        <v>6C84AD40</v>
      </c>
      <c r="D29">
        <v>16</v>
      </c>
      <c r="E29" s="4">
        <v>0</v>
      </c>
      <c r="F29">
        <v>1</v>
      </c>
      <c r="G29">
        <v>6</v>
      </c>
      <c r="H29">
        <v>0</v>
      </c>
      <c r="J29" s="4">
        <f>IFERROR(VLOOKUP(Tabelle1[[#This Row],[DST_Node_1]],Tabelle3[],2,FALSE),0)</f>
        <v>0</v>
      </c>
      <c r="L29" s="4">
        <f>IFERROR(VLOOKUP(Tabelle1[[#This Row],[DST_Node_2]],Tabelle3[],2,FALSE),0)</f>
        <v>0</v>
      </c>
      <c r="N29" s="4">
        <f>IFERROR(VLOOKUP(Tabelle1[[#This Row],[DST_Node_3]],Tabelle3[],2,FALSE),0)</f>
        <v>0</v>
      </c>
    </row>
    <row r="30" spans="1:14" x14ac:dyDescent="0.3">
      <c r="A30">
        <v>29</v>
      </c>
      <c r="B30" t="s">
        <v>54</v>
      </c>
      <c r="C30" s="4" t="str">
        <f>IFERROR(VLOOKUP(Tabelle1[[#This Row],[Number]],Tabelle3[],2,FALSE),0)</f>
        <v>6299C37B</v>
      </c>
      <c r="D30">
        <v>21</v>
      </c>
      <c r="E30" s="4">
        <v>0</v>
      </c>
      <c r="F30">
        <v>1</v>
      </c>
      <c r="G30">
        <v>6</v>
      </c>
      <c r="H30">
        <v>0</v>
      </c>
      <c r="J30" s="4">
        <f>IFERROR(VLOOKUP(Tabelle1[[#This Row],[DST_Node_1]],Tabelle3[],2,FALSE),0)</f>
        <v>0</v>
      </c>
      <c r="L30" s="4">
        <f>IFERROR(VLOOKUP(Tabelle1[[#This Row],[DST_Node_2]],Tabelle3[],2,FALSE),0)</f>
        <v>0</v>
      </c>
      <c r="N30" s="4">
        <f>IFERROR(VLOOKUP(Tabelle1[[#This Row],[DST_Node_3]],Tabelle3[],2,FALSE),0)</f>
        <v>0</v>
      </c>
    </row>
    <row r="31" spans="1:14" x14ac:dyDescent="0.3">
      <c r="A31">
        <v>30</v>
      </c>
      <c r="B31" t="s">
        <v>54</v>
      </c>
      <c r="C31" s="4" t="str">
        <f>IFERROR(VLOOKUP(Tabelle1[[#This Row],[Number]],Tabelle3[],2,FALSE),0)</f>
        <v>BCBAD38A</v>
      </c>
      <c r="D31">
        <v>20</v>
      </c>
      <c r="E31" s="4">
        <v>0</v>
      </c>
      <c r="F31">
        <v>1</v>
      </c>
      <c r="G31">
        <v>6</v>
      </c>
      <c r="H31">
        <v>0</v>
      </c>
      <c r="J31" s="4">
        <f>IFERROR(VLOOKUP(Tabelle1[[#This Row],[DST_Node_1]],Tabelle3[],2,FALSE),0)</f>
        <v>0</v>
      </c>
      <c r="L31" s="4">
        <f>IFERROR(VLOOKUP(Tabelle1[[#This Row],[DST_Node_2]],Tabelle3[],2,FALSE),0)</f>
        <v>0</v>
      </c>
      <c r="N31" s="4">
        <f>IFERROR(VLOOKUP(Tabelle1[[#This Row],[DST_Node_3]],Tabelle3[],2,FALSE),0)</f>
        <v>0</v>
      </c>
    </row>
    <row r="32" spans="1:14" x14ac:dyDescent="0.3">
      <c r="A32">
        <v>31</v>
      </c>
      <c r="B32" t="s">
        <v>54</v>
      </c>
      <c r="C32" s="4" t="str">
        <f>IFERROR(VLOOKUP(Tabelle1[[#This Row],[Number]],Tabelle3[],2,FALSE),0)</f>
        <v>9D0ECC89</v>
      </c>
      <c r="D32">
        <v>19</v>
      </c>
      <c r="E32" s="4">
        <v>0</v>
      </c>
      <c r="F32">
        <v>1</v>
      </c>
      <c r="G32">
        <v>6</v>
      </c>
      <c r="H32">
        <v>0</v>
      </c>
      <c r="J32" s="4">
        <f>IFERROR(VLOOKUP(Tabelle1[[#This Row],[DST_Node_1]],Tabelle3[],2,FALSE),0)</f>
        <v>0</v>
      </c>
      <c r="L32" s="4">
        <f>IFERROR(VLOOKUP(Tabelle1[[#This Row],[DST_Node_2]],Tabelle3[],2,FALSE),0)</f>
        <v>0</v>
      </c>
      <c r="N32" s="4">
        <f>IFERROR(VLOOKUP(Tabelle1[[#This Row],[DST_Node_3]],Tabelle3[],2,FALSE),0)</f>
        <v>0</v>
      </c>
    </row>
    <row r="33" spans="1:14" x14ac:dyDescent="0.3">
      <c r="A33">
        <v>32</v>
      </c>
      <c r="B33" t="s">
        <v>54</v>
      </c>
      <c r="C33" s="4" t="str">
        <f>IFERROR(VLOOKUP(Tabelle1[[#This Row],[Number]],Tabelle3[],2,FALSE),0)</f>
        <v>BA07263F</v>
      </c>
      <c r="D33">
        <v>18</v>
      </c>
      <c r="E33" s="4">
        <v>0</v>
      </c>
      <c r="F33">
        <v>1</v>
      </c>
      <c r="G33">
        <v>6</v>
      </c>
      <c r="H33">
        <v>0</v>
      </c>
      <c r="J33" s="4">
        <f>IFERROR(VLOOKUP(Tabelle1[[#This Row],[DST_Node_1]],Tabelle3[],2,FALSE),0)</f>
        <v>0</v>
      </c>
      <c r="L33" s="4">
        <f>IFERROR(VLOOKUP(Tabelle1[[#This Row],[DST_Node_2]],Tabelle3[],2,FALSE),0)</f>
        <v>0</v>
      </c>
      <c r="N33" s="4">
        <f>IFERROR(VLOOKUP(Tabelle1[[#This Row],[DST_Node_3]],Tabelle3[],2,FALSE),0)</f>
        <v>0</v>
      </c>
    </row>
    <row r="34" spans="1:14" x14ac:dyDescent="0.3">
      <c r="A34">
        <v>33</v>
      </c>
      <c r="B34" t="s">
        <v>54</v>
      </c>
      <c r="C34" s="4">
        <f>IFERROR(VLOOKUP(Tabelle1[[#This Row],[Number]],Tabelle3[],2,FALSE),0)</f>
        <v>62688236</v>
      </c>
      <c r="D34">
        <v>17</v>
      </c>
      <c r="E34" s="4">
        <v>0</v>
      </c>
      <c r="F34">
        <v>1</v>
      </c>
      <c r="G34">
        <v>6</v>
      </c>
      <c r="H34">
        <v>0</v>
      </c>
      <c r="J34" s="4">
        <f>IFERROR(VLOOKUP(Tabelle1[[#This Row],[DST_Node_1]],Tabelle3[],2,FALSE),0)</f>
        <v>0</v>
      </c>
      <c r="L34" s="4">
        <f>IFERROR(VLOOKUP(Tabelle1[[#This Row],[DST_Node_2]],Tabelle3[],2,FALSE),0)</f>
        <v>0</v>
      </c>
      <c r="N34" s="4">
        <f>IFERROR(VLOOKUP(Tabelle1[[#This Row],[DST_Node_3]],Tabelle3[],2,FALSE),0)</f>
        <v>0</v>
      </c>
    </row>
    <row r="35" spans="1:14" x14ac:dyDescent="0.3">
      <c r="A35">
        <v>34</v>
      </c>
      <c r="B35" t="s">
        <v>54</v>
      </c>
      <c r="C35" s="4" t="str">
        <f>IFERROR(VLOOKUP(Tabelle1[[#This Row],[Number]],Tabelle3[],2,FALSE),0)</f>
        <v>D64BDCA0</v>
      </c>
      <c r="D35">
        <v>16</v>
      </c>
      <c r="E35" s="4">
        <v>0</v>
      </c>
      <c r="F35">
        <v>1</v>
      </c>
      <c r="G35">
        <v>6</v>
      </c>
      <c r="H35">
        <v>0</v>
      </c>
      <c r="J35" s="4">
        <f>IFERROR(VLOOKUP(Tabelle1[[#This Row],[DST_Node_1]],Tabelle3[],2,FALSE),0)</f>
        <v>0</v>
      </c>
      <c r="L35" s="4">
        <f>IFERROR(VLOOKUP(Tabelle1[[#This Row],[DST_Node_2]],Tabelle3[],2,FALSE),0)</f>
        <v>0</v>
      </c>
      <c r="N35" s="4">
        <f>IFERROR(VLOOKUP(Tabelle1[[#This Row],[DST_Node_3]],Tabelle3[],2,FALSE),0)</f>
        <v>0</v>
      </c>
    </row>
    <row r="36" spans="1:14" x14ac:dyDescent="0.3">
      <c r="A36">
        <v>35</v>
      </c>
      <c r="B36" t="s">
        <v>54</v>
      </c>
      <c r="C36" s="4" t="str">
        <f>IFERROR(VLOOKUP(Tabelle1[[#This Row],[Number]],Tabelle3[],2,FALSE),0)</f>
        <v>769E3C69</v>
      </c>
      <c r="D36">
        <v>15</v>
      </c>
      <c r="E36" s="4">
        <v>0</v>
      </c>
      <c r="F36">
        <v>1</v>
      </c>
      <c r="G36">
        <v>6</v>
      </c>
      <c r="H36">
        <v>0</v>
      </c>
      <c r="J36" s="4">
        <f>IFERROR(VLOOKUP(Tabelle1[[#This Row],[DST_Node_1]],Tabelle3[],2,FALSE),0)</f>
        <v>0</v>
      </c>
      <c r="L36" s="4">
        <f>IFERROR(VLOOKUP(Tabelle1[[#This Row],[DST_Node_2]],Tabelle3[],2,FALSE),0)</f>
        <v>0</v>
      </c>
      <c r="N36" s="4">
        <f>IFERROR(VLOOKUP(Tabelle1[[#This Row],[DST_Node_3]],Tabelle3[],2,FALSE),0)</f>
        <v>0</v>
      </c>
    </row>
    <row r="37" spans="1:14" x14ac:dyDescent="0.3">
      <c r="A37">
        <v>36</v>
      </c>
      <c r="B37" t="s">
        <v>54</v>
      </c>
      <c r="C37" s="4" t="str">
        <f>IFERROR(VLOOKUP(Tabelle1[[#This Row],[Number]],Tabelle3[],2,FALSE),0)</f>
        <v>DE1B14CB</v>
      </c>
      <c r="D37">
        <v>14</v>
      </c>
      <c r="E37" s="4">
        <v>0</v>
      </c>
      <c r="F37">
        <v>1</v>
      </c>
      <c r="G37">
        <v>6</v>
      </c>
      <c r="H37">
        <v>0</v>
      </c>
      <c r="J37" s="4">
        <f>IFERROR(VLOOKUP(Tabelle1[[#This Row],[DST_Node_1]],Tabelle3[],2,FALSE),0)</f>
        <v>0</v>
      </c>
      <c r="L37" s="4">
        <f>IFERROR(VLOOKUP(Tabelle1[[#This Row],[DST_Node_2]],Tabelle3[],2,FALSE),0)</f>
        <v>0</v>
      </c>
      <c r="N37" s="4">
        <f>IFERROR(VLOOKUP(Tabelle1[[#This Row],[DST_Node_3]],Tabelle3[],2,FALSE),0)</f>
        <v>0</v>
      </c>
    </row>
    <row r="38" spans="1:14" x14ac:dyDescent="0.3">
      <c r="A38">
        <v>37</v>
      </c>
      <c r="B38" t="s">
        <v>54</v>
      </c>
      <c r="C38" s="4" t="str">
        <f>IFERROR(VLOOKUP(Tabelle1[[#This Row],[Number]],Tabelle3[],2,FALSE),0)</f>
        <v>E2E0BBA6</v>
      </c>
      <c r="D38">
        <v>13</v>
      </c>
      <c r="E38" s="4">
        <v>0</v>
      </c>
      <c r="F38">
        <v>1</v>
      </c>
      <c r="G38">
        <v>6</v>
      </c>
      <c r="H38">
        <v>0</v>
      </c>
      <c r="J38" s="4">
        <f>IFERROR(VLOOKUP(Tabelle1[[#This Row],[DST_Node_1]],Tabelle3[],2,FALSE),0)</f>
        <v>0</v>
      </c>
      <c r="L38" s="4">
        <f>IFERROR(VLOOKUP(Tabelle1[[#This Row],[DST_Node_2]],Tabelle3[],2,FALSE),0)</f>
        <v>0</v>
      </c>
      <c r="N38" s="4">
        <f>IFERROR(VLOOKUP(Tabelle1[[#This Row],[DST_Node_3]],Tabelle3[],2,FALSE),0)</f>
        <v>0</v>
      </c>
    </row>
    <row r="39" spans="1:14" x14ac:dyDescent="0.3">
      <c r="A39">
        <v>38</v>
      </c>
      <c r="B39" t="s">
        <v>54</v>
      </c>
      <c r="C39" s="4" t="str">
        <f>IFERROR(VLOOKUP(Tabelle1[[#This Row],[Number]],Tabelle3[],2,FALSE),0)</f>
        <v>B3FAF1BB</v>
      </c>
      <c r="D39">
        <v>12</v>
      </c>
      <c r="E39" s="4">
        <v>0</v>
      </c>
      <c r="F39">
        <v>1</v>
      </c>
      <c r="G39">
        <v>6</v>
      </c>
      <c r="H39">
        <v>0</v>
      </c>
      <c r="J39" s="4">
        <f>IFERROR(VLOOKUP(Tabelle1[[#This Row],[DST_Node_1]],Tabelle3[],2,FALSE),0)</f>
        <v>0</v>
      </c>
      <c r="L39" s="4">
        <f>IFERROR(VLOOKUP(Tabelle1[[#This Row],[DST_Node_2]],Tabelle3[],2,FALSE),0)</f>
        <v>0</v>
      </c>
      <c r="N39" s="4">
        <f>IFERROR(VLOOKUP(Tabelle1[[#This Row],[DST_Node_3]],Tabelle3[],2,FALSE),0)</f>
        <v>0</v>
      </c>
    </row>
    <row r="40" spans="1:14" x14ac:dyDescent="0.3">
      <c r="A40">
        <v>39</v>
      </c>
      <c r="B40" t="s">
        <v>54</v>
      </c>
      <c r="C40" s="4" t="str">
        <f>IFERROR(VLOOKUP(Tabelle1[[#This Row],[Number]],Tabelle3[],2,FALSE),0)</f>
        <v>CC710FAF</v>
      </c>
      <c r="D40">
        <v>11</v>
      </c>
      <c r="E40" s="4">
        <v>0</v>
      </c>
      <c r="F40">
        <v>1</v>
      </c>
      <c r="G40">
        <v>6</v>
      </c>
      <c r="H40">
        <v>0</v>
      </c>
      <c r="J40" s="4">
        <f>IFERROR(VLOOKUP(Tabelle1[[#This Row],[DST_Node_1]],Tabelle3[],2,FALSE),0)</f>
        <v>0</v>
      </c>
      <c r="L40" s="4">
        <f>IFERROR(VLOOKUP(Tabelle1[[#This Row],[DST_Node_2]],Tabelle3[],2,FALSE),0)</f>
        <v>0</v>
      </c>
      <c r="N40" s="4">
        <f>IFERROR(VLOOKUP(Tabelle1[[#This Row],[DST_Node_3]],Tabelle3[],2,FALSE),0)</f>
        <v>0</v>
      </c>
    </row>
    <row r="41" spans="1:14" x14ac:dyDescent="0.3">
      <c r="A41">
        <v>40</v>
      </c>
      <c r="B41" t="s">
        <v>54</v>
      </c>
      <c r="C41" s="4" t="str">
        <f>IFERROR(VLOOKUP(Tabelle1[[#This Row],[Number]],Tabelle3[],2,FALSE),0)</f>
        <v>8452CCB8</v>
      </c>
      <c r="D41">
        <v>10</v>
      </c>
      <c r="E41" s="4">
        <v>0</v>
      </c>
      <c r="F41">
        <v>1</v>
      </c>
      <c r="G41">
        <v>6</v>
      </c>
      <c r="H41">
        <v>0</v>
      </c>
      <c r="J41" s="4">
        <f>IFERROR(VLOOKUP(Tabelle1[[#This Row],[DST_Node_1]],Tabelle3[],2,FALSE),0)</f>
        <v>0</v>
      </c>
      <c r="L41" s="4">
        <f>IFERROR(VLOOKUP(Tabelle1[[#This Row],[DST_Node_2]],Tabelle3[],2,FALSE),0)</f>
        <v>0</v>
      </c>
      <c r="N41" s="4">
        <f>IFERROR(VLOOKUP(Tabelle1[[#This Row],[DST_Node_3]],Tabelle3[],2,FALSE),0)</f>
        <v>0</v>
      </c>
    </row>
    <row r="42" spans="1:14" x14ac:dyDescent="0.3">
      <c r="A42">
        <v>41</v>
      </c>
      <c r="B42" t="s">
        <v>54</v>
      </c>
      <c r="C42" s="4" t="str">
        <f>IFERROR(VLOOKUP(Tabelle1[[#This Row],[Number]],Tabelle3[],2,FALSE),0)</f>
        <v>701A30B7</v>
      </c>
      <c r="D42">
        <v>9</v>
      </c>
      <c r="E42" s="4">
        <v>0</v>
      </c>
      <c r="F42">
        <v>1</v>
      </c>
      <c r="G42">
        <v>6</v>
      </c>
      <c r="H42">
        <v>0</v>
      </c>
      <c r="J42" s="4">
        <f>IFERROR(VLOOKUP(Tabelle1[[#This Row],[DST_Node_1]],Tabelle3[],2,FALSE),0)</f>
        <v>0</v>
      </c>
      <c r="L42" s="4">
        <f>IFERROR(VLOOKUP(Tabelle1[[#This Row],[DST_Node_2]],Tabelle3[],2,FALSE),0)</f>
        <v>0</v>
      </c>
      <c r="N42" s="4">
        <f>IFERROR(VLOOKUP(Tabelle1[[#This Row],[DST_Node_3]],Tabelle3[],2,FALSE),0)</f>
        <v>0</v>
      </c>
    </row>
    <row r="43" spans="1:14" x14ac:dyDescent="0.3">
      <c r="A43">
        <v>42</v>
      </c>
      <c r="B43" t="s">
        <v>54</v>
      </c>
      <c r="C43" s="4" t="str">
        <f>IFERROR(VLOOKUP(Tabelle1[[#This Row],[Number]],Tabelle3[],2,FALSE),0)</f>
        <v>B18D9ED9</v>
      </c>
      <c r="D43">
        <v>8</v>
      </c>
      <c r="E43" s="4">
        <v>0</v>
      </c>
      <c r="F43">
        <v>1</v>
      </c>
      <c r="G43">
        <v>6</v>
      </c>
      <c r="H43">
        <v>0</v>
      </c>
      <c r="J43" s="4">
        <f>IFERROR(VLOOKUP(Tabelle1[[#This Row],[DST_Node_1]],Tabelle3[],2,FALSE),0)</f>
        <v>0</v>
      </c>
      <c r="L43" s="4">
        <f>IFERROR(VLOOKUP(Tabelle1[[#This Row],[DST_Node_2]],Tabelle3[],2,FALSE),0)</f>
        <v>0</v>
      </c>
      <c r="N43" s="4">
        <f>IFERROR(VLOOKUP(Tabelle1[[#This Row],[DST_Node_3]],Tabelle3[],2,FALSE),0)</f>
        <v>0</v>
      </c>
    </row>
    <row r="44" spans="1:14" x14ac:dyDescent="0.3">
      <c r="A44">
        <v>43</v>
      </c>
      <c r="B44" t="s">
        <v>54</v>
      </c>
      <c r="C44" s="4" t="str">
        <f>IFERROR(VLOOKUP(Tabelle1[[#This Row],[Number]],Tabelle3[],2,FALSE),0)</f>
        <v>29F650C1</v>
      </c>
      <c r="D44">
        <v>7</v>
      </c>
      <c r="E44" s="4">
        <v>0</v>
      </c>
      <c r="F44">
        <v>1</v>
      </c>
      <c r="G44">
        <v>6</v>
      </c>
      <c r="H44">
        <v>0</v>
      </c>
      <c r="J44" s="4">
        <f>IFERROR(VLOOKUP(Tabelle1[[#This Row],[DST_Node_1]],Tabelle3[],2,FALSE),0)</f>
        <v>0</v>
      </c>
      <c r="L44" s="4">
        <f>IFERROR(VLOOKUP(Tabelle1[[#This Row],[DST_Node_2]],Tabelle3[],2,FALSE),0)</f>
        <v>0</v>
      </c>
      <c r="N44" s="4">
        <f>IFERROR(VLOOKUP(Tabelle1[[#This Row],[DST_Node_3]],Tabelle3[],2,FALSE),0)</f>
        <v>0</v>
      </c>
    </row>
    <row r="45" spans="1:14" x14ac:dyDescent="0.3">
      <c r="A45">
        <v>44</v>
      </c>
      <c r="B45" t="s">
        <v>54</v>
      </c>
      <c r="C45" s="4" t="str">
        <f>IFERROR(VLOOKUP(Tabelle1[[#This Row],[Number]],Tabelle3[],2,FALSE),0)</f>
        <v>4D07D85A</v>
      </c>
      <c r="D45">
        <v>6</v>
      </c>
      <c r="E45" s="4">
        <v>0</v>
      </c>
      <c r="F45">
        <v>1</v>
      </c>
      <c r="G45">
        <v>6</v>
      </c>
      <c r="H45">
        <v>0</v>
      </c>
      <c r="J45" s="4">
        <f>IFERROR(VLOOKUP(Tabelle1[[#This Row],[DST_Node_1]],Tabelle3[],2,FALSE),0)</f>
        <v>0</v>
      </c>
      <c r="L45" s="4">
        <f>IFERROR(VLOOKUP(Tabelle1[[#This Row],[DST_Node_2]],Tabelle3[],2,FALSE),0)</f>
        <v>0</v>
      </c>
      <c r="N45" s="4">
        <f>IFERROR(VLOOKUP(Tabelle1[[#This Row],[DST_Node_3]],Tabelle3[],2,FALSE),0)</f>
        <v>0</v>
      </c>
    </row>
    <row r="46" spans="1:14" x14ac:dyDescent="0.3">
      <c r="A46">
        <v>45</v>
      </c>
      <c r="B46" t="s">
        <v>54</v>
      </c>
      <c r="C46" s="4" t="str">
        <f>IFERROR(VLOOKUP(Tabelle1[[#This Row],[Number]],Tabelle3[],2,FALSE),0)</f>
        <v>16D87965</v>
      </c>
      <c r="D46">
        <v>5</v>
      </c>
      <c r="E46" s="4">
        <v>0</v>
      </c>
      <c r="F46">
        <v>1</v>
      </c>
      <c r="G46">
        <v>6</v>
      </c>
      <c r="H46">
        <v>0</v>
      </c>
      <c r="J46" s="4">
        <f>IFERROR(VLOOKUP(Tabelle1[[#This Row],[DST_Node_1]],Tabelle3[],2,FALSE),0)</f>
        <v>0</v>
      </c>
      <c r="L46" s="4">
        <f>IFERROR(VLOOKUP(Tabelle1[[#This Row],[DST_Node_2]],Tabelle3[],2,FALSE),0)</f>
        <v>0</v>
      </c>
      <c r="N46" s="4">
        <f>IFERROR(VLOOKUP(Tabelle1[[#This Row],[DST_Node_3]],Tabelle3[],2,FALSE),0)</f>
        <v>0</v>
      </c>
    </row>
    <row r="47" spans="1:14" x14ac:dyDescent="0.3">
      <c r="A47">
        <v>46</v>
      </c>
      <c r="B47" t="s">
        <v>54</v>
      </c>
      <c r="C47" s="4" t="str">
        <f>IFERROR(VLOOKUP(Tabelle1[[#This Row],[Number]],Tabelle3[],2,FALSE),0)</f>
        <v>EA97A00B</v>
      </c>
      <c r="D47">
        <v>4</v>
      </c>
      <c r="E47" s="4">
        <v>0</v>
      </c>
      <c r="F47">
        <v>1</v>
      </c>
      <c r="G47">
        <v>6</v>
      </c>
      <c r="H47">
        <v>0</v>
      </c>
      <c r="J47" s="4">
        <f>IFERROR(VLOOKUP(Tabelle1[[#This Row],[DST_Node_1]],Tabelle3[],2,FALSE),0)</f>
        <v>0</v>
      </c>
      <c r="L47" s="4">
        <f>IFERROR(VLOOKUP(Tabelle1[[#This Row],[DST_Node_2]],Tabelle3[],2,FALSE),0)</f>
        <v>0</v>
      </c>
      <c r="N47" s="4">
        <f>IFERROR(VLOOKUP(Tabelle1[[#This Row],[DST_Node_3]],Tabelle3[],2,FALSE),0)</f>
        <v>0</v>
      </c>
    </row>
    <row r="48" spans="1:14" x14ac:dyDescent="0.3">
      <c r="A48">
        <v>47</v>
      </c>
      <c r="B48" t="s">
        <v>54</v>
      </c>
      <c r="C48" s="4" t="str">
        <f>IFERROR(VLOOKUP(Tabelle1[[#This Row],[Number]],Tabelle3[],2,FALSE),0)</f>
        <v>70AAAF03</v>
      </c>
      <c r="D48">
        <v>3</v>
      </c>
      <c r="E48" s="4">
        <v>0</v>
      </c>
      <c r="F48">
        <v>1</v>
      </c>
      <c r="G48">
        <v>6</v>
      </c>
      <c r="H48">
        <v>0</v>
      </c>
      <c r="J48" s="4">
        <f>IFERROR(VLOOKUP(Tabelle1[[#This Row],[DST_Node_1]],Tabelle3[],2,FALSE),0)</f>
        <v>0</v>
      </c>
      <c r="L48" s="4">
        <f>IFERROR(VLOOKUP(Tabelle1[[#This Row],[DST_Node_2]],Tabelle3[],2,FALSE),0)</f>
        <v>0</v>
      </c>
      <c r="N48" s="4">
        <f>IFERROR(VLOOKUP(Tabelle1[[#This Row],[DST_Node_3]],Tabelle3[],2,FALSE),0)</f>
        <v>0</v>
      </c>
    </row>
    <row r="49" spans="1:14" x14ac:dyDescent="0.3">
      <c r="A49">
        <v>48</v>
      </c>
      <c r="B49" t="s">
        <v>54</v>
      </c>
      <c r="C49" s="4" t="str">
        <f>IFERROR(VLOOKUP(Tabelle1[[#This Row],[Number]],Tabelle3[],2,FALSE),0)</f>
        <v>5BEB2713</v>
      </c>
      <c r="D49">
        <v>3</v>
      </c>
      <c r="E49" s="4">
        <v>0</v>
      </c>
      <c r="F49">
        <v>1</v>
      </c>
      <c r="G49">
        <v>6</v>
      </c>
      <c r="H49">
        <v>0</v>
      </c>
      <c r="J49" s="4">
        <f>IFERROR(VLOOKUP(Tabelle1[[#This Row],[DST_Node_1]],Tabelle3[],2,FALSE),0)</f>
        <v>0</v>
      </c>
      <c r="L49" s="4">
        <f>IFERROR(VLOOKUP(Tabelle1[[#This Row],[DST_Node_2]],Tabelle3[],2,FALSE),0)</f>
        <v>0</v>
      </c>
      <c r="N49" s="4">
        <f>IFERROR(VLOOKUP(Tabelle1[[#This Row],[DST_Node_3]],Tabelle3[],2,FALSE),0)</f>
        <v>0</v>
      </c>
    </row>
    <row r="50" spans="1:14" x14ac:dyDescent="0.3">
      <c r="A50">
        <v>49</v>
      </c>
      <c r="B50" t="s">
        <v>54</v>
      </c>
      <c r="C50" s="4" t="str">
        <f>IFERROR(VLOOKUP(Tabelle1[[#This Row],[Number]],Tabelle3[],2,FALSE),0)</f>
        <v>A2068169</v>
      </c>
      <c r="D50">
        <v>2</v>
      </c>
      <c r="E50" s="4">
        <v>0</v>
      </c>
      <c r="F50">
        <v>1</v>
      </c>
      <c r="G50">
        <v>6</v>
      </c>
      <c r="H50">
        <v>0</v>
      </c>
      <c r="J50" s="4">
        <f>IFERROR(VLOOKUP(Tabelle1[[#This Row],[DST_Node_1]],Tabelle3[],2,FALSE),0)</f>
        <v>0</v>
      </c>
      <c r="L50" s="4">
        <f>IFERROR(VLOOKUP(Tabelle1[[#This Row],[DST_Node_2]],Tabelle3[],2,FALSE),0)</f>
        <v>0</v>
      </c>
      <c r="N50" s="4">
        <f>IFERROR(VLOOKUP(Tabelle1[[#This Row],[DST_Node_3]],Tabelle3[],2,FALSE),0)</f>
        <v>0</v>
      </c>
    </row>
    <row r="51" spans="1:14" x14ac:dyDescent="0.3">
      <c r="A51">
        <v>50</v>
      </c>
      <c r="B51" t="s">
        <v>54</v>
      </c>
      <c r="C51" s="4" t="str">
        <f>IFERROR(VLOOKUP(Tabelle1[[#This Row],[Number]],Tabelle3[],2,FALSE),0)</f>
        <v>A0469D49</v>
      </c>
      <c r="D51">
        <v>1</v>
      </c>
      <c r="E51" s="4">
        <v>0</v>
      </c>
      <c r="F51">
        <v>1</v>
      </c>
      <c r="G51">
        <v>6</v>
      </c>
      <c r="H51">
        <v>0</v>
      </c>
      <c r="J51" s="4">
        <f>IFERROR(VLOOKUP(Tabelle1[[#This Row],[DST_Node_1]],Tabelle3[],2,FALSE),0)</f>
        <v>0</v>
      </c>
      <c r="L51" s="4">
        <f>IFERROR(VLOOKUP(Tabelle1[[#This Row],[DST_Node_2]],Tabelle3[],2,FALSE),0)</f>
        <v>0</v>
      </c>
      <c r="N51" s="4">
        <f>IFERROR(VLOOKUP(Tabelle1[[#This Row],[DST_Node_3]],Tabelle3[],2,FALSE),0)</f>
        <v>0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ED282B8-5A63-432E-8F33-CB3377B63A1C}">
          <x14:formula1>
            <xm:f>Constants!$F$2:$F$27</xm:f>
          </x14:formula1>
          <xm:sqref>D2:E51</xm:sqref>
        </x14:dataValidation>
        <x14:dataValidation type="list" allowBlank="1" showInputMessage="1" showErrorMessage="1" xr:uid="{D65AA8E7-A56D-4716-9F74-FB4AD27C34AB}">
          <x14:formula1>
            <xm:f>Constants!$A$2:$A$9</xm:f>
          </x14:formula1>
          <xm:sqref>B2:B51</xm:sqref>
        </x14:dataValidation>
        <x14:dataValidation type="list" allowBlank="1" showInputMessage="1" showErrorMessage="1" xr:uid="{AA2E4121-7308-45FC-BC93-32FA3F0E65BD}">
          <x14:formula1>
            <xm:f>Constants!$C$2:$C$58</xm:f>
          </x14:formula1>
          <xm:sqref>M2:M51 A2:A51 K2:K51 I2:I51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8"/>
  <sheetViews>
    <sheetView topLeftCell="A2" workbookViewId="0">
      <selection activeCell="I11" sqref="I11"/>
    </sheetView>
  </sheetViews>
  <sheetFormatPr baseColWidth="10" defaultRowHeight="14.4" x14ac:dyDescent="0.3"/>
  <cols>
    <col min="1" max="1" width="29.109375" bestFit="1" customWidth="1"/>
    <col min="3" max="3" width="10.5546875" bestFit="1" customWidth="1"/>
  </cols>
  <sheetData>
    <row r="1" spans="1:6" x14ac:dyDescent="0.3">
      <c r="A1" t="s">
        <v>4</v>
      </c>
      <c r="C1" t="s">
        <v>0</v>
      </c>
      <c r="D1" t="s">
        <v>5</v>
      </c>
      <c r="F1" t="s">
        <v>6</v>
      </c>
    </row>
    <row r="2" spans="1:6" x14ac:dyDescent="0.3">
      <c r="A2" t="s">
        <v>56</v>
      </c>
      <c r="C2" s="1">
        <v>1</v>
      </c>
      <c r="D2" s="2" t="s">
        <v>7</v>
      </c>
      <c r="F2">
        <v>0</v>
      </c>
    </row>
    <row r="3" spans="1:6" x14ac:dyDescent="0.3">
      <c r="A3" t="s">
        <v>57</v>
      </c>
      <c r="C3" s="1">
        <v>2</v>
      </c>
      <c r="D3" s="2" t="s">
        <v>8</v>
      </c>
      <c r="F3">
        <v>1</v>
      </c>
    </row>
    <row r="4" spans="1:6" x14ac:dyDescent="0.3">
      <c r="A4" t="s">
        <v>53</v>
      </c>
      <c r="C4" s="1">
        <v>3</v>
      </c>
      <c r="D4" s="2" t="s">
        <v>9</v>
      </c>
      <c r="F4">
        <v>2</v>
      </c>
    </row>
    <row r="5" spans="1:6" x14ac:dyDescent="0.3">
      <c r="A5" t="s">
        <v>54</v>
      </c>
      <c r="C5" s="1">
        <v>4</v>
      </c>
      <c r="D5" s="2" t="s">
        <v>10</v>
      </c>
      <c r="F5">
        <v>3</v>
      </c>
    </row>
    <row r="6" spans="1:6" x14ac:dyDescent="0.3">
      <c r="A6" t="s">
        <v>69</v>
      </c>
      <c r="C6" s="1">
        <v>5</v>
      </c>
      <c r="D6" s="3" t="s">
        <v>11</v>
      </c>
      <c r="F6">
        <v>4</v>
      </c>
    </row>
    <row r="7" spans="1:6" x14ac:dyDescent="0.3">
      <c r="A7" t="s">
        <v>70</v>
      </c>
      <c r="C7" s="1">
        <v>6</v>
      </c>
      <c r="D7" s="2" t="s">
        <v>12</v>
      </c>
      <c r="F7">
        <v>5</v>
      </c>
    </row>
    <row r="8" spans="1:6" x14ac:dyDescent="0.3">
      <c r="A8" t="s">
        <v>71</v>
      </c>
      <c r="C8" s="1">
        <v>7</v>
      </c>
      <c r="D8" s="2" t="s">
        <v>13</v>
      </c>
      <c r="F8">
        <v>6</v>
      </c>
    </row>
    <row r="9" spans="1:6" x14ac:dyDescent="0.3">
      <c r="A9" t="s">
        <v>72</v>
      </c>
      <c r="C9" s="1">
        <v>8</v>
      </c>
      <c r="D9" s="2" t="s">
        <v>14</v>
      </c>
      <c r="F9">
        <v>7</v>
      </c>
    </row>
    <row r="10" spans="1:6" x14ac:dyDescent="0.3">
      <c r="C10" s="1">
        <v>9</v>
      </c>
      <c r="D10" s="2" t="s">
        <v>15</v>
      </c>
      <c r="F10">
        <v>8</v>
      </c>
    </row>
    <row r="11" spans="1:6" x14ac:dyDescent="0.3">
      <c r="C11" s="1">
        <v>10</v>
      </c>
      <c r="D11" s="2" t="s">
        <v>16</v>
      </c>
      <c r="F11">
        <v>9</v>
      </c>
    </row>
    <row r="12" spans="1:6" x14ac:dyDescent="0.3">
      <c r="C12" s="1">
        <v>11</v>
      </c>
      <c r="D12" s="2" t="s">
        <v>17</v>
      </c>
      <c r="F12">
        <v>10</v>
      </c>
    </row>
    <row r="13" spans="1:6" x14ac:dyDescent="0.3">
      <c r="C13" s="1">
        <v>12</v>
      </c>
      <c r="D13" s="2" t="s">
        <v>18</v>
      </c>
      <c r="F13">
        <v>11</v>
      </c>
    </row>
    <row r="14" spans="1:6" x14ac:dyDescent="0.3">
      <c r="C14" s="1">
        <v>13</v>
      </c>
      <c r="D14" s="2" t="s">
        <v>19</v>
      </c>
      <c r="F14">
        <v>12</v>
      </c>
    </row>
    <row r="15" spans="1:6" x14ac:dyDescent="0.3">
      <c r="C15" s="1">
        <v>14</v>
      </c>
      <c r="D15" s="2" t="s">
        <v>20</v>
      </c>
      <c r="F15">
        <v>13</v>
      </c>
    </row>
    <row r="16" spans="1:6" x14ac:dyDescent="0.3">
      <c r="C16" s="1">
        <v>15</v>
      </c>
      <c r="D16" s="3" t="s">
        <v>21</v>
      </c>
      <c r="F16">
        <v>14</v>
      </c>
    </row>
    <row r="17" spans="3:6" x14ac:dyDescent="0.3">
      <c r="C17" s="1">
        <v>16</v>
      </c>
      <c r="D17" s="2" t="s">
        <v>22</v>
      </c>
      <c r="F17">
        <v>15</v>
      </c>
    </row>
    <row r="18" spans="3:6" x14ac:dyDescent="0.3">
      <c r="C18" s="1">
        <v>17</v>
      </c>
      <c r="D18" s="2" t="s">
        <v>23</v>
      </c>
      <c r="F18">
        <v>16</v>
      </c>
    </row>
    <row r="19" spans="3:6" x14ac:dyDescent="0.3">
      <c r="C19" s="1">
        <v>18</v>
      </c>
      <c r="D19" s="2" t="s">
        <v>77</v>
      </c>
      <c r="F19">
        <v>17</v>
      </c>
    </row>
    <row r="20" spans="3:6" x14ac:dyDescent="0.3">
      <c r="C20" s="1">
        <v>19</v>
      </c>
      <c r="D20" s="2" t="s">
        <v>24</v>
      </c>
      <c r="F20">
        <v>18</v>
      </c>
    </row>
    <row r="21" spans="3:6" x14ac:dyDescent="0.3">
      <c r="C21" s="1">
        <v>20</v>
      </c>
      <c r="D21" s="2" t="s">
        <v>25</v>
      </c>
      <c r="F21">
        <v>19</v>
      </c>
    </row>
    <row r="22" spans="3:6" x14ac:dyDescent="0.3">
      <c r="C22" s="1">
        <v>21</v>
      </c>
      <c r="D22" s="2" t="s">
        <v>26</v>
      </c>
      <c r="F22">
        <v>20</v>
      </c>
    </row>
    <row r="23" spans="3:6" x14ac:dyDescent="0.3">
      <c r="C23" s="1">
        <v>22</v>
      </c>
      <c r="D23" s="2" t="s">
        <v>27</v>
      </c>
      <c r="F23">
        <v>21</v>
      </c>
    </row>
    <row r="24" spans="3:6" x14ac:dyDescent="0.3">
      <c r="C24" s="1">
        <v>23</v>
      </c>
      <c r="D24" s="2" t="s">
        <v>28</v>
      </c>
      <c r="F24">
        <v>22</v>
      </c>
    </row>
    <row r="25" spans="3:6" x14ac:dyDescent="0.3">
      <c r="C25" s="1">
        <v>24</v>
      </c>
      <c r="D25" s="2" t="s">
        <v>29</v>
      </c>
      <c r="F25">
        <v>23</v>
      </c>
    </row>
    <row r="26" spans="3:6" x14ac:dyDescent="0.3">
      <c r="C26" s="1">
        <v>25</v>
      </c>
      <c r="D26" s="2">
        <v>11047935</v>
      </c>
      <c r="F26">
        <v>24</v>
      </c>
    </row>
    <row r="27" spans="3:6" x14ac:dyDescent="0.3">
      <c r="C27" s="1">
        <v>26</v>
      </c>
      <c r="D27" s="2" t="s">
        <v>30</v>
      </c>
      <c r="F27">
        <v>25</v>
      </c>
    </row>
    <row r="28" spans="3:6" x14ac:dyDescent="0.3">
      <c r="C28" s="1">
        <v>27</v>
      </c>
      <c r="D28" s="2" t="s">
        <v>31</v>
      </c>
    </row>
    <row r="29" spans="3:6" x14ac:dyDescent="0.3">
      <c r="C29" s="1">
        <v>28</v>
      </c>
      <c r="D29" s="2" t="s">
        <v>32</v>
      </c>
    </row>
    <row r="30" spans="3:6" x14ac:dyDescent="0.3">
      <c r="C30" s="1">
        <v>29</v>
      </c>
      <c r="D30" s="2" t="s">
        <v>33</v>
      </c>
    </row>
    <row r="31" spans="3:6" x14ac:dyDescent="0.3">
      <c r="C31" s="1">
        <v>30</v>
      </c>
      <c r="D31" s="2" t="s">
        <v>34</v>
      </c>
    </row>
    <row r="32" spans="3:6" x14ac:dyDescent="0.3">
      <c r="C32" s="1">
        <v>31</v>
      </c>
      <c r="D32" s="2" t="s">
        <v>35</v>
      </c>
    </row>
    <row r="33" spans="3:4" x14ac:dyDescent="0.3">
      <c r="C33" s="1">
        <v>32</v>
      </c>
      <c r="D33" s="2" t="s">
        <v>36</v>
      </c>
    </row>
    <row r="34" spans="3:4" x14ac:dyDescent="0.3">
      <c r="C34" s="1">
        <v>33</v>
      </c>
      <c r="D34" s="2">
        <v>62688236</v>
      </c>
    </row>
    <row r="35" spans="3:4" x14ac:dyDescent="0.3">
      <c r="C35" s="1">
        <v>34</v>
      </c>
      <c r="D35" s="2" t="s">
        <v>37</v>
      </c>
    </row>
    <row r="36" spans="3:4" x14ac:dyDescent="0.3">
      <c r="C36" s="1">
        <v>35</v>
      </c>
      <c r="D36" s="2" t="s">
        <v>38</v>
      </c>
    </row>
    <row r="37" spans="3:4" x14ac:dyDescent="0.3">
      <c r="C37" s="1">
        <v>36</v>
      </c>
      <c r="D37" s="2" t="s">
        <v>39</v>
      </c>
    </row>
    <row r="38" spans="3:4" x14ac:dyDescent="0.3">
      <c r="C38" s="1">
        <v>37</v>
      </c>
      <c r="D38" s="2" t="s">
        <v>40</v>
      </c>
    </row>
    <row r="39" spans="3:4" x14ac:dyDescent="0.3">
      <c r="C39" s="1">
        <v>38</v>
      </c>
      <c r="D39" s="2" t="s">
        <v>41</v>
      </c>
    </row>
    <row r="40" spans="3:4" x14ac:dyDescent="0.3">
      <c r="C40" s="1">
        <v>39</v>
      </c>
      <c r="D40" s="2" t="s">
        <v>42</v>
      </c>
    </row>
    <row r="41" spans="3:4" x14ac:dyDescent="0.3">
      <c r="C41" s="1">
        <v>40</v>
      </c>
      <c r="D41" s="2" t="s">
        <v>43</v>
      </c>
    </row>
    <row r="42" spans="3:4" x14ac:dyDescent="0.3">
      <c r="C42" s="1">
        <v>41</v>
      </c>
      <c r="D42" s="2" t="s">
        <v>44</v>
      </c>
    </row>
    <row r="43" spans="3:4" x14ac:dyDescent="0.3">
      <c r="C43" s="1">
        <v>42</v>
      </c>
      <c r="D43" s="2" t="s">
        <v>45</v>
      </c>
    </row>
    <row r="44" spans="3:4" x14ac:dyDescent="0.3">
      <c r="C44" s="1">
        <v>43</v>
      </c>
      <c r="D44" s="2" t="s">
        <v>46</v>
      </c>
    </row>
    <row r="45" spans="3:4" x14ac:dyDescent="0.3">
      <c r="C45" s="1">
        <v>44</v>
      </c>
      <c r="D45" s="2" t="s">
        <v>47</v>
      </c>
    </row>
    <row r="46" spans="3:4" x14ac:dyDescent="0.3">
      <c r="C46" s="1">
        <v>45</v>
      </c>
      <c r="D46" s="2" t="s">
        <v>48</v>
      </c>
    </row>
    <row r="47" spans="3:4" x14ac:dyDescent="0.3">
      <c r="C47" s="1">
        <v>46</v>
      </c>
      <c r="D47" s="2" t="s">
        <v>49</v>
      </c>
    </row>
    <row r="48" spans="3:4" x14ac:dyDescent="0.3">
      <c r="C48" s="1">
        <v>47</v>
      </c>
      <c r="D48" s="2" t="s">
        <v>50</v>
      </c>
    </row>
    <row r="49" spans="3:4" x14ac:dyDescent="0.3">
      <c r="C49" s="1">
        <v>48</v>
      </c>
      <c r="D49" s="2" t="s">
        <v>51</v>
      </c>
    </row>
    <row r="50" spans="3:4" x14ac:dyDescent="0.3">
      <c r="C50" s="1">
        <v>49</v>
      </c>
      <c r="D50" s="2" t="s">
        <v>55</v>
      </c>
    </row>
    <row r="51" spans="3:4" x14ac:dyDescent="0.3">
      <c r="C51" s="1">
        <v>50</v>
      </c>
      <c r="D51" s="2" t="s">
        <v>52</v>
      </c>
    </row>
    <row r="52" spans="3:4" x14ac:dyDescent="0.3">
      <c r="C52" s="1">
        <v>51</v>
      </c>
      <c r="D52" s="2" t="s">
        <v>79</v>
      </c>
    </row>
    <row r="53" spans="3:4" x14ac:dyDescent="0.3">
      <c r="C53" s="1">
        <v>52</v>
      </c>
      <c r="D53" s="2" t="s">
        <v>75</v>
      </c>
    </row>
    <row r="54" spans="3:4" x14ac:dyDescent="0.3">
      <c r="C54" s="1">
        <v>53</v>
      </c>
      <c r="D54" s="2" t="s">
        <v>78</v>
      </c>
    </row>
    <row r="55" spans="3:4" x14ac:dyDescent="0.3">
      <c r="C55" s="1">
        <v>54</v>
      </c>
      <c r="D55" s="2" t="s">
        <v>76</v>
      </c>
    </row>
    <row r="56" spans="3:4" x14ac:dyDescent="0.3">
      <c r="C56" s="1">
        <v>60</v>
      </c>
      <c r="D56" s="2" t="s">
        <v>59</v>
      </c>
    </row>
    <row r="57" spans="3:4" x14ac:dyDescent="0.3">
      <c r="C57" s="1">
        <v>61</v>
      </c>
      <c r="D57" s="2" t="s">
        <v>60</v>
      </c>
    </row>
    <row r="58" spans="3:4" x14ac:dyDescent="0.3">
      <c r="C58" s="1">
        <v>62</v>
      </c>
      <c r="D58" s="2" t="s">
        <v>74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56412A2A41F643978AE8AD3C541BBE" ma:contentTypeVersion="8" ma:contentTypeDescription="Create a new document." ma:contentTypeScope="" ma:versionID="0d846559115453e2f6b6753387234d8b">
  <xsd:schema xmlns:xsd="http://www.w3.org/2001/XMLSchema" xmlns:xs="http://www.w3.org/2001/XMLSchema" xmlns:p="http://schemas.microsoft.com/office/2006/metadata/properties" xmlns:ns2="4c71d916-c899-41e8-949b-6b7c34fd7f95" xmlns:ns3="64890219-e44c-4063-9b45-9a1021e0e0ee" targetNamespace="http://schemas.microsoft.com/office/2006/metadata/properties" ma:root="true" ma:fieldsID="1cd07ccb43ce3527b1bf0b3550b79292" ns2:_="" ns3:_="">
    <xsd:import namespace="4c71d916-c899-41e8-949b-6b7c34fd7f95"/>
    <xsd:import namespace="64890219-e44c-4063-9b45-9a1021e0e0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1d916-c899-41e8-949b-6b7c34fd7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890219-e44c-4063-9b45-9a1021e0e0e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0EF9F-65F6-4593-82C3-BA811F6CAD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1d916-c899-41e8-949b-6b7c34fd7f95"/>
    <ds:schemaRef ds:uri="64890219-e44c-4063-9b45-9a1021e0e0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11DAF3-AFDF-4A91-A30C-1ED991B0F6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7845E77-020C-4A84-8D46-73C8FC4240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 Anklin</dc:creator>
  <cp:lastModifiedBy>Cyrill Horath</cp:lastModifiedBy>
  <dcterms:created xsi:type="dcterms:W3CDTF">2015-06-05T18:19:34Z</dcterms:created>
  <dcterms:modified xsi:type="dcterms:W3CDTF">2020-08-14T14:28:04Z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0x0101008756412A2A41F643978AE8AD3C541BBE</vt:lpwstr>
  </property>
</Properties>
</file>