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ive adm sales\SynologyDrive\SALES\"/>
    </mc:Choice>
  </mc:AlternateContent>
  <xr:revisionPtr revIDLastSave="0" documentId="13_ncr:1_{7C6C9255-0F0F-49BE-920C-2A39A4275DC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C16" i="1" l="1"/>
  <c r="F16" i="1"/>
  <c r="G16" i="1"/>
  <c r="H16" i="1"/>
  <c r="I16" i="1"/>
  <c r="J16" i="1"/>
  <c r="K16" i="1"/>
  <c r="L16" i="1"/>
  <c r="R16" i="1" s="1"/>
  <c r="V16" i="1" s="1"/>
  <c r="M16" i="1"/>
  <c r="N16" i="1"/>
  <c r="O16" i="1"/>
  <c r="P16" i="1"/>
  <c r="S16" i="1"/>
  <c r="T16" i="1"/>
  <c r="U16" i="1"/>
  <c r="W16" i="1" s="1"/>
  <c r="C17" i="1"/>
  <c r="F17" i="1"/>
  <c r="G17" i="1"/>
  <c r="H17" i="1"/>
  <c r="I17" i="1"/>
  <c r="J17" i="1"/>
  <c r="K17" i="1"/>
  <c r="L17" i="1"/>
  <c r="M17" i="1"/>
  <c r="N17" i="1"/>
  <c r="R17" i="1" s="1"/>
  <c r="V17" i="1" s="1"/>
  <c r="O17" i="1"/>
  <c r="P17" i="1"/>
  <c r="S17" i="1"/>
  <c r="U17" i="1" s="1"/>
  <c r="W17" i="1" s="1"/>
  <c r="T17" i="1"/>
  <c r="C18" i="1"/>
  <c r="F18" i="1"/>
  <c r="G18" i="1"/>
  <c r="H18" i="1"/>
  <c r="I18" i="1"/>
  <c r="J18" i="1"/>
  <c r="K18" i="1"/>
  <c r="L18" i="1"/>
  <c r="R18" i="1" s="1"/>
  <c r="V18" i="1" s="1"/>
  <c r="M18" i="1"/>
  <c r="N18" i="1"/>
  <c r="O18" i="1"/>
  <c r="P18" i="1"/>
  <c r="S18" i="1"/>
  <c r="T18" i="1"/>
  <c r="U18" i="1"/>
  <c r="W18" i="1" s="1"/>
  <c r="C19" i="1"/>
  <c r="F19" i="1"/>
  <c r="G19" i="1"/>
  <c r="H19" i="1"/>
  <c r="I19" i="1"/>
  <c r="J19" i="1"/>
  <c r="K19" i="1"/>
  <c r="L19" i="1"/>
  <c r="M19" i="1"/>
  <c r="N19" i="1"/>
  <c r="R19" i="1" s="1"/>
  <c r="V19" i="1" s="1"/>
  <c r="O19" i="1"/>
  <c r="P19" i="1"/>
  <c r="S19" i="1"/>
  <c r="U19" i="1" s="1"/>
  <c r="W19" i="1" s="1"/>
  <c r="T19" i="1"/>
  <c r="C20" i="1"/>
  <c r="F20" i="1"/>
  <c r="G20" i="1"/>
  <c r="H20" i="1"/>
  <c r="I20" i="1"/>
  <c r="J20" i="1"/>
  <c r="K20" i="1"/>
  <c r="L20" i="1"/>
  <c r="M20" i="1"/>
  <c r="N20" i="1"/>
  <c r="O20" i="1"/>
  <c r="P20" i="1"/>
  <c r="R20" i="1"/>
  <c r="S20" i="1"/>
  <c r="T20" i="1"/>
  <c r="U20" i="1"/>
  <c r="W20" i="1" s="1"/>
  <c r="V20" i="1"/>
  <c r="C21" i="1"/>
  <c r="F21" i="1"/>
  <c r="G21" i="1"/>
  <c r="H21" i="1"/>
  <c r="I21" i="1"/>
  <c r="J21" i="1"/>
  <c r="K21" i="1"/>
  <c r="L21" i="1"/>
  <c r="R21" i="1" s="1"/>
  <c r="V21" i="1" s="1"/>
  <c r="M21" i="1"/>
  <c r="N21" i="1"/>
  <c r="O21" i="1"/>
  <c r="P21" i="1"/>
  <c r="S21" i="1"/>
  <c r="U21" i="1" s="1"/>
  <c r="W21" i="1" s="1"/>
  <c r="T21" i="1"/>
  <c r="C22" i="1"/>
  <c r="F22" i="1"/>
  <c r="G22" i="1"/>
  <c r="H22" i="1"/>
  <c r="I22" i="1"/>
  <c r="J22" i="1"/>
  <c r="K22" i="1"/>
  <c r="L22" i="1"/>
  <c r="M22" i="1"/>
  <c r="N22" i="1"/>
  <c r="O22" i="1"/>
  <c r="P22" i="1"/>
  <c r="R22" i="1"/>
  <c r="V22" i="1" s="1"/>
  <c r="S22" i="1"/>
  <c r="T22" i="1"/>
  <c r="U22" i="1"/>
  <c r="W22" i="1" s="1"/>
  <c r="C23" i="1"/>
  <c r="F23" i="1"/>
  <c r="G23" i="1"/>
  <c r="H23" i="1"/>
  <c r="I23" i="1"/>
  <c r="J23" i="1"/>
  <c r="K23" i="1"/>
  <c r="L23" i="1"/>
  <c r="R23" i="1" s="1"/>
  <c r="V23" i="1" s="1"/>
  <c r="M23" i="1"/>
  <c r="N23" i="1"/>
  <c r="O23" i="1"/>
  <c r="P23" i="1"/>
  <c r="S23" i="1"/>
  <c r="U23" i="1" s="1"/>
  <c r="W23" i="1" s="1"/>
  <c r="T23" i="1"/>
  <c r="C24" i="1"/>
  <c r="F24" i="1"/>
  <c r="G24" i="1"/>
  <c r="H24" i="1"/>
  <c r="I24" i="1"/>
  <c r="J24" i="1"/>
  <c r="K24" i="1"/>
  <c r="L24" i="1"/>
  <c r="M24" i="1"/>
  <c r="R24" i="1" s="1"/>
  <c r="V24" i="1" s="1"/>
  <c r="N24" i="1"/>
  <c r="O24" i="1"/>
  <c r="P24" i="1"/>
  <c r="S24" i="1"/>
  <c r="T24" i="1"/>
  <c r="U24" i="1"/>
  <c r="W24" i="1" s="1"/>
  <c r="C25" i="1"/>
  <c r="F25" i="1"/>
  <c r="G25" i="1"/>
  <c r="H25" i="1"/>
  <c r="I25" i="1"/>
  <c r="J25" i="1"/>
  <c r="K25" i="1"/>
  <c r="L25" i="1"/>
  <c r="R25" i="1" s="1"/>
  <c r="V25" i="1" s="1"/>
  <c r="M25" i="1"/>
  <c r="N25" i="1"/>
  <c r="O25" i="1"/>
  <c r="P25" i="1"/>
  <c r="S25" i="1"/>
  <c r="U25" i="1" s="1"/>
  <c r="W25" i="1" s="1"/>
  <c r="T25" i="1"/>
  <c r="C26" i="1"/>
  <c r="F26" i="1"/>
  <c r="G26" i="1"/>
  <c r="H26" i="1"/>
  <c r="I26" i="1"/>
  <c r="J26" i="1"/>
  <c r="K26" i="1"/>
  <c r="L26" i="1"/>
  <c r="M26" i="1"/>
  <c r="R26" i="1" s="1"/>
  <c r="V26" i="1" s="1"/>
  <c r="N26" i="1"/>
  <c r="O26" i="1"/>
  <c r="P26" i="1"/>
  <c r="S26" i="1"/>
  <c r="T26" i="1"/>
  <c r="U26" i="1"/>
  <c r="W26" i="1" s="1"/>
  <c r="C27" i="1"/>
  <c r="F27" i="1"/>
  <c r="G27" i="1"/>
  <c r="H27" i="1"/>
  <c r="I27" i="1"/>
  <c r="J27" i="1"/>
  <c r="K27" i="1"/>
  <c r="L27" i="1"/>
  <c r="R27" i="1" s="1"/>
  <c r="V27" i="1" s="1"/>
  <c r="M27" i="1"/>
  <c r="N27" i="1"/>
  <c r="O27" i="1"/>
  <c r="P27" i="1"/>
  <c r="S27" i="1"/>
  <c r="U27" i="1" s="1"/>
  <c r="W27" i="1" s="1"/>
  <c r="T27" i="1"/>
  <c r="C28" i="1"/>
  <c r="F28" i="1"/>
  <c r="G28" i="1"/>
  <c r="H28" i="1"/>
  <c r="I28" i="1"/>
  <c r="J28" i="1"/>
  <c r="K28" i="1"/>
  <c r="L28" i="1"/>
  <c r="M28" i="1"/>
  <c r="R28" i="1" s="1"/>
  <c r="V28" i="1" s="1"/>
  <c r="N28" i="1"/>
  <c r="O28" i="1"/>
  <c r="P28" i="1"/>
  <c r="S28" i="1"/>
  <c r="T28" i="1"/>
  <c r="U28" i="1"/>
  <c r="W28" i="1" s="1"/>
  <c r="C29" i="1"/>
  <c r="F29" i="1"/>
  <c r="G29" i="1"/>
  <c r="H29" i="1"/>
  <c r="I29" i="1"/>
  <c r="J29" i="1"/>
  <c r="K29" i="1"/>
  <c r="L29" i="1"/>
  <c r="R29" i="1" s="1"/>
  <c r="V29" i="1" s="1"/>
  <c r="M29" i="1"/>
  <c r="N29" i="1"/>
  <c r="O29" i="1"/>
  <c r="P29" i="1"/>
  <c r="S29" i="1"/>
  <c r="U29" i="1" s="1"/>
  <c r="W29" i="1" s="1"/>
  <c r="T29" i="1"/>
  <c r="C30" i="1"/>
  <c r="F30" i="1"/>
  <c r="G30" i="1"/>
  <c r="H30" i="1"/>
  <c r="I30" i="1"/>
  <c r="J30" i="1"/>
  <c r="K30" i="1"/>
  <c r="L30" i="1"/>
  <c r="M30" i="1"/>
  <c r="R30" i="1" s="1"/>
  <c r="V30" i="1" s="1"/>
  <c r="N30" i="1"/>
  <c r="O30" i="1"/>
  <c r="P30" i="1"/>
  <c r="S30" i="1"/>
  <c r="T30" i="1"/>
  <c r="U30" i="1"/>
  <c r="W30" i="1" s="1"/>
  <c r="C31" i="1"/>
  <c r="F31" i="1"/>
  <c r="G31" i="1"/>
  <c r="H31" i="1"/>
  <c r="I31" i="1"/>
  <c r="J31" i="1"/>
  <c r="K31" i="1"/>
  <c r="L31" i="1"/>
  <c r="R31" i="1" s="1"/>
  <c r="V31" i="1" s="1"/>
  <c r="M31" i="1"/>
  <c r="N31" i="1"/>
  <c r="O31" i="1"/>
  <c r="P31" i="1"/>
  <c r="S31" i="1"/>
  <c r="U31" i="1" s="1"/>
  <c r="W31" i="1" s="1"/>
  <c r="T31" i="1"/>
  <c r="C32" i="1"/>
  <c r="F32" i="1"/>
  <c r="G32" i="1"/>
  <c r="H32" i="1"/>
  <c r="I32" i="1"/>
  <c r="J32" i="1"/>
  <c r="K32" i="1"/>
  <c r="L32" i="1"/>
  <c r="M32" i="1"/>
  <c r="R32" i="1" s="1"/>
  <c r="V32" i="1" s="1"/>
  <c r="N32" i="1"/>
  <c r="O32" i="1"/>
  <c r="P32" i="1"/>
  <c r="S32" i="1"/>
  <c r="T32" i="1"/>
  <c r="U32" i="1"/>
  <c r="W32" i="1" s="1"/>
  <c r="C33" i="1"/>
  <c r="F33" i="1"/>
  <c r="G33" i="1"/>
  <c r="H33" i="1"/>
  <c r="I33" i="1"/>
  <c r="J33" i="1"/>
  <c r="K33" i="1"/>
  <c r="L33" i="1"/>
  <c r="R33" i="1" s="1"/>
  <c r="V33" i="1" s="1"/>
  <c r="M33" i="1"/>
  <c r="N33" i="1"/>
  <c r="O33" i="1"/>
  <c r="P33" i="1"/>
  <c r="S33" i="1"/>
  <c r="U33" i="1" s="1"/>
  <c r="W33" i="1" s="1"/>
  <c r="T33" i="1"/>
  <c r="C34" i="1"/>
  <c r="F34" i="1"/>
  <c r="G34" i="1"/>
  <c r="H34" i="1"/>
  <c r="I34" i="1"/>
  <c r="J34" i="1"/>
  <c r="K34" i="1"/>
  <c r="L34" i="1"/>
  <c r="M34" i="1"/>
  <c r="R34" i="1" s="1"/>
  <c r="V34" i="1" s="1"/>
  <c r="N34" i="1"/>
  <c r="O34" i="1"/>
  <c r="P34" i="1"/>
  <c r="S34" i="1"/>
  <c r="T34" i="1"/>
  <c r="U34" i="1"/>
  <c r="W34" i="1" s="1"/>
  <c r="C14" i="1"/>
  <c r="C15" i="1" l="1"/>
  <c r="F15" i="1"/>
  <c r="G15" i="1"/>
  <c r="H15" i="1"/>
  <c r="I15" i="1"/>
  <c r="J15" i="1"/>
  <c r="K15" i="1"/>
  <c r="L15" i="1"/>
  <c r="M15" i="1"/>
  <c r="N15" i="1"/>
  <c r="O15" i="1"/>
  <c r="P15" i="1"/>
  <c r="S15" i="1"/>
  <c r="T15" i="1"/>
  <c r="T14" i="1"/>
  <c r="S14" i="1"/>
  <c r="P14" i="1"/>
  <c r="O14" i="1"/>
  <c r="N14" i="1"/>
  <c r="M14" i="1"/>
  <c r="L14" i="1"/>
  <c r="K14" i="1"/>
  <c r="J14" i="1"/>
  <c r="I14" i="1"/>
  <c r="H14" i="1"/>
  <c r="G14" i="1"/>
  <c r="F14" i="1"/>
  <c r="U15" i="1" l="1"/>
  <c r="W15" i="1" s="1"/>
  <c r="R15" i="1"/>
  <c r="V15" i="1" s="1"/>
  <c r="U14" i="1"/>
  <c r="W14" i="1" s="1"/>
  <c r="R14" i="1"/>
  <c r="V14" i="1" s="1"/>
  <c r="E52" i="1"/>
  <c r="V35" i="1" l="1"/>
  <c r="W35" i="1"/>
  <c r="W37" i="1" s="1"/>
</calcChain>
</file>

<file path=xl/sharedStrings.xml><?xml version="1.0" encoding="utf-8"?>
<sst xmlns="http://schemas.openxmlformats.org/spreadsheetml/2006/main" count="60" uniqueCount="53">
  <si>
    <t>NEWWICKER</t>
  </si>
  <si>
    <t xml:space="preserve"> 71A Duxton Road, Singapore 089530</t>
  </si>
  <si>
    <t>Info@newwicker.com  Website : www.newwicker.com</t>
  </si>
  <si>
    <t xml:space="preserve">Order No. </t>
  </si>
  <si>
    <t xml:space="preserve">: </t>
  </si>
  <si>
    <t>Company Name</t>
  </si>
  <si>
    <t>Shipment Date</t>
  </si>
  <si>
    <t>Packing</t>
  </si>
  <si>
    <t>: Paper Wrap , without Boxes</t>
  </si>
  <si>
    <t>Contact Person</t>
  </si>
  <si>
    <t xml:space="preserve"> ; Finishing : </t>
  </si>
  <si>
    <t>No.</t>
  </si>
  <si>
    <t>Photo</t>
  </si>
  <si>
    <t>Description</t>
  </si>
  <si>
    <t>Article Nr.</t>
  </si>
  <si>
    <t>Remark</t>
  </si>
  <si>
    <t>Cushion</t>
  </si>
  <si>
    <t>Glass</t>
  </si>
  <si>
    <t>Item
Dimention</t>
  </si>
  <si>
    <t>Packing
Dimention</t>
  </si>
  <si>
    <t>Composition</t>
  </si>
  <si>
    <t>Finishing</t>
  </si>
  <si>
    <t>QTY</t>
  </si>
  <si>
    <t>CBM</t>
  </si>
  <si>
    <t>Item Price</t>
  </si>
  <si>
    <t>Cushion Price</t>
  </si>
  <si>
    <t>FOB
JAKARTA
IN USD</t>
  </si>
  <si>
    <t>Total
CBM</t>
  </si>
  <si>
    <t>Value in USD</t>
  </si>
  <si>
    <t>W</t>
  </si>
  <si>
    <t>D</t>
  </si>
  <si>
    <t>H</t>
  </si>
  <si>
    <t>Surcharge</t>
  </si>
  <si>
    <t>Total FOB Price</t>
  </si>
  <si>
    <t>Payment</t>
  </si>
  <si>
    <t>Production time</t>
  </si>
  <si>
    <t>Bank details</t>
  </si>
  <si>
    <t>Name of bank</t>
  </si>
  <si>
    <t>Address of Bank</t>
  </si>
  <si>
    <t>Swift Code</t>
  </si>
  <si>
    <t>Account name</t>
  </si>
  <si>
    <t>Account number</t>
  </si>
  <si>
    <t>Made by,</t>
  </si>
  <si>
    <t>Approved by,</t>
  </si>
  <si>
    <t>Jan Tans</t>
  </si>
  <si>
    <t>Country</t>
  </si>
  <si>
    <t>:</t>
  </si>
  <si>
    <t>: MANDIRI BANK</t>
  </si>
  <si>
    <t>: 36-38 JL.GATOT SUBROTO INDONESIA</t>
  </si>
  <si>
    <t>: BMRIIDJAXXX</t>
  </si>
  <si>
    <t>: PT NEWWICKER INDONESIA</t>
  </si>
  <si>
    <t>: 134-001-110-1788</t>
  </si>
  <si>
    <t>: 30% deposit , 70% balance should be paid 5 days upon copy B/L sent by email.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</si>
</sst>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[$-1009]mmmm\ d\,\ yyyy;@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quotePrefix="1" applyFont="1" applyAlignment="1">
      <alignment vertical="center" wrapText="1"/>
    </xf>
    <xf numFmtId="0" fontId="3" fillId="0" borderId="0" xfId="0" quotePrefix="1" applyFont="1" applyAlignment="1">
      <alignment vertical="center" wrapText="1"/>
    </xf>
    <xf numFmtId="164" fontId="2" fillId="0" borderId="0" xfId="1" applyFont="1" applyAlignment="1">
      <alignment vertical="center"/>
    </xf>
    <xf numFmtId="164" fontId="2" fillId="0" borderId="3" xfId="1" applyFont="1" applyBorder="1" applyAlignment="1">
      <alignment horizontal="center" vertical="center"/>
    </xf>
    <xf numFmtId="164" fontId="2" fillId="0" borderId="4" xfId="1" applyFont="1" applyBorder="1" applyAlignment="1">
      <alignment vertical="center"/>
    </xf>
    <xf numFmtId="164" fontId="2" fillId="0" borderId="9" xfId="1" applyFont="1" applyBorder="1" applyAlignment="1">
      <alignment vertical="center"/>
    </xf>
    <xf numFmtId="0" fontId="1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vertical="center" wrapText="1"/>
    </xf>
    <xf numFmtId="166" fontId="2" fillId="0" borderId="3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 applyProtection="1">
      <alignment horizontal="center" vertical="center"/>
      <protection locked="0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0" borderId="0" xfId="0" applyFont="1"/>
    <xf numFmtId="165" fontId="2" fillId="0" borderId="0" xfId="0" applyNumberFormat="1" applyFont="1" applyAlignment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  <protection locked="0"/>
    </xf>
    <xf numFmtId="0" fontId="6" fillId="0" borderId="0" xfId="2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49" fontId="2" fillId="0" borderId="0" xfId="0" applyNumberFormat="1" applyFont="1" applyAlignment="1">
      <alignment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/>
    </xf>
    <xf numFmtId="164" fontId="2" fillId="0" borderId="5" xfId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3">
    <cellStyle name="Comma [0]" xfId="1" builtinId="6"/>
    <cellStyle name="Hyperlink" xfId="2" builtinId="8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1479b04426a0ed3/PRICELIST/PRICE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</sheetNames>
    <sheetDataSet>
      <sheetData sheetId="0">
        <row r="14">
          <cell r="C14">
            <v>2191001</v>
          </cell>
          <cell r="D14" t="str">
            <v>QUINN PEACOCK-WHITE</v>
          </cell>
          <cell r="E14">
            <v>2191001</v>
          </cell>
          <cell r="F14"/>
          <cell r="G14"/>
          <cell r="H14"/>
          <cell r="I14">
            <v>113</v>
          </cell>
          <cell r="J14">
            <v>72</v>
          </cell>
          <cell r="K14">
            <v>146.5</v>
          </cell>
          <cell r="L14">
            <v>116</v>
          </cell>
          <cell r="M14">
            <v>75</v>
          </cell>
          <cell r="N14">
            <v>149.5</v>
          </cell>
          <cell r="O14">
            <v>1.191924</v>
          </cell>
          <cell r="P14"/>
          <cell r="Q14" t="str">
            <v>1/2 polish, Fitrit, sanded peel</v>
          </cell>
          <cell r="R14" t="str">
            <v>Solid White Doff</v>
          </cell>
          <cell r="S14">
            <v>1</v>
          </cell>
          <cell r="T14">
            <v>1.3006500000000001</v>
          </cell>
          <cell r="U14"/>
          <cell r="V14"/>
          <cell r="W14">
            <v>0</v>
          </cell>
          <cell r="X14">
            <v>1.3006500000000001</v>
          </cell>
          <cell r="Y14">
            <v>0</v>
          </cell>
        </row>
        <row r="15">
          <cell r="C15">
            <v>2191002</v>
          </cell>
          <cell r="D15" t="str">
            <v>ROSEVELT CHAIR</v>
          </cell>
          <cell r="E15">
            <v>2191002</v>
          </cell>
          <cell r="F15"/>
          <cell r="G15" t="str">
            <v>Yes</v>
          </cell>
          <cell r="H15"/>
          <cell r="I15">
            <v>56</v>
          </cell>
          <cell r="J15">
            <v>56</v>
          </cell>
          <cell r="K15">
            <v>77</v>
          </cell>
          <cell r="L15">
            <v>59</v>
          </cell>
          <cell r="M15">
            <v>59</v>
          </cell>
          <cell r="N15">
            <v>80</v>
          </cell>
          <cell r="O15">
            <v>0.24147199999999999</v>
          </cell>
          <cell r="P15"/>
          <cell r="Q15" t="str">
            <v>Iron frame, Mahogany, fitrit, unskin lasio</v>
          </cell>
          <cell r="R15" t="str">
            <v>Brown wash (OKA)</v>
          </cell>
          <cell r="S15">
            <v>1</v>
          </cell>
          <cell r="T15">
            <v>0.27848000000000001</v>
          </cell>
          <cell r="U15"/>
          <cell r="V15"/>
          <cell r="W15">
            <v>0</v>
          </cell>
          <cell r="X15">
            <v>0.27848000000000001</v>
          </cell>
          <cell r="Y15">
            <v>0</v>
          </cell>
        </row>
        <row r="16">
          <cell r="C16">
            <v>2191003</v>
          </cell>
          <cell r="D16" t="str">
            <v>EDISON BENCH-NATURAL</v>
          </cell>
          <cell r="E16">
            <v>2191003</v>
          </cell>
          <cell r="F16"/>
          <cell r="G16" t="str">
            <v>No</v>
          </cell>
          <cell r="H16"/>
          <cell r="I16">
            <v>125</v>
          </cell>
          <cell r="J16">
            <v>41.5</v>
          </cell>
          <cell r="K16">
            <v>45</v>
          </cell>
          <cell r="L16">
            <v>128</v>
          </cell>
          <cell r="M16">
            <v>44.5</v>
          </cell>
          <cell r="N16">
            <v>48</v>
          </cell>
          <cell r="O16">
            <v>0.23343749999999999</v>
          </cell>
          <cell r="P16"/>
          <cell r="Q16" t="str">
            <v>1/2 polish, core, plywood</v>
          </cell>
          <cell r="R16" t="str">
            <v>NC Natural Doff</v>
          </cell>
          <cell r="S16">
            <v>1</v>
          </cell>
          <cell r="T16">
            <v>0.27340799999999998</v>
          </cell>
          <cell r="U16"/>
          <cell r="V16"/>
          <cell r="W16">
            <v>0</v>
          </cell>
          <cell r="X16">
            <v>0.27340799999999998</v>
          </cell>
          <cell r="Y16">
            <v>0</v>
          </cell>
        </row>
        <row r="17">
          <cell r="C17">
            <v>2191004</v>
          </cell>
          <cell r="D17" t="str">
            <v>ALBA CHAIR</v>
          </cell>
          <cell r="E17">
            <v>2191004</v>
          </cell>
          <cell r="F17"/>
          <cell r="G17" t="str">
            <v>No</v>
          </cell>
          <cell r="H17"/>
          <cell r="I17">
            <v>73</v>
          </cell>
          <cell r="J17">
            <v>55</v>
          </cell>
          <cell r="K17">
            <v>84</v>
          </cell>
          <cell r="L17">
            <v>76</v>
          </cell>
          <cell r="M17">
            <v>58</v>
          </cell>
          <cell r="N17">
            <v>87</v>
          </cell>
          <cell r="O17">
            <v>0.33726</v>
          </cell>
          <cell r="P17">
            <v>4.55</v>
          </cell>
          <cell r="Q17" t="str">
            <v>Iron frame, skin lasio</v>
          </cell>
          <cell r="R17" t="str">
            <v>PC Black
NC Natural Doff</v>
          </cell>
          <cell r="S17">
            <v>1</v>
          </cell>
          <cell r="T17">
            <v>0.383496</v>
          </cell>
          <cell r="U17"/>
          <cell r="V17"/>
          <cell r="W17">
            <v>0</v>
          </cell>
          <cell r="X17">
            <v>0.383496</v>
          </cell>
          <cell r="Y17">
            <v>0</v>
          </cell>
        </row>
        <row r="18">
          <cell r="C18">
            <v>2191005</v>
          </cell>
          <cell r="D18" t="str">
            <v>PUMPKIN CHAIR</v>
          </cell>
          <cell r="E18">
            <v>2191005</v>
          </cell>
          <cell r="F18"/>
          <cell r="G18" t="str">
            <v>No</v>
          </cell>
          <cell r="H18"/>
          <cell r="I18">
            <v>54</v>
          </cell>
          <cell r="J18">
            <v>59</v>
          </cell>
          <cell r="K18">
            <v>80</v>
          </cell>
          <cell r="L18">
            <v>57</v>
          </cell>
          <cell r="M18">
            <v>62</v>
          </cell>
          <cell r="N18">
            <v>83</v>
          </cell>
          <cell r="O18">
            <v>0.25488</v>
          </cell>
          <cell r="P18"/>
          <cell r="Q18" t="str">
            <v>iron frame, fitrit, Unskin Lasio</v>
          </cell>
          <cell r="R18" t="str">
            <v>PC Black
NC Natural Doff</v>
          </cell>
          <cell r="S18">
            <v>1</v>
          </cell>
          <cell r="T18">
            <v>0.29332200000000003</v>
          </cell>
          <cell r="U18"/>
          <cell r="V18"/>
          <cell r="W18">
            <v>0</v>
          </cell>
          <cell r="X18">
            <v>0.29332200000000003</v>
          </cell>
          <cell r="Y18">
            <v>0</v>
          </cell>
        </row>
        <row r="19">
          <cell r="C19">
            <v>2191006</v>
          </cell>
          <cell r="D19" t="str">
            <v>UDINO CHAIR</v>
          </cell>
          <cell r="E19">
            <v>2191006</v>
          </cell>
          <cell r="F19"/>
          <cell r="G19" t="str">
            <v>No</v>
          </cell>
          <cell r="H19"/>
          <cell r="I19">
            <v>55</v>
          </cell>
          <cell r="J19">
            <v>57</v>
          </cell>
          <cell r="K19">
            <v>76</v>
          </cell>
          <cell r="L19">
            <v>58</v>
          </cell>
          <cell r="M19">
            <v>60</v>
          </cell>
          <cell r="N19">
            <v>79</v>
          </cell>
          <cell r="O19">
            <v>0.23826</v>
          </cell>
          <cell r="P19"/>
          <cell r="Q19" t="str">
            <v>Teak, banana bleach</v>
          </cell>
          <cell r="R19" t="str">
            <v>NC Natural Doff</v>
          </cell>
          <cell r="S19">
            <v>1</v>
          </cell>
          <cell r="T19">
            <v>0.27492</v>
          </cell>
          <cell r="U19"/>
          <cell r="V19"/>
          <cell r="W19">
            <v>0</v>
          </cell>
          <cell r="X19">
            <v>0.27492</v>
          </cell>
          <cell r="Y19">
            <v>0</v>
          </cell>
        </row>
        <row r="20">
          <cell r="C20">
            <v>2191007</v>
          </cell>
          <cell r="D20" t="str">
            <v>AACHEN CHAIR</v>
          </cell>
          <cell r="E20">
            <v>2191007</v>
          </cell>
          <cell r="F20"/>
          <cell r="G20" t="str">
            <v>No</v>
          </cell>
          <cell r="H20"/>
          <cell r="I20">
            <v>63</v>
          </cell>
          <cell r="J20">
            <v>60</v>
          </cell>
          <cell r="K20">
            <v>84</v>
          </cell>
          <cell r="L20">
            <v>66</v>
          </cell>
          <cell r="M20">
            <v>63</v>
          </cell>
          <cell r="N20">
            <v>87</v>
          </cell>
          <cell r="O20">
            <v>0.31752000000000002</v>
          </cell>
          <cell r="P20"/>
          <cell r="Q20" t="str">
            <v>Teak, tanjung webbing</v>
          </cell>
          <cell r="R20" t="str">
            <v>NC Natural Doff</v>
          </cell>
          <cell r="S20">
            <v>1</v>
          </cell>
          <cell r="T20">
            <v>0.36174600000000001</v>
          </cell>
          <cell r="U20"/>
          <cell r="V20"/>
          <cell r="W20">
            <v>0</v>
          </cell>
          <cell r="X20">
            <v>0.36174600000000001</v>
          </cell>
          <cell r="Y20">
            <v>0</v>
          </cell>
        </row>
        <row r="21">
          <cell r="C21">
            <v>2191008</v>
          </cell>
          <cell r="D21" t="str">
            <v>NORA CHAIR</v>
          </cell>
          <cell r="E21">
            <v>2191008</v>
          </cell>
          <cell r="F21"/>
          <cell r="G21" t="str">
            <v>No</v>
          </cell>
          <cell r="H21"/>
          <cell r="I21">
            <v>57</v>
          </cell>
          <cell r="J21">
            <v>58</v>
          </cell>
          <cell r="K21">
            <v>80</v>
          </cell>
          <cell r="L21">
            <v>60</v>
          </cell>
          <cell r="M21">
            <v>61</v>
          </cell>
          <cell r="N21">
            <v>83</v>
          </cell>
          <cell r="O21">
            <v>0.26447999999999999</v>
          </cell>
          <cell r="P21"/>
          <cell r="Q21" t="str">
            <v>Teak</v>
          </cell>
          <cell r="R21" t="str">
            <v>NC Natural Doff</v>
          </cell>
          <cell r="S21">
            <v>1</v>
          </cell>
          <cell r="T21">
            <v>0.30377999999999999</v>
          </cell>
          <cell r="U21"/>
          <cell r="V21"/>
          <cell r="W21">
            <v>0</v>
          </cell>
          <cell r="X21">
            <v>0.30377999999999999</v>
          </cell>
          <cell r="Y21">
            <v>0</v>
          </cell>
        </row>
        <row r="22">
          <cell r="C22">
            <v>2191009</v>
          </cell>
          <cell r="D22" t="str">
            <v>EXOL DINING CHAIR</v>
          </cell>
          <cell r="E22">
            <v>2191009</v>
          </cell>
          <cell r="F22"/>
          <cell r="G22" t="str">
            <v>No</v>
          </cell>
          <cell r="H22"/>
          <cell r="I22">
            <v>49</v>
          </cell>
          <cell r="J22">
            <v>59</v>
          </cell>
          <cell r="K22">
            <v>83</v>
          </cell>
          <cell r="L22">
            <v>52</v>
          </cell>
          <cell r="M22">
            <v>62</v>
          </cell>
          <cell r="N22">
            <v>86</v>
          </cell>
          <cell r="O22">
            <v>0.239953</v>
          </cell>
          <cell r="P22"/>
          <cell r="Q22" t="str">
            <v>Teak, tanjung webbing</v>
          </cell>
          <cell r="R22" t="str">
            <v>WAX</v>
          </cell>
          <cell r="S22">
            <v>1</v>
          </cell>
          <cell r="T22">
            <v>0.27726400000000001</v>
          </cell>
          <cell r="U22"/>
          <cell r="V22"/>
          <cell r="W22">
            <v>0</v>
          </cell>
          <cell r="X22">
            <v>0.27726400000000001</v>
          </cell>
          <cell r="Y22">
            <v>0</v>
          </cell>
        </row>
        <row r="23">
          <cell r="C23">
            <v>2191010</v>
          </cell>
          <cell r="D23" t="str">
            <v>SUVI CHAIR</v>
          </cell>
          <cell r="E23">
            <v>2191010</v>
          </cell>
          <cell r="F23"/>
          <cell r="G23" t="str">
            <v>No</v>
          </cell>
          <cell r="H23"/>
          <cell r="I23">
            <v>65</v>
          </cell>
          <cell r="J23">
            <v>80</v>
          </cell>
          <cell r="K23">
            <v>71</v>
          </cell>
          <cell r="L23">
            <v>68</v>
          </cell>
          <cell r="M23">
            <v>83</v>
          </cell>
          <cell r="N23">
            <v>74</v>
          </cell>
          <cell r="O23">
            <v>0.36919999999999997</v>
          </cell>
          <cell r="P23"/>
          <cell r="Q23" t="str">
            <v>Teak, skin lasio</v>
          </cell>
          <cell r="R23" t="str">
            <v>NC Rustic White Wash;
Natural Doff</v>
          </cell>
          <cell r="S23">
            <v>1</v>
          </cell>
          <cell r="T23">
            <v>0.41765600000000003</v>
          </cell>
          <cell r="U23"/>
          <cell r="V23"/>
          <cell r="W23">
            <v>0</v>
          </cell>
          <cell r="X23">
            <v>0.41765600000000003</v>
          </cell>
          <cell r="Y23">
            <v>0</v>
          </cell>
        </row>
        <row r="24">
          <cell r="C24">
            <v>2191011</v>
          </cell>
          <cell r="D24" t="str">
            <v>GENTA CHAIR</v>
          </cell>
          <cell r="E24">
            <v>2191011</v>
          </cell>
          <cell r="F24"/>
          <cell r="G24" t="str">
            <v>No</v>
          </cell>
          <cell r="H24"/>
          <cell r="I24">
            <v>50</v>
          </cell>
          <cell r="J24">
            <v>63</v>
          </cell>
          <cell r="K24">
            <v>77</v>
          </cell>
          <cell r="L24">
            <v>53</v>
          </cell>
          <cell r="M24">
            <v>66</v>
          </cell>
          <cell r="N24">
            <v>80</v>
          </cell>
          <cell r="O24">
            <v>0.24254999999999999</v>
          </cell>
          <cell r="P24"/>
          <cell r="Q24" t="str">
            <v>Teak, tanjung webbing</v>
          </cell>
          <cell r="R24" t="str">
            <v>WAX</v>
          </cell>
          <cell r="S24">
            <v>1</v>
          </cell>
          <cell r="T24">
            <v>0.27983999999999998</v>
          </cell>
          <cell r="U24"/>
          <cell r="V24"/>
          <cell r="W24">
            <v>0</v>
          </cell>
          <cell r="X24">
            <v>0.27983999999999998</v>
          </cell>
          <cell r="Y24">
            <v>0</v>
          </cell>
        </row>
        <row r="25">
          <cell r="C25">
            <v>2191012</v>
          </cell>
          <cell r="D25" t="str">
            <v>ELIYA CHAIR</v>
          </cell>
          <cell r="E25">
            <v>2191012</v>
          </cell>
          <cell r="F25"/>
          <cell r="G25" t="str">
            <v>No</v>
          </cell>
          <cell r="H25"/>
          <cell r="I25">
            <v>65</v>
          </cell>
          <cell r="J25">
            <v>64</v>
          </cell>
          <cell r="K25">
            <v>91</v>
          </cell>
          <cell r="L25">
            <v>68</v>
          </cell>
          <cell r="M25">
            <v>67</v>
          </cell>
          <cell r="N25">
            <v>94</v>
          </cell>
          <cell r="O25">
            <v>0.37856000000000001</v>
          </cell>
          <cell r="P25"/>
          <cell r="Q25" t="str">
            <v>Mahogany, tanjung webbing</v>
          </cell>
          <cell r="R25" t="str">
            <v>Solid Black Doff
Natural Webbing</v>
          </cell>
          <cell r="S25">
            <v>1</v>
          </cell>
          <cell r="T25">
            <v>0.42826399999999998</v>
          </cell>
          <cell r="U25"/>
          <cell r="V25"/>
          <cell r="W25">
            <v>0</v>
          </cell>
          <cell r="X25">
            <v>0.42826399999999998</v>
          </cell>
          <cell r="Y25">
            <v>0</v>
          </cell>
        </row>
        <row r="26">
          <cell r="C26">
            <v>2191013</v>
          </cell>
          <cell r="D26" t="str">
            <v>BARON CHAIR - WEBBING</v>
          </cell>
          <cell r="E26">
            <v>2191013</v>
          </cell>
          <cell r="F26"/>
          <cell r="G26" t="str">
            <v>No</v>
          </cell>
          <cell r="H26"/>
          <cell r="I26">
            <v>47</v>
          </cell>
          <cell r="J26">
            <v>49</v>
          </cell>
          <cell r="K26">
            <v>83</v>
          </cell>
          <cell r="L26">
            <v>50</v>
          </cell>
          <cell r="M26">
            <v>52</v>
          </cell>
          <cell r="N26">
            <v>86</v>
          </cell>
          <cell r="O26">
            <v>0.19114900000000001</v>
          </cell>
          <cell r="P26"/>
          <cell r="Q26" t="str">
            <v>Teak, tanjung webbing</v>
          </cell>
          <cell r="R26" t="str">
            <v>WAX</v>
          </cell>
          <cell r="S26">
            <v>1</v>
          </cell>
          <cell r="T26">
            <v>0.22359999999999999</v>
          </cell>
          <cell r="U26"/>
          <cell r="V26"/>
          <cell r="W26">
            <v>0</v>
          </cell>
          <cell r="X26">
            <v>0.22359999999999999</v>
          </cell>
          <cell r="Y26">
            <v>0</v>
          </cell>
        </row>
        <row r="27">
          <cell r="C27">
            <v>2191014</v>
          </cell>
          <cell r="D27" t="str">
            <v>NOBU CHAIR</v>
          </cell>
          <cell r="E27">
            <v>2191014</v>
          </cell>
          <cell r="F27"/>
          <cell r="G27" t="str">
            <v>No</v>
          </cell>
          <cell r="H27"/>
          <cell r="I27">
            <v>49</v>
          </cell>
          <cell r="J27">
            <v>54</v>
          </cell>
          <cell r="K27">
            <v>96</v>
          </cell>
          <cell r="L27">
            <v>52</v>
          </cell>
          <cell r="M27">
            <v>57</v>
          </cell>
          <cell r="N27">
            <v>99</v>
          </cell>
          <cell r="O27">
            <v>0.25401600000000002</v>
          </cell>
          <cell r="P27"/>
          <cell r="Q27" t="str">
            <v>teak, tanjung webbing</v>
          </cell>
          <cell r="R27" t="str">
            <v>WAX</v>
          </cell>
          <cell r="S27">
            <v>1</v>
          </cell>
          <cell r="T27">
            <v>0.29343599999999997</v>
          </cell>
          <cell r="U27"/>
          <cell r="V27"/>
          <cell r="W27">
            <v>0</v>
          </cell>
          <cell r="X27">
            <v>0.29343599999999997</v>
          </cell>
          <cell r="Y27">
            <v>0</v>
          </cell>
        </row>
        <row r="28">
          <cell r="C28">
            <v>2191015</v>
          </cell>
          <cell r="D28" t="str">
            <v>FISH BONE CHAIR</v>
          </cell>
          <cell r="E28">
            <v>2191015</v>
          </cell>
          <cell r="F28"/>
          <cell r="G28" t="str">
            <v>No</v>
          </cell>
          <cell r="H28"/>
          <cell r="I28">
            <v>55</v>
          </cell>
          <cell r="J28">
            <v>57</v>
          </cell>
          <cell r="K28">
            <v>74</v>
          </cell>
          <cell r="L28">
            <v>58</v>
          </cell>
          <cell r="M28">
            <v>60</v>
          </cell>
          <cell r="N28">
            <v>77</v>
          </cell>
          <cell r="O28">
            <v>0.23199</v>
          </cell>
          <cell r="P28"/>
          <cell r="Q28" t="str">
            <v>Teak, Loom</v>
          </cell>
          <cell r="R28" t="str">
            <v>NC Natural Doff</v>
          </cell>
          <cell r="S28">
            <v>1</v>
          </cell>
          <cell r="T28">
            <v>0.26795999999999998</v>
          </cell>
          <cell r="U28"/>
          <cell r="V28"/>
          <cell r="W28">
            <v>0</v>
          </cell>
          <cell r="X28">
            <v>0.26795999999999998</v>
          </cell>
          <cell r="Y28">
            <v>0</v>
          </cell>
        </row>
        <row r="29">
          <cell r="C29">
            <v>2191016</v>
          </cell>
          <cell r="D29" t="str">
            <v>ARENA CHAIR-BLACK</v>
          </cell>
          <cell r="E29">
            <v>2191016</v>
          </cell>
          <cell r="F29"/>
          <cell r="G29" t="str">
            <v>No</v>
          </cell>
          <cell r="H29"/>
          <cell r="I29">
            <v>56</v>
          </cell>
          <cell r="J29">
            <v>59</v>
          </cell>
          <cell r="K29">
            <v>83</v>
          </cell>
          <cell r="L29">
            <v>59</v>
          </cell>
          <cell r="M29">
            <v>62</v>
          </cell>
          <cell r="N29">
            <v>86</v>
          </cell>
          <cell r="O29">
            <v>0.27423199999999998</v>
          </cell>
          <cell r="P29"/>
          <cell r="Q29" t="str">
            <v>Mahogany, tanjung webbing</v>
          </cell>
          <cell r="R29" t="str">
            <v>Solid Black Doff
Natural Webbing</v>
          </cell>
          <cell r="S29">
            <v>1</v>
          </cell>
          <cell r="T29">
            <v>0.31458799999999998</v>
          </cell>
          <cell r="U29"/>
          <cell r="V29"/>
          <cell r="W29">
            <v>0</v>
          </cell>
          <cell r="X29">
            <v>0.31458799999999998</v>
          </cell>
          <cell r="Y29">
            <v>0</v>
          </cell>
        </row>
        <row r="30">
          <cell r="C30">
            <v>2191017</v>
          </cell>
          <cell r="D30" t="str">
            <v>ARENA CHAIR-NATURAL</v>
          </cell>
          <cell r="E30">
            <v>2191017</v>
          </cell>
          <cell r="F30"/>
          <cell r="G30" t="str">
            <v>No</v>
          </cell>
          <cell r="H30"/>
          <cell r="I30">
            <v>56</v>
          </cell>
          <cell r="J30">
            <v>59</v>
          </cell>
          <cell r="K30">
            <v>83</v>
          </cell>
          <cell r="L30">
            <v>59</v>
          </cell>
          <cell r="M30">
            <v>62</v>
          </cell>
          <cell r="N30">
            <v>86</v>
          </cell>
          <cell r="O30">
            <v>0.27423199999999998</v>
          </cell>
          <cell r="P30"/>
          <cell r="Q30" t="str">
            <v>teak, tanjung webbing</v>
          </cell>
          <cell r="R30" t="str">
            <v>NC Natural Doff</v>
          </cell>
          <cell r="S30">
            <v>1</v>
          </cell>
          <cell r="T30">
            <v>0.31458799999999998</v>
          </cell>
          <cell r="U30"/>
          <cell r="V30"/>
          <cell r="W30">
            <v>0</v>
          </cell>
          <cell r="X30">
            <v>0.31458799999999998</v>
          </cell>
          <cell r="Y30">
            <v>0</v>
          </cell>
        </row>
        <row r="31">
          <cell r="C31">
            <v>2191018</v>
          </cell>
          <cell r="D31" t="str">
            <v>JOLA CHAIR</v>
          </cell>
          <cell r="E31">
            <v>2191018</v>
          </cell>
          <cell r="F31"/>
          <cell r="G31" t="str">
            <v>No</v>
          </cell>
          <cell r="H31"/>
          <cell r="I31">
            <v>69</v>
          </cell>
          <cell r="J31">
            <v>59</v>
          </cell>
          <cell r="K31">
            <v>83</v>
          </cell>
          <cell r="L31">
            <v>72</v>
          </cell>
          <cell r="M31">
            <v>62</v>
          </cell>
          <cell r="N31">
            <v>86</v>
          </cell>
          <cell r="O31">
            <v>0.337893</v>
          </cell>
          <cell r="P31"/>
          <cell r="Q31" t="str">
            <v>mahogany, tanjung webbing</v>
          </cell>
          <cell r="R31" t="str">
            <v>Solid Black Doff
Natural Webbing</v>
          </cell>
          <cell r="S31">
            <v>1</v>
          </cell>
          <cell r="T31">
            <v>0.38390400000000002</v>
          </cell>
          <cell r="U31"/>
          <cell r="V31"/>
          <cell r="W31">
            <v>0</v>
          </cell>
          <cell r="X31">
            <v>0.38390400000000002</v>
          </cell>
          <cell r="Y31">
            <v>0</v>
          </cell>
        </row>
        <row r="32">
          <cell r="C32">
            <v>2191019</v>
          </cell>
          <cell r="D32" t="str">
            <v>ROSSI CHAIR</v>
          </cell>
          <cell r="E32">
            <v>2191019</v>
          </cell>
          <cell r="F32"/>
          <cell r="G32" t="str">
            <v>No</v>
          </cell>
          <cell r="H32"/>
          <cell r="I32">
            <v>45</v>
          </cell>
          <cell r="J32">
            <v>53</v>
          </cell>
          <cell r="K32">
            <v>85</v>
          </cell>
          <cell r="L32">
            <v>48</v>
          </cell>
          <cell r="M32">
            <v>56</v>
          </cell>
          <cell r="N32">
            <v>88</v>
          </cell>
          <cell r="O32">
            <v>0.20272499999999999</v>
          </cell>
          <cell r="P32"/>
          <cell r="Q32" t="str">
            <v>teak, tanjung webbing</v>
          </cell>
          <cell r="R32" t="str">
            <v>NC Natural Doff</v>
          </cell>
          <cell r="S32">
            <v>1</v>
          </cell>
          <cell r="T32">
            <v>0.236544</v>
          </cell>
          <cell r="U32"/>
          <cell r="V32"/>
          <cell r="W32">
            <v>0</v>
          </cell>
          <cell r="X32">
            <v>0.236544</v>
          </cell>
          <cell r="Y32">
            <v>0</v>
          </cell>
        </row>
        <row r="33">
          <cell r="C33">
            <v>2191020</v>
          </cell>
          <cell r="D33" t="str">
            <v>NITA CHAIR</v>
          </cell>
          <cell r="E33">
            <v>2191020</v>
          </cell>
          <cell r="F33"/>
          <cell r="G33" t="str">
            <v>Yes</v>
          </cell>
          <cell r="H33"/>
          <cell r="I33">
            <v>65</v>
          </cell>
          <cell r="J33">
            <v>71.5</v>
          </cell>
          <cell r="K33">
            <v>71</v>
          </cell>
          <cell r="L33">
            <v>68</v>
          </cell>
          <cell r="M33">
            <v>74.5</v>
          </cell>
          <cell r="N33">
            <v>74</v>
          </cell>
          <cell r="O33">
            <v>0.3299725</v>
          </cell>
          <cell r="P33"/>
          <cell r="Q33" t="str">
            <v>3/4 polish, skin lasio, jawit</v>
          </cell>
          <cell r="R33" t="str">
            <v>NC Natural Doff</v>
          </cell>
          <cell r="S33">
            <v>1</v>
          </cell>
          <cell r="T33">
            <v>0.374884</v>
          </cell>
          <cell r="U33"/>
          <cell r="V33"/>
          <cell r="W33">
            <v>0</v>
          </cell>
          <cell r="X33">
            <v>0.374884</v>
          </cell>
          <cell r="Y33">
            <v>0</v>
          </cell>
        </row>
        <row r="34">
          <cell r="C34">
            <v>2191021</v>
          </cell>
          <cell r="D34" t="str">
            <v>NIDA CHAIR</v>
          </cell>
          <cell r="E34">
            <v>2191021</v>
          </cell>
          <cell r="F34"/>
          <cell r="G34" t="str">
            <v>Yes</v>
          </cell>
          <cell r="H34"/>
          <cell r="I34">
            <v>65</v>
          </cell>
          <cell r="J34">
            <v>71.5</v>
          </cell>
          <cell r="K34">
            <v>71</v>
          </cell>
          <cell r="L34"/>
          <cell r="M34"/>
          <cell r="N34"/>
          <cell r="O34">
            <v>0.3299725</v>
          </cell>
          <cell r="P34"/>
          <cell r="Q34" t="str">
            <v>3/4 polish, skin lasio, jawit</v>
          </cell>
          <cell r="R34" t="str">
            <v>NC Natural Doff</v>
          </cell>
          <cell r="S34">
            <v>1</v>
          </cell>
          <cell r="T34"/>
          <cell r="U34"/>
          <cell r="V34"/>
          <cell r="W34"/>
          <cell r="X34"/>
          <cell r="Y34"/>
        </row>
        <row r="35">
          <cell r="C35">
            <v>2191022</v>
          </cell>
          <cell r="D35" t="str">
            <v>BARON CHAIR - ROPE</v>
          </cell>
          <cell r="E35">
            <v>2191022</v>
          </cell>
          <cell r="F35"/>
          <cell r="G35" t="str">
            <v>No</v>
          </cell>
          <cell r="H35"/>
          <cell r="I35">
            <v>47</v>
          </cell>
          <cell r="J35">
            <v>49</v>
          </cell>
          <cell r="K35">
            <v>83.5</v>
          </cell>
          <cell r="L35"/>
          <cell r="M35"/>
          <cell r="N35"/>
          <cell r="O35">
            <v>0.19230050000000001</v>
          </cell>
          <cell r="P35"/>
          <cell r="Q35" t="str">
            <v>Teak, Loom</v>
          </cell>
          <cell r="R35" t="str">
            <v>NC Natural Doff</v>
          </cell>
          <cell r="S35">
            <v>1</v>
          </cell>
          <cell r="T35"/>
          <cell r="U35"/>
          <cell r="V35"/>
          <cell r="W35"/>
          <cell r="X35"/>
          <cell r="Y35"/>
        </row>
        <row r="36">
          <cell r="C36">
            <v>2191023</v>
          </cell>
          <cell r="D36" t="str">
            <v>LOUISA CHAIR</v>
          </cell>
          <cell r="E36">
            <v>2191023</v>
          </cell>
          <cell r="F36"/>
          <cell r="G36" t="str">
            <v>No</v>
          </cell>
          <cell r="H36"/>
          <cell r="I36">
            <v>55</v>
          </cell>
          <cell r="J36">
            <v>64</v>
          </cell>
          <cell r="K36">
            <v>82</v>
          </cell>
          <cell r="L36"/>
          <cell r="M36"/>
          <cell r="N36"/>
          <cell r="O36">
            <v>0.28864000000000001</v>
          </cell>
          <cell r="P36"/>
          <cell r="Q36" t="str">
            <v>Mahogany, tanjung webbing</v>
          </cell>
          <cell r="R36" t="str">
            <v>Solid Black Doff
Natural Webbing</v>
          </cell>
          <cell r="S36">
            <v>1</v>
          </cell>
          <cell r="T36"/>
          <cell r="U36"/>
          <cell r="V36"/>
          <cell r="W36"/>
          <cell r="X36"/>
          <cell r="Y36"/>
        </row>
        <row r="37">
          <cell r="C37">
            <v>2191024</v>
          </cell>
          <cell r="D37" t="str">
            <v>SANSA CHAIR</v>
          </cell>
          <cell r="E37">
            <v>2191024</v>
          </cell>
          <cell r="F37"/>
          <cell r="G37" t="str">
            <v>Yes</v>
          </cell>
          <cell r="H37"/>
          <cell r="I37">
            <v>53.5</v>
          </cell>
          <cell r="J37">
            <v>65.5</v>
          </cell>
          <cell r="K37">
            <v>95</v>
          </cell>
          <cell r="L37"/>
          <cell r="M37"/>
          <cell r="N37"/>
          <cell r="O37">
            <v>0.33290375</v>
          </cell>
          <cell r="P37"/>
          <cell r="Q37" t="str">
            <v>Teak, tanjung webbing</v>
          </cell>
          <cell r="R37" t="str">
            <v>NC Natural Doff</v>
          </cell>
          <cell r="S37">
            <v>1</v>
          </cell>
          <cell r="T37"/>
          <cell r="U37"/>
          <cell r="V37"/>
          <cell r="W37"/>
          <cell r="X37"/>
          <cell r="Y37"/>
        </row>
        <row r="38">
          <cell r="C38">
            <v>2191025</v>
          </cell>
          <cell r="D38" t="str">
            <v>TAKASAN CHAIR</v>
          </cell>
          <cell r="E38">
            <v>2191025</v>
          </cell>
          <cell r="F38"/>
          <cell r="G38" t="str">
            <v>No</v>
          </cell>
          <cell r="H38"/>
          <cell r="I38">
            <v>62</v>
          </cell>
          <cell r="J38">
            <v>57</v>
          </cell>
          <cell r="K38">
            <v>76</v>
          </cell>
          <cell r="L38"/>
          <cell r="M38"/>
          <cell r="N38"/>
          <cell r="O38">
            <v>0.26858399999999999</v>
          </cell>
          <cell r="P38"/>
          <cell r="Q38" t="str">
            <v>Teak, tanjung webbing</v>
          </cell>
          <cell r="R38" t="str">
            <v>NC Natural Doff</v>
          </cell>
          <cell r="S38">
            <v>1</v>
          </cell>
          <cell r="T38"/>
          <cell r="U38"/>
          <cell r="V38"/>
          <cell r="W38"/>
          <cell r="X38"/>
          <cell r="Y38"/>
        </row>
        <row r="39">
          <cell r="C39">
            <v>2191026</v>
          </cell>
          <cell r="D39" t="str">
            <v>SATSU CHAIR - BLACK</v>
          </cell>
          <cell r="E39">
            <v>2191026</v>
          </cell>
          <cell r="F39"/>
          <cell r="G39" t="str">
            <v>No</v>
          </cell>
          <cell r="H39"/>
          <cell r="I39">
            <v>51</v>
          </cell>
          <cell r="J39">
            <v>54</v>
          </cell>
          <cell r="K39">
            <v>86</v>
          </cell>
          <cell r="L39"/>
          <cell r="M39"/>
          <cell r="N39"/>
          <cell r="O39">
            <v>0.236844</v>
          </cell>
          <cell r="P39"/>
          <cell r="Q39" t="str">
            <v>Mahogany, tanjung webbing</v>
          </cell>
          <cell r="R39" t="str">
            <v>Solid Black Doff
Natural Webbing</v>
          </cell>
          <cell r="S39">
            <v>1</v>
          </cell>
          <cell r="T39"/>
          <cell r="U39"/>
          <cell r="V39"/>
          <cell r="W39"/>
          <cell r="X39"/>
          <cell r="Y39"/>
        </row>
        <row r="40">
          <cell r="C40">
            <v>2191027</v>
          </cell>
          <cell r="D40" t="str">
            <v>SATSU CHAIR - NATURAL</v>
          </cell>
          <cell r="E40">
            <v>2191027</v>
          </cell>
          <cell r="F40"/>
          <cell r="G40" t="str">
            <v>No</v>
          </cell>
          <cell r="H40"/>
          <cell r="I40">
            <v>51</v>
          </cell>
          <cell r="J40">
            <v>54</v>
          </cell>
          <cell r="K40">
            <v>86</v>
          </cell>
          <cell r="L40"/>
          <cell r="M40"/>
          <cell r="N40"/>
          <cell r="O40">
            <v>0.236844</v>
          </cell>
          <cell r="P40"/>
          <cell r="Q40" t="str">
            <v>Teak, tanjung webbing</v>
          </cell>
          <cell r="R40" t="str">
            <v>WAX</v>
          </cell>
          <cell r="S40">
            <v>1</v>
          </cell>
          <cell r="T40"/>
          <cell r="U40"/>
          <cell r="V40"/>
          <cell r="W40"/>
          <cell r="X40"/>
          <cell r="Y40"/>
        </row>
        <row r="41">
          <cell r="C41">
            <v>2191028</v>
          </cell>
          <cell r="D41" t="str">
            <v>MATSUMO CHAIR</v>
          </cell>
          <cell r="E41">
            <v>2191028</v>
          </cell>
          <cell r="F41"/>
          <cell r="G41" t="str">
            <v>Yes</v>
          </cell>
          <cell r="H41"/>
          <cell r="I41">
            <v>61</v>
          </cell>
          <cell r="J41">
            <v>62</v>
          </cell>
          <cell r="K41">
            <v>91</v>
          </cell>
          <cell r="L41"/>
          <cell r="M41"/>
          <cell r="N41"/>
          <cell r="O41">
            <v>0.34416200000000002</v>
          </cell>
          <cell r="P41"/>
          <cell r="Q41" t="str">
            <v>mahogany, tanjung webbing</v>
          </cell>
          <cell r="R41" t="str">
            <v>Solid Black Doff
Natural Webbing</v>
          </cell>
          <cell r="S41">
            <v>1</v>
          </cell>
          <cell r="T41"/>
          <cell r="U41"/>
          <cell r="V41"/>
          <cell r="W41"/>
          <cell r="X41"/>
          <cell r="Y41"/>
        </row>
        <row r="42">
          <cell r="C42">
            <v>2191029</v>
          </cell>
          <cell r="D42" t="str">
            <v>RIO DINING CHAIR</v>
          </cell>
          <cell r="E42">
            <v>2191029</v>
          </cell>
          <cell r="F42"/>
          <cell r="G42" t="str">
            <v>No</v>
          </cell>
          <cell r="H42"/>
          <cell r="I42">
            <v>49</v>
          </cell>
          <cell r="J42">
            <v>53</v>
          </cell>
          <cell r="K42">
            <v>81</v>
          </cell>
          <cell r="L42"/>
          <cell r="M42"/>
          <cell r="N42"/>
          <cell r="O42">
            <v>0.21035699999999999</v>
          </cell>
          <cell r="P42"/>
          <cell r="Q42" t="str">
            <v>Iron Frame, Fitrit</v>
          </cell>
          <cell r="R42" t="str">
            <v>PC White
Natural Doff</v>
          </cell>
          <cell r="S42">
            <v>1</v>
          </cell>
          <cell r="T42"/>
          <cell r="U42"/>
          <cell r="V42"/>
          <cell r="W42"/>
          <cell r="X42"/>
          <cell r="Y42"/>
        </row>
        <row r="43">
          <cell r="C43">
            <v>2191030</v>
          </cell>
          <cell r="D43" t="str">
            <v>SAMOA FOLDING CHAIR</v>
          </cell>
          <cell r="E43">
            <v>2191030</v>
          </cell>
          <cell r="F43"/>
          <cell r="G43" t="str">
            <v>No</v>
          </cell>
          <cell r="H43"/>
          <cell r="I43">
            <v>57</v>
          </cell>
          <cell r="J43">
            <v>81</v>
          </cell>
          <cell r="K43">
            <v>73</v>
          </cell>
          <cell r="L43"/>
          <cell r="M43"/>
          <cell r="N43"/>
          <cell r="O43">
            <v>0.33704099999999998</v>
          </cell>
          <cell r="P43"/>
          <cell r="Q43" t="str">
            <v>Mahogany, skin lasio</v>
          </cell>
          <cell r="R43" t="str">
            <v>Tobacco</v>
          </cell>
          <cell r="S43">
            <v>1</v>
          </cell>
          <cell r="T43"/>
          <cell r="U43"/>
          <cell r="V43"/>
          <cell r="W43"/>
          <cell r="X43"/>
          <cell r="Y43"/>
        </row>
        <row r="44">
          <cell r="C44">
            <v>2191031</v>
          </cell>
          <cell r="D44" t="str">
            <v>SUGA BENCH</v>
          </cell>
          <cell r="E44">
            <v>2191031</v>
          </cell>
          <cell r="F44"/>
          <cell r="G44" t="str">
            <v>Yes</v>
          </cell>
          <cell r="H44"/>
          <cell r="I44">
            <v>125</v>
          </cell>
          <cell r="J44">
            <v>46</v>
          </cell>
          <cell r="K44">
            <v>44</v>
          </cell>
          <cell r="L44"/>
          <cell r="M44"/>
          <cell r="N44"/>
          <cell r="O44">
            <v>0.253</v>
          </cell>
          <cell r="P44"/>
          <cell r="Q44" t="str">
            <v>1/2 Polish, mahogany, Tanjung webbing</v>
          </cell>
          <cell r="R44" t="str">
            <v>NC Natural Doff</v>
          </cell>
          <cell r="S44">
            <v>1</v>
          </cell>
          <cell r="T44"/>
          <cell r="U44"/>
          <cell r="V44"/>
          <cell r="W44"/>
          <cell r="X44"/>
          <cell r="Y44"/>
        </row>
        <row r="45">
          <cell r="C45">
            <v>2191032</v>
          </cell>
          <cell r="D45" t="str">
            <v>HATSUMO CHAIR</v>
          </cell>
          <cell r="E45">
            <v>2191032</v>
          </cell>
          <cell r="F45"/>
          <cell r="G45" t="str">
            <v>Yes</v>
          </cell>
          <cell r="H45"/>
          <cell r="I45">
            <v>54</v>
          </cell>
          <cell r="J45">
            <v>49.5</v>
          </cell>
          <cell r="K45">
            <v>86</v>
          </cell>
          <cell r="L45"/>
          <cell r="M45"/>
          <cell r="N45"/>
          <cell r="O45">
            <v>0.229878</v>
          </cell>
          <cell r="P45"/>
          <cell r="Q45" t="str">
            <v>mahogany, tanjung webbing</v>
          </cell>
          <cell r="R45" t="str">
            <v>Solid Black Doff
Natural Webbing</v>
          </cell>
          <cell r="S45">
            <v>1</v>
          </cell>
          <cell r="T45"/>
          <cell r="U45"/>
          <cell r="V45"/>
          <cell r="W45"/>
          <cell r="X45"/>
          <cell r="Y45"/>
        </row>
        <row r="46">
          <cell r="C46">
            <v>2191033</v>
          </cell>
          <cell r="D46" t="str">
            <v>MAMEHA CHAIR</v>
          </cell>
          <cell r="E46">
            <v>2191033</v>
          </cell>
          <cell r="F46"/>
          <cell r="G46" t="str">
            <v>Yes</v>
          </cell>
          <cell r="H46"/>
          <cell r="I46">
            <v>105</v>
          </cell>
          <cell r="J46">
            <v>77.5</v>
          </cell>
          <cell r="K46">
            <v>90.5</v>
          </cell>
          <cell r="L46"/>
          <cell r="M46"/>
          <cell r="N46"/>
          <cell r="O46">
            <v>0.73644374999999995</v>
          </cell>
          <cell r="P46"/>
          <cell r="Q46" t="str">
            <v>mahogany, tanjung webbing</v>
          </cell>
          <cell r="R46" t="str">
            <v>Solid Black Doff
Natural Webbing</v>
          </cell>
          <cell r="S46">
            <v>1</v>
          </cell>
          <cell r="T46"/>
          <cell r="U46"/>
          <cell r="V46"/>
          <cell r="W46"/>
          <cell r="X46"/>
          <cell r="Y46"/>
        </row>
        <row r="47">
          <cell r="C47">
            <v>2191034</v>
          </cell>
          <cell r="D47" t="str">
            <v>ERA CHAIR</v>
          </cell>
          <cell r="E47">
            <v>2191034</v>
          </cell>
          <cell r="F47"/>
          <cell r="G47" t="str">
            <v>Yes</v>
          </cell>
          <cell r="H47"/>
          <cell r="I47">
            <v>57</v>
          </cell>
          <cell r="J47">
            <v>58</v>
          </cell>
          <cell r="K47">
            <v>84</v>
          </cell>
          <cell r="L47"/>
          <cell r="M47"/>
          <cell r="N47"/>
          <cell r="O47">
            <v>0.27770400000000001</v>
          </cell>
          <cell r="P47"/>
          <cell r="Q47" t="str">
            <v>Teak</v>
          </cell>
          <cell r="R47" t="str">
            <v>WAX</v>
          </cell>
          <cell r="S47">
            <v>1</v>
          </cell>
          <cell r="T47"/>
          <cell r="U47"/>
          <cell r="V47"/>
          <cell r="W47"/>
          <cell r="X47"/>
          <cell r="Y47"/>
        </row>
        <row r="48">
          <cell r="C48">
            <v>2191035</v>
          </cell>
          <cell r="D48" t="str">
            <v>ERA BARSTOOL</v>
          </cell>
          <cell r="E48">
            <v>2191035</v>
          </cell>
          <cell r="F48"/>
          <cell r="G48" t="str">
            <v>Yes</v>
          </cell>
          <cell r="H48"/>
          <cell r="I48">
            <v>57</v>
          </cell>
          <cell r="J48">
            <v>54</v>
          </cell>
          <cell r="K48">
            <v>98</v>
          </cell>
          <cell r="L48"/>
          <cell r="M48"/>
          <cell r="N48"/>
          <cell r="O48">
            <v>0.30164400000000002</v>
          </cell>
          <cell r="P48"/>
          <cell r="Q48" t="str">
            <v>Teak</v>
          </cell>
          <cell r="R48" t="str">
            <v>WAX</v>
          </cell>
          <cell r="S48">
            <v>1</v>
          </cell>
          <cell r="T48"/>
          <cell r="U48"/>
          <cell r="V48"/>
          <cell r="W48"/>
          <cell r="X48"/>
          <cell r="Y48"/>
        </row>
        <row r="49">
          <cell r="C49">
            <v>2191036</v>
          </cell>
          <cell r="D49" t="str">
            <v>MIANE BENCH</v>
          </cell>
          <cell r="E49">
            <v>2191036</v>
          </cell>
          <cell r="F49"/>
          <cell r="G49" t="str">
            <v>No</v>
          </cell>
          <cell r="H49"/>
          <cell r="I49">
            <v>142</v>
          </cell>
          <cell r="J49">
            <v>50</v>
          </cell>
          <cell r="K49">
            <v>81.5</v>
          </cell>
          <cell r="L49"/>
          <cell r="M49"/>
          <cell r="N49"/>
          <cell r="O49">
            <v>0.57865</v>
          </cell>
          <cell r="P49"/>
          <cell r="Q49" t="str">
            <v>Mahogany, tanjung webbing</v>
          </cell>
          <cell r="R49" t="str">
            <v>Solid Black Doff
Natural Webbing</v>
          </cell>
          <cell r="S49">
            <v>1</v>
          </cell>
          <cell r="T49"/>
          <cell r="U49"/>
          <cell r="V49"/>
          <cell r="W49"/>
          <cell r="X49"/>
          <cell r="Y49"/>
        </row>
        <row r="50">
          <cell r="C50">
            <v>2191037</v>
          </cell>
          <cell r="D50" t="str">
            <v>LULABY BENCH</v>
          </cell>
          <cell r="E50">
            <v>2191037</v>
          </cell>
          <cell r="F50"/>
          <cell r="G50" t="str">
            <v>No</v>
          </cell>
          <cell r="H50"/>
          <cell r="I50">
            <v>142</v>
          </cell>
          <cell r="J50">
            <v>50</v>
          </cell>
          <cell r="K50">
            <v>81.5</v>
          </cell>
          <cell r="L50"/>
          <cell r="M50"/>
          <cell r="N50"/>
          <cell r="O50">
            <v>0.57865</v>
          </cell>
          <cell r="P50"/>
          <cell r="Q50" t="str">
            <v>teak, plywood veneer Teak, core</v>
          </cell>
          <cell r="R50" t="str">
            <v>NC Natural Doff</v>
          </cell>
          <cell r="S50">
            <v>1</v>
          </cell>
          <cell r="T50"/>
          <cell r="U50"/>
          <cell r="V50"/>
          <cell r="W50"/>
          <cell r="X50"/>
          <cell r="Y50"/>
        </row>
        <row r="51">
          <cell r="C51">
            <v>2191038</v>
          </cell>
          <cell r="D51" t="str">
            <v>RD MANAO CHAIR-BLACK</v>
          </cell>
          <cell r="E51">
            <v>2191038</v>
          </cell>
          <cell r="F51"/>
          <cell r="G51" t="str">
            <v>Yes</v>
          </cell>
          <cell r="H51"/>
          <cell r="I51">
            <v>80</v>
          </cell>
          <cell r="J51">
            <v>72</v>
          </cell>
          <cell r="K51">
            <v>83</v>
          </cell>
          <cell r="L51"/>
          <cell r="M51"/>
          <cell r="N51"/>
          <cell r="O51">
            <v>0.47808</v>
          </cell>
          <cell r="P51"/>
          <cell r="Q51" t="str">
            <v>Manao polish, core, square webbing</v>
          </cell>
          <cell r="R51" t="str">
            <v>Solid Black Doff
Natural Webbing</v>
          </cell>
          <cell r="S51">
            <v>1</v>
          </cell>
          <cell r="T51"/>
          <cell r="U51"/>
          <cell r="V51"/>
          <cell r="W51"/>
          <cell r="X51"/>
          <cell r="Y51"/>
        </row>
        <row r="52">
          <cell r="C52">
            <v>2191039</v>
          </cell>
          <cell r="D52" t="str">
            <v>RD MANAO CHAIR-NATURAL</v>
          </cell>
          <cell r="E52">
            <v>2191039</v>
          </cell>
          <cell r="F52"/>
          <cell r="G52" t="str">
            <v>Yes</v>
          </cell>
          <cell r="H52"/>
          <cell r="I52">
            <v>80</v>
          </cell>
          <cell r="J52">
            <v>72</v>
          </cell>
          <cell r="K52">
            <v>83</v>
          </cell>
          <cell r="L52"/>
          <cell r="M52"/>
          <cell r="N52"/>
          <cell r="O52">
            <v>0.47808</v>
          </cell>
          <cell r="P52"/>
          <cell r="Q52" t="str">
            <v>Manao polish, core, square webbing</v>
          </cell>
          <cell r="R52" t="str">
            <v>NC Natural Doff</v>
          </cell>
          <cell r="S52">
            <v>1</v>
          </cell>
          <cell r="T52"/>
          <cell r="U52"/>
          <cell r="V52"/>
          <cell r="W52"/>
          <cell r="X52"/>
          <cell r="Y52"/>
        </row>
        <row r="53">
          <cell r="C53">
            <v>2191040</v>
          </cell>
          <cell r="D53" t="str">
            <v>CHLOE BARSTOOL</v>
          </cell>
          <cell r="E53">
            <v>2191040</v>
          </cell>
          <cell r="F53"/>
          <cell r="G53" t="str">
            <v>No</v>
          </cell>
          <cell r="H53"/>
          <cell r="I53">
            <v>50</v>
          </cell>
          <cell r="J53">
            <v>51</v>
          </cell>
          <cell r="K53">
            <v>90</v>
          </cell>
          <cell r="L53"/>
          <cell r="M53"/>
          <cell r="N53"/>
          <cell r="O53">
            <v>0.22950000000000001</v>
          </cell>
          <cell r="P53"/>
          <cell r="Q53" t="str">
            <v>Iron Frame, skin lasio</v>
          </cell>
          <cell r="R53" t="str">
            <v>PC Black
Natural Doff</v>
          </cell>
          <cell r="S53">
            <v>1</v>
          </cell>
          <cell r="T53"/>
          <cell r="U53"/>
          <cell r="V53"/>
          <cell r="W53"/>
          <cell r="X53"/>
          <cell r="Y53"/>
        </row>
        <row r="54">
          <cell r="C54">
            <v>2191041</v>
          </cell>
          <cell r="D54" t="str">
            <v>CHLOE COUNTERSTOOL</v>
          </cell>
          <cell r="E54">
            <v>2191041</v>
          </cell>
          <cell r="F54"/>
          <cell r="G54" t="str">
            <v>No</v>
          </cell>
          <cell r="H54"/>
          <cell r="I54">
            <v>50</v>
          </cell>
          <cell r="J54">
            <v>51</v>
          </cell>
          <cell r="K54">
            <v>79</v>
          </cell>
          <cell r="L54"/>
          <cell r="M54"/>
          <cell r="N54"/>
          <cell r="O54">
            <v>0.20144999999999999</v>
          </cell>
          <cell r="P54"/>
          <cell r="Q54" t="str">
            <v>iron frame, skin lasio</v>
          </cell>
          <cell r="R54" t="str">
            <v>PC Black
Natural Doff</v>
          </cell>
          <cell r="S54">
            <v>1</v>
          </cell>
          <cell r="T54"/>
          <cell r="U54"/>
          <cell r="V54"/>
          <cell r="W54"/>
          <cell r="X54"/>
          <cell r="Y54"/>
        </row>
        <row r="55">
          <cell r="C55">
            <v>2191042</v>
          </cell>
          <cell r="D55" t="str">
            <v>PARABOLA BANANA CHAIR</v>
          </cell>
          <cell r="E55">
            <v>2191042</v>
          </cell>
          <cell r="F55"/>
          <cell r="G55" t="str">
            <v>No</v>
          </cell>
          <cell r="H55"/>
          <cell r="I55">
            <v>75.5</v>
          </cell>
          <cell r="J55">
            <v>69.5</v>
          </cell>
          <cell r="K55">
            <v>84</v>
          </cell>
          <cell r="L55"/>
          <cell r="M55"/>
          <cell r="N55"/>
          <cell r="O55">
            <v>0.44076900000000002</v>
          </cell>
          <cell r="P55"/>
          <cell r="Q55" t="str">
            <v>iron frame, banana</v>
          </cell>
          <cell r="R55" t="str">
            <v>PC White
Natural Semi gloss</v>
          </cell>
          <cell r="S55">
            <v>1</v>
          </cell>
          <cell r="T55"/>
          <cell r="U55"/>
          <cell r="V55"/>
          <cell r="W55"/>
          <cell r="X55"/>
          <cell r="Y55"/>
        </row>
        <row r="56">
          <cell r="C56">
            <v>2191043</v>
          </cell>
          <cell r="D56" t="str">
            <v>MAINLAND DAYBED</v>
          </cell>
          <cell r="E56">
            <v>2191043</v>
          </cell>
          <cell r="F56"/>
          <cell r="G56" t="str">
            <v>Yes</v>
          </cell>
          <cell r="H56"/>
          <cell r="I56">
            <v>202.5</v>
          </cell>
          <cell r="J56">
            <v>104</v>
          </cell>
          <cell r="K56">
            <v>91</v>
          </cell>
          <cell r="L56"/>
          <cell r="M56"/>
          <cell r="N56"/>
          <cell r="O56">
            <v>1.9164600000000001</v>
          </cell>
          <cell r="P56"/>
          <cell r="Q56" t="str">
            <v>mahogany, tanjung webbing</v>
          </cell>
          <cell r="R56" t="str">
            <v>Solid White Doff
natural Doff</v>
          </cell>
          <cell r="S56">
            <v>1</v>
          </cell>
          <cell r="T56"/>
          <cell r="U56"/>
          <cell r="V56"/>
          <cell r="W56"/>
          <cell r="X56"/>
          <cell r="Y56"/>
        </row>
        <row r="57">
          <cell r="C57">
            <v>2191044</v>
          </cell>
          <cell r="D57" t="str">
            <v>NACITA BENCH</v>
          </cell>
          <cell r="E57">
            <v>2191044</v>
          </cell>
          <cell r="F57"/>
          <cell r="G57" t="str">
            <v>Yes</v>
          </cell>
          <cell r="H57"/>
          <cell r="I57">
            <v>161</v>
          </cell>
          <cell r="J57">
            <v>62</v>
          </cell>
          <cell r="K57">
            <v>72</v>
          </cell>
          <cell r="L57"/>
          <cell r="M57"/>
          <cell r="N57"/>
          <cell r="O57">
            <v>0.71870400000000001</v>
          </cell>
          <cell r="P57"/>
          <cell r="Q57" t="str">
            <v>1/2 polish, jawit</v>
          </cell>
          <cell r="R57" t="str">
            <v>NC Natural Doff</v>
          </cell>
          <cell r="S57">
            <v>1</v>
          </cell>
          <cell r="T57"/>
          <cell r="U57"/>
          <cell r="V57"/>
          <cell r="W57"/>
          <cell r="X57"/>
          <cell r="Y57"/>
        </row>
        <row r="58">
          <cell r="C58">
            <v>2191045</v>
          </cell>
          <cell r="D58" t="str">
            <v>MARWAH SOFA</v>
          </cell>
          <cell r="E58">
            <v>2191045</v>
          </cell>
          <cell r="F58"/>
          <cell r="G58" t="str">
            <v>Yes</v>
          </cell>
          <cell r="H58"/>
          <cell r="I58">
            <v>165</v>
          </cell>
          <cell r="J58">
            <v>87</v>
          </cell>
          <cell r="K58">
            <v>81</v>
          </cell>
          <cell r="L58"/>
          <cell r="M58"/>
          <cell r="N58"/>
          <cell r="O58">
            <v>1.162755</v>
          </cell>
          <cell r="P58"/>
          <cell r="Q58" t="str">
            <v>1/2 polish, core, skin lasio</v>
          </cell>
          <cell r="R58" t="str">
            <v>Solid white Doff
Natural Binding</v>
          </cell>
          <cell r="S58">
            <v>1</v>
          </cell>
          <cell r="T58"/>
          <cell r="U58"/>
          <cell r="V58"/>
          <cell r="W58"/>
          <cell r="X58"/>
          <cell r="Y58"/>
        </row>
        <row r="59">
          <cell r="C59">
            <v>2191046</v>
          </cell>
          <cell r="D59" t="str">
            <v>NOIA BENCH</v>
          </cell>
          <cell r="E59">
            <v>2191046</v>
          </cell>
          <cell r="F59"/>
          <cell r="G59" t="str">
            <v>Yes</v>
          </cell>
          <cell r="H59"/>
          <cell r="I59">
            <v>150</v>
          </cell>
          <cell r="J59">
            <v>50</v>
          </cell>
          <cell r="K59">
            <v>40</v>
          </cell>
          <cell r="L59"/>
          <cell r="M59"/>
          <cell r="N59"/>
          <cell r="O59">
            <v>0.3</v>
          </cell>
          <cell r="P59"/>
          <cell r="Q59" t="str">
            <v>1/2 polish, Jawit, skin lasio</v>
          </cell>
          <cell r="R59" t="str">
            <v>NC Natural Doff</v>
          </cell>
          <cell r="S59">
            <v>1</v>
          </cell>
          <cell r="T59"/>
          <cell r="U59"/>
          <cell r="V59"/>
          <cell r="W59"/>
          <cell r="X59"/>
          <cell r="Y59"/>
        </row>
        <row r="60">
          <cell r="C60">
            <v>2191047</v>
          </cell>
          <cell r="D60" t="str">
            <v>OKIYA CHAIR</v>
          </cell>
          <cell r="E60">
            <v>2191047</v>
          </cell>
          <cell r="F60"/>
          <cell r="G60" t="str">
            <v>Yes</v>
          </cell>
          <cell r="H60"/>
          <cell r="I60">
            <v>59.5</v>
          </cell>
          <cell r="J60">
            <v>56</v>
          </cell>
          <cell r="K60">
            <v>80</v>
          </cell>
          <cell r="L60"/>
          <cell r="M60"/>
          <cell r="N60"/>
          <cell r="O60">
            <v>0.26656000000000002</v>
          </cell>
          <cell r="P60"/>
          <cell r="Q60" t="str">
            <v>Mahogany, tanjung webbing</v>
          </cell>
          <cell r="R60" t="str">
            <v>Solid Black Doff
Natural Webbing</v>
          </cell>
          <cell r="S60">
            <v>1</v>
          </cell>
          <cell r="T60"/>
          <cell r="U60"/>
          <cell r="V60"/>
          <cell r="W60"/>
          <cell r="X60"/>
          <cell r="Y60"/>
        </row>
        <row r="61">
          <cell r="C61">
            <v>2191048</v>
          </cell>
          <cell r="D61" t="str">
            <v>EDISON BENCH-BLACK</v>
          </cell>
          <cell r="E61">
            <v>2191048</v>
          </cell>
          <cell r="F61"/>
          <cell r="G61" t="str">
            <v>No</v>
          </cell>
          <cell r="H61"/>
          <cell r="I61">
            <v>125</v>
          </cell>
          <cell r="J61">
            <v>41.5</v>
          </cell>
          <cell r="K61">
            <v>45</v>
          </cell>
          <cell r="L61"/>
          <cell r="M61"/>
          <cell r="N61"/>
          <cell r="O61">
            <v>0.23343749999999999</v>
          </cell>
          <cell r="P61"/>
          <cell r="Q61" t="str">
            <v>1/2 polish, core, plywood</v>
          </cell>
          <cell r="R61" t="str">
            <v>Black frame and Natural</v>
          </cell>
          <cell r="S61">
            <v>1</v>
          </cell>
          <cell r="T61"/>
          <cell r="U61"/>
          <cell r="V61"/>
          <cell r="W61"/>
          <cell r="X61"/>
          <cell r="Y61"/>
        </row>
        <row r="62">
          <cell r="C62">
            <v>2191049</v>
          </cell>
          <cell r="D62" t="str">
            <v>JULY STOOL - A</v>
          </cell>
          <cell r="E62">
            <v>2191049</v>
          </cell>
          <cell r="F62"/>
          <cell r="G62" t="str">
            <v>No</v>
          </cell>
          <cell r="H62"/>
          <cell r="I62">
            <v>39</v>
          </cell>
          <cell r="J62">
            <v>39</v>
          </cell>
          <cell r="K62">
            <v>46</v>
          </cell>
          <cell r="L62"/>
          <cell r="M62"/>
          <cell r="N62"/>
          <cell r="O62">
            <v>6.9966E-2</v>
          </cell>
          <cell r="P62"/>
          <cell r="Q62" t="str">
            <v>Suar Wood</v>
          </cell>
          <cell r="R62" t="str">
            <v>Undinish</v>
          </cell>
          <cell r="S62">
            <v>1</v>
          </cell>
          <cell r="T62"/>
          <cell r="U62"/>
          <cell r="V62"/>
          <cell r="W62"/>
          <cell r="X62"/>
          <cell r="Y62"/>
        </row>
        <row r="63">
          <cell r="C63">
            <v>2191050</v>
          </cell>
          <cell r="D63" t="str">
            <v>JULY STOOL - B</v>
          </cell>
          <cell r="E63">
            <v>2191050</v>
          </cell>
          <cell r="F63"/>
          <cell r="G63" t="str">
            <v>No</v>
          </cell>
          <cell r="H63"/>
          <cell r="I63">
            <v>39</v>
          </cell>
          <cell r="J63">
            <v>39</v>
          </cell>
          <cell r="K63">
            <v>46</v>
          </cell>
          <cell r="L63"/>
          <cell r="M63"/>
          <cell r="N63"/>
          <cell r="O63">
            <v>6.9966E-2</v>
          </cell>
          <cell r="P63"/>
          <cell r="Q63" t="str">
            <v>Suar Wood</v>
          </cell>
          <cell r="R63" t="str">
            <v>Natural 
White wash stripes</v>
          </cell>
          <cell r="S63">
            <v>1</v>
          </cell>
          <cell r="T63"/>
          <cell r="U63"/>
          <cell r="V63"/>
          <cell r="W63"/>
          <cell r="X63"/>
          <cell r="Y63"/>
        </row>
        <row r="64">
          <cell r="C64">
            <v>2191051</v>
          </cell>
          <cell r="D64" t="str">
            <v>JULY STOOL - C</v>
          </cell>
          <cell r="E64">
            <v>2191051</v>
          </cell>
          <cell r="F64"/>
          <cell r="G64" t="str">
            <v>No</v>
          </cell>
          <cell r="H64"/>
          <cell r="I64">
            <v>38</v>
          </cell>
          <cell r="J64">
            <v>38</v>
          </cell>
          <cell r="K64">
            <v>46</v>
          </cell>
          <cell r="L64"/>
          <cell r="M64"/>
          <cell r="N64"/>
          <cell r="O64">
            <v>6.6423999999999997E-2</v>
          </cell>
          <cell r="P64"/>
          <cell r="Q64" t="str">
            <v>Suar Wood</v>
          </cell>
          <cell r="R64" t="str">
            <v>Unfinish</v>
          </cell>
          <cell r="S64">
            <v>1</v>
          </cell>
          <cell r="T64"/>
          <cell r="U64"/>
          <cell r="V64"/>
          <cell r="W64"/>
          <cell r="X64"/>
          <cell r="Y64"/>
        </row>
        <row r="65">
          <cell r="C65">
            <v>2191052</v>
          </cell>
          <cell r="D65" t="str">
            <v>PABLO TANJUNG CHAIR</v>
          </cell>
          <cell r="E65">
            <v>2191052</v>
          </cell>
          <cell r="F65"/>
          <cell r="G65" t="str">
            <v>Yes</v>
          </cell>
          <cell r="H65"/>
          <cell r="I65">
            <v>59</v>
          </cell>
          <cell r="J65">
            <v>63.5</v>
          </cell>
          <cell r="K65">
            <v>77</v>
          </cell>
          <cell r="L65"/>
          <cell r="M65"/>
          <cell r="N65"/>
          <cell r="O65">
            <v>0.28848049999999997</v>
          </cell>
          <cell r="P65"/>
          <cell r="Q65" t="str">
            <v>Iron Frame, skin lasio</v>
          </cell>
          <cell r="R65" t="str">
            <v>PC Black
NC Natural Doff</v>
          </cell>
          <cell r="S65">
            <v>1</v>
          </cell>
          <cell r="T65"/>
          <cell r="U65"/>
          <cell r="V65"/>
          <cell r="W65"/>
          <cell r="X65"/>
          <cell r="Y65"/>
        </row>
        <row r="66">
          <cell r="C66">
            <v>2191053</v>
          </cell>
          <cell r="D66" t="str">
            <v>RAJ TANJUNG CHAIR</v>
          </cell>
          <cell r="E66">
            <v>2191053</v>
          </cell>
          <cell r="F66"/>
          <cell r="G66" t="str">
            <v>Yes</v>
          </cell>
          <cell r="H66"/>
          <cell r="I66">
            <v>56</v>
          </cell>
          <cell r="J66">
            <v>58</v>
          </cell>
          <cell r="K66">
            <v>89</v>
          </cell>
          <cell r="L66"/>
          <cell r="M66"/>
          <cell r="N66"/>
          <cell r="O66">
            <v>0.289072</v>
          </cell>
          <cell r="P66"/>
          <cell r="Q66" t="str">
            <v>iron frame, skin lasio</v>
          </cell>
          <cell r="R66" t="str">
            <v>PC Black
NC Natural Doff</v>
          </cell>
          <cell r="S66">
            <v>1</v>
          </cell>
          <cell r="T66"/>
          <cell r="U66"/>
          <cell r="V66"/>
          <cell r="W66"/>
          <cell r="X66"/>
          <cell r="Y66"/>
        </row>
        <row r="67">
          <cell r="C67">
            <v>2191054</v>
          </cell>
          <cell r="D67" t="str">
            <v>LOVA STOOL</v>
          </cell>
          <cell r="E67">
            <v>2191054</v>
          </cell>
          <cell r="F67"/>
          <cell r="G67" t="str">
            <v>No</v>
          </cell>
          <cell r="H67"/>
          <cell r="I67">
            <v>40</v>
          </cell>
          <cell r="J67">
            <v>40</v>
          </cell>
          <cell r="K67">
            <v>45</v>
          </cell>
          <cell r="L67"/>
          <cell r="M67"/>
          <cell r="N67"/>
          <cell r="O67">
            <v>7.1999999999999995E-2</v>
          </cell>
          <cell r="P67"/>
          <cell r="Q67" t="str">
            <v>Suar Wood</v>
          </cell>
          <cell r="R67" t="str">
            <v>NC Natural Doff</v>
          </cell>
          <cell r="S67">
            <v>1</v>
          </cell>
          <cell r="T67"/>
          <cell r="U67"/>
          <cell r="V67"/>
          <cell r="W67"/>
          <cell r="X67"/>
          <cell r="Y67"/>
        </row>
        <row r="68">
          <cell r="C68">
            <v>2191055</v>
          </cell>
          <cell r="D68" t="str">
            <v>BIRMINGHAM CHAIR</v>
          </cell>
          <cell r="E68">
            <v>2191055</v>
          </cell>
          <cell r="F68"/>
          <cell r="G68" t="str">
            <v>Yes</v>
          </cell>
          <cell r="H68"/>
          <cell r="I68">
            <v>67</v>
          </cell>
          <cell r="J68">
            <v>73</v>
          </cell>
          <cell r="K68">
            <v>86</v>
          </cell>
          <cell r="L68"/>
          <cell r="M68"/>
          <cell r="N68"/>
          <cell r="O68">
            <v>0.420626</v>
          </cell>
          <cell r="P68"/>
          <cell r="Q68" t="str">
            <v>Sibaliu, synthetic</v>
          </cell>
          <cell r="R68" t="str">
            <v>NC Natural Doff</v>
          </cell>
          <cell r="S68">
            <v>1</v>
          </cell>
          <cell r="T68"/>
          <cell r="U68"/>
          <cell r="V68"/>
          <cell r="W68"/>
          <cell r="X68"/>
          <cell r="Y68"/>
        </row>
        <row r="69">
          <cell r="C69">
            <v>2191056</v>
          </cell>
          <cell r="D69" t="str">
            <v>INFINITY DINING CHAIR</v>
          </cell>
          <cell r="E69">
            <v>2191056</v>
          </cell>
          <cell r="F69"/>
          <cell r="G69" t="str">
            <v>Yes</v>
          </cell>
          <cell r="H69"/>
          <cell r="I69">
            <v>64</v>
          </cell>
          <cell r="J69">
            <v>64</v>
          </cell>
          <cell r="K69">
            <v>82</v>
          </cell>
          <cell r="L69"/>
          <cell r="M69"/>
          <cell r="N69"/>
          <cell r="O69">
            <v>0.335872</v>
          </cell>
          <cell r="P69"/>
          <cell r="Q69" t="str">
            <v>1/2 Polish, core, jawit, unskin lasio</v>
          </cell>
          <cell r="R69" t="str">
            <v>NC Natural Doff</v>
          </cell>
          <cell r="S69">
            <v>1</v>
          </cell>
          <cell r="T69"/>
          <cell r="U69"/>
          <cell r="V69"/>
          <cell r="W69"/>
          <cell r="X69"/>
          <cell r="Y69"/>
        </row>
        <row r="70">
          <cell r="C70">
            <v>2191057</v>
          </cell>
          <cell r="D70" t="str">
            <v>ESA LOUNGE CHAIR</v>
          </cell>
          <cell r="E70">
            <v>2191057</v>
          </cell>
          <cell r="F70"/>
          <cell r="G70" t="str">
            <v>No</v>
          </cell>
          <cell r="H70"/>
          <cell r="I70">
            <v>70</v>
          </cell>
          <cell r="J70">
            <v>93</v>
          </cell>
          <cell r="K70">
            <v>85</v>
          </cell>
          <cell r="L70"/>
          <cell r="M70"/>
          <cell r="N70"/>
          <cell r="O70">
            <v>0.55335000000000001</v>
          </cell>
          <cell r="P70"/>
          <cell r="Q70" t="str">
            <v>Iron Frame, jawit, skin lasio</v>
          </cell>
          <cell r="R70" t="str">
            <v>PC White
Natural Doff</v>
          </cell>
          <cell r="S70">
            <v>1</v>
          </cell>
          <cell r="T70"/>
          <cell r="U70"/>
          <cell r="V70"/>
          <cell r="W70"/>
          <cell r="X70"/>
          <cell r="Y70"/>
        </row>
        <row r="71">
          <cell r="C71">
            <v>2191058</v>
          </cell>
          <cell r="D71" t="str">
            <v>DADACE SLIMIT CHAIR</v>
          </cell>
          <cell r="E71">
            <v>2191058</v>
          </cell>
          <cell r="F71"/>
          <cell r="G71" t="str">
            <v>Yes</v>
          </cell>
          <cell r="H71"/>
          <cell r="I71">
            <v>68</v>
          </cell>
          <cell r="J71">
            <v>72</v>
          </cell>
          <cell r="K71">
            <v>89</v>
          </cell>
          <cell r="L71"/>
          <cell r="M71"/>
          <cell r="N71"/>
          <cell r="O71">
            <v>0.43574400000000002</v>
          </cell>
          <cell r="P71"/>
          <cell r="Q71" t="str">
            <v>1/2 polish, slimit</v>
          </cell>
          <cell r="R71" t="str">
            <v>NC Natural Doff</v>
          </cell>
          <cell r="S71">
            <v>1</v>
          </cell>
          <cell r="T71"/>
          <cell r="U71"/>
          <cell r="V71"/>
          <cell r="W71"/>
          <cell r="X71"/>
          <cell r="Y71"/>
        </row>
        <row r="72">
          <cell r="C72">
            <v>2191059</v>
          </cell>
          <cell r="D72" t="str">
            <v>MANAO TERRACE CHAIR</v>
          </cell>
          <cell r="E72">
            <v>2191059</v>
          </cell>
          <cell r="F72"/>
          <cell r="G72" t="str">
            <v>Yes</v>
          </cell>
          <cell r="H72"/>
          <cell r="I72">
            <v>61</v>
          </cell>
          <cell r="J72">
            <v>79</v>
          </cell>
          <cell r="K72">
            <v>81</v>
          </cell>
          <cell r="L72"/>
          <cell r="M72"/>
          <cell r="N72"/>
          <cell r="O72">
            <v>0.39033899999999999</v>
          </cell>
          <cell r="P72"/>
          <cell r="Q72" t="str">
            <v>Manao polish, plywood, core, square webbing, plywood</v>
          </cell>
          <cell r="R72" t="str">
            <v>Natural semi gloss</v>
          </cell>
          <cell r="S72">
            <v>1</v>
          </cell>
          <cell r="T72"/>
          <cell r="U72"/>
          <cell r="V72"/>
          <cell r="W72"/>
          <cell r="X72"/>
          <cell r="Y72"/>
        </row>
        <row r="73">
          <cell r="C73">
            <v>2191060</v>
          </cell>
          <cell r="D73" t="str">
            <v>ALOYSIA CHAIR</v>
          </cell>
          <cell r="E73">
            <v>2191060</v>
          </cell>
          <cell r="F73"/>
          <cell r="G73" t="str">
            <v>Yes</v>
          </cell>
          <cell r="H73"/>
          <cell r="I73">
            <v>62</v>
          </cell>
          <cell r="J73">
            <v>70</v>
          </cell>
          <cell r="K73">
            <v>100</v>
          </cell>
          <cell r="L73"/>
          <cell r="M73"/>
          <cell r="N73"/>
          <cell r="O73">
            <v>0.434</v>
          </cell>
          <cell r="P73"/>
          <cell r="Q73" t="str">
            <v>1/2 polish, slimit, plywood</v>
          </cell>
          <cell r="R73" t="str">
            <v>NC Natural Doff</v>
          </cell>
          <cell r="S73">
            <v>1</v>
          </cell>
          <cell r="T73"/>
          <cell r="U73"/>
          <cell r="V73"/>
          <cell r="W73"/>
          <cell r="X73"/>
          <cell r="Y73"/>
        </row>
        <row r="74">
          <cell r="C74">
            <v>2191061</v>
          </cell>
          <cell r="D74" t="str">
            <v>FITRI BENCH</v>
          </cell>
          <cell r="E74">
            <v>2191061</v>
          </cell>
          <cell r="F74"/>
          <cell r="G74" t="str">
            <v>Yes</v>
          </cell>
          <cell r="H74"/>
          <cell r="I74">
            <v>150</v>
          </cell>
          <cell r="J74">
            <v>54</v>
          </cell>
          <cell r="K74">
            <v>77</v>
          </cell>
          <cell r="L74"/>
          <cell r="M74"/>
          <cell r="N74"/>
          <cell r="O74">
            <v>0.62370000000000003</v>
          </cell>
          <cell r="P74"/>
          <cell r="Q74" t="str">
            <v>3/4 polish, fitrit</v>
          </cell>
          <cell r="R74" t="str">
            <v>Natural semi gloss</v>
          </cell>
          <cell r="S74">
            <v>1</v>
          </cell>
          <cell r="T74"/>
          <cell r="U74"/>
          <cell r="V74"/>
          <cell r="W74"/>
          <cell r="X74"/>
          <cell r="Y74"/>
        </row>
        <row r="75">
          <cell r="C75">
            <v>2191062</v>
          </cell>
          <cell r="D75" t="str">
            <v>MARLEIN SQ WEBBING CHAIR</v>
          </cell>
          <cell r="E75">
            <v>2191062</v>
          </cell>
          <cell r="F75"/>
          <cell r="G75" t="str">
            <v>Yes</v>
          </cell>
          <cell r="H75"/>
          <cell r="I75">
            <v>54</v>
          </cell>
          <cell r="J75">
            <v>67</v>
          </cell>
          <cell r="K75">
            <v>96</v>
          </cell>
          <cell r="L75"/>
          <cell r="M75"/>
          <cell r="N75"/>
          <cell r="O75">
            <v>0.34732800000000003</v>
          </cell>
          <cell r="P75"/>
          <cell r="Q75" t="str">
            <v>3/4 polish, skin lasio, plywood</v>
          </cell>
          <cell r="R75" t="str">
            <v>NC Natural Doff</v>
          </cell>
          <cell r="S75">
            <v>1</v>
          </cell>
          <cell r="T75"/>
          <cell r="U75"/>
          <cell r="V75"/>
          <cell r="W75"/>
          <cell r="X75"/>
          <cell r="Y75"/>
        </row>
        <row r="76">
          <cell r="C76">
            <v>2191063</v>
          </cell>
          <cell r="D76" t="str">
            <v>TARA CHAIR</v>
          </cell>
          <cell r="E76">
            <v>2191063</v>
          </cell>
          <cell r="F76"/>
          <cell r="G76" t="str">
            <v>Yes</v>
          </cell>
          <cell r="H76"/>
          <cell r="I76">
            <v>66</v>
          </cell>
          <cell r="J76">
            <v>70</v>
          </cell>
          <cell r="K76">
            <v>75</v>
          </cell>
          <cell r="L76"/>
          <cell r="M76"/>
          <cell r="N76"/>
          <cell r="O76">
            <v>0.34649999999999997</v>
          </cell>
          <cell r="P76"/>
          <cell r="Q76" t="str">
            <v>Manao polish, skin lasio, jawit</v>
          </cell>
          <cell r="R76" t="str">
            <v>NC Natural Doff</v>
          </cell>
          <cell r="S76"/>
          <cell r="T76"/>
          <cell r="U76"/>
          <cell r="V76"/>
          <cell r="W76"/>
          <cell r="X76"/>
          <cell r="Y76"/>
        </row>
        <row r="77">
          <cell r="C77">
            <v>2191064</v>
          </cell>
          <cell r="D77" t="str">
            <v>BAMBOO ROCKING CHAIR</v>
          </cell>
          <cell r="E77">
            <v>2191064</v>
          </cell>
          <cell r="F77"/>
          <cell r="G77" t="str">
            <v>No</v>
          </cell>
          <cell r="H77"/>
          <cell r="I77">
            <v>77</v>
          </cell>
          <cell r="J77">
            <v>76</v>
          </cell>
          <cell r="K77">
            <v>80</v>
          </cell>
          <cell r="L77"/>
          <cell r="M77"/>
          <cell r="N77"/>
          <cell r="O77">
            <v>0.46816000000000002</v>
          </cell>
          <cell r="P77"/>
          <cell r="Q77" t="str">
            <v>Iron Frame, bamboo, unskin lasio</v>
          </cell>
          <cell r="R77" t="str">
            <v>PC white
natural doff</v>
          </cell>
          <cell r="S77"/>
          <cell r="T77"/>
          <cell r="U77"/>
          <cell r="V77"/>
          <cell r="W77"/>
          <cell r="X77"/>
          <cell r="Y77"/>
        </row>
        <row r="78">
          <cell r="C78">
            <v>2191065</v>
          </cell>
          <cell r="D78" t="str">
            <v>PISTOL FITRIT CHAIR</v>
          </cell>
          <cell r="E78">
            <v>2191065</v>
          </cell>
          <cell r="F78"/>
          <cell r="G78" t="str">
            <v>No</v>
          </cell>
          <cell r="H78"/>
          <cell r="I78">
            <v>77</v>
          </cell>
          <cell r="J78">
            <v>65</v>
          </cell>
          <cell r="K78">
            <v>76</v>
          </cell>
          <cell r="L78"/>
          <cell r="M78"/>
          <cell r="N78"/>
          <cell r="O78">
            <v>0.38038</v>
          </cell>
          <cell r="P78"/>
          <cell r="Q78" t="str">
            <v>Teak, fitrit</v>
          </cell>
          <cell r="R78" t="str">
            <v>NC Natural Doff</v>
          </cell>
          <cell r="S78"/>
          <cell r="T78"/>
          <cell r="U78"/>
          <cell r="V78"/>
          <cell r="W78"/>
          <cell r="X78"/>
          <cell r="Y78"/>
        </row>
        <row r="79">
          <cell r="C79">
            <v>2191066</v>
          </cell>
          <cell r="D79" t="str">
            <v>DAKOTA BENCH</v>
          </cell>
          <cell r="E79">
            <v>2191066</v>
          </cell>
          <cell r="F79"/>
          <cell r="G79" t="str">
            <v>Yes</v>
          </cell>
          <cell r="H79"/>
          <cell r="I79">
            <v>120</v>
          </cell>
          <cell r="J79">
            <v>42</v>
          </cell>
          <cell r="K79">
            <v>46</v>
          </cell>
          <cell r="L79"/>
          <cell r="M79"/>
          <cell r="N79"/>
          <cell r="O79">
            <v>0.23183999999999999</v>
          </cell>
          <cell r="P79"/>
          <cell r="Q79" t="str">
            <v>1/2 polish, plywood</v>
          </cell>
          <cell r="R79" t="str">
            <v>NC Natural Doff</v>
          </cell>
          <cell r="S79"/>
          <cell r="T79"/>
          <cell r="U79"/>
          <cell r="V79"/>
          <cell r="W79"/>
          <cell r="X79"/>
          <cell r="Y79"/>
        </row>
        <row r="80">
          <cell r="C80">
            <v>2191067</v>
          </cell>
          <cell r="D80" t="str">
            <v>AGEL BENCH</v>
          </cell>
          <cell r="E80">
            <v>2191067</v>
          </cell>
          <cell r="F80"/>
          <cell r="G80" t="str">
            <v>Yes</v>
          </cell>
          <cell r="H80"/>
          <cell r="I80">
            <v>104</v>
          </cell>
          <cell r="J80">
            <v>35</v>
          </cell>
          <cell r="K80">
            <v>48</v>
          </cell>
          <cell r="L80"/>
          <cell r="M80"/>
          <cell r="N80"/>
          <cell r="O80">
            <v>0.17471999999999999</v>
          </cell>
          <cell r="P80"/>
          <cell r="Q80" t="str">
            <v>Teak Branch, Agel</v>
          </cell>
          <cell r="R80" t="str">
            <v>wax</v>
          </cell>
          <cell r="S80"/>
          <cell r="T80"/>
          <cell r="U80"/>
          <cell r="V80"/>
          <cell r="W80"/>
          <cell r="X80"/>
          <cell r="Y80"/>
        </row>
        <row r="81">
          <cell r="C81">
            <v>2191068</v>
          </cell>
          <cell r="D81" t="str">
            <v>LOUIS CHAIR</v>
          </cell>
          <cell r="E81">
            <v>2191068</v>
          </cell>
          <cell r="F81"/>
          <cell r="G81" t="str">
            <v>Yes</v>
          </cell>
          <cell r="H81"/>
          <cell r="I81">
            <v>68</v>
          </cell>
          <cell r="J81">
            <v>84</v>
          </cell>
          <cell r="K81">
            <v>89</v>
          </cell>
          <cell r="L81"/>
          <cell r="M81"/>
          <cell r="N81"/>
          <cell r="O81">
            <v>0.50836800000000004</v>
          </cell>
          <cell r="P81"/>
          <cell r="Q81" t="str">
            <v>1/2 polish, slimit</v>
          </cell>
          <cell r="R81" t="str">
            <v>NC Natural Doff</v>
          </cell>
          <cell r="S81"/>
          <cell r="T81"/>
          <cell r="U81"/>
          <cell r="V81"/>
          <cell r="W81"/>
          <cell r="X81"/>
          <cell r="Y81"/>
        </row>
        <row r="82">
          <cell r="C82">
            <v>2191069</v>
          </cell>
          <cell r="D82" t="str">
            <v>PRETZIE LOUNGE CHAIR</v>
          </cell>
          <cell r="E82">
            <v>2191069</v>
          </cell>
          <cell r="F82"/>
          <cell r="G82" t="str">
            <v>Yes</v>
          </cell>
          <cell r="H82"/>
          <cell r="I82">
            <v>71</v>
          </cell>
          <cell r="J82">
            <v>85</v>
          </cell>
          <cell r="K82">
            <v>64</v>
          </cell>
          <cell r="L82"/>
          <cell r="M82"/>
          <cell r="N82"/>
          <cell r="O82">
            <v>0.38624000000000003</v>
          </cell>
          <cell r="P82"/>
          <cell r="Q82" t="str">
            <v>1/2 polish, skin lasio</v>
          </cell>
          <cell r="R82" t="str">
            <v>NC Natural Doff</v>
          </cell>
          <cell r="S82">
            <v>1</v>
          </cell>
          <cell r="T82"/>
          <cell r="U82"/>
          <cell r="V82"/>
          <cell r="W82"/>
          <cell r="X82"/>
          <cell r="Y82"/>
        </row>
        <row r="83">
          <cell r="C83">
            <v>2191070</v>
          </cell>
          <cell r="D83" t="str">
            <v>MUFASA LOUNGE CHAIR</v>
          </cell>
          <cell r="E83">
            <v>2191070</v>
          </cell>
          <cell r="F83"/>
          <cell r="G83" t="str">
            <v>Yes</v>
          </cell>
          <cell r="H83"/>
          <cell r="I83">
            <v>82</v>
          </cell>
          <cell r="J83">
            <v>103</v>
          </cell>
          <cell r="K83">
            <v>83</v>
          </cell>
          <cell r="L83"/>
          <cell r="M83"/>
          <cell r="N83"/>
          <cell r="O83">
            <v>0.70101800000000003</v>
          </cell>
          <cell r="P83"/>
          <cell r="Q83" t="str">
            <v>Full polish, core, skin lasio</v>
          </cell>
          <cell r="R83" t="str">
            <v>Natural semi gloss</v>
          </cell>
          <cell r="S83">
            <v>1</v>
          </cell>
          <cell r="T83"/>
          <cell r="U83"/>
          <cell r="V83"/>
          <cell r="W83"/>
          <cell r="X83"/>
          <cell r="Y83"/>
        </row>
        <row r="84">
          <cell r="C84">
            <v>2191071</v>
          </cell>
          <cell r="D84" t="str">
            <v>WILLIAM ROCKIN CHAIR</v>
          </cell>
          <cell r="E84">
            <v>2191071</v>
          </cell>
          <cell r="F84"/>
          <cell r="G84" t="str">
            <v>Yes</v>
          </cell>
          <cell r="H84"/>
          <cell r="I84">
            <v>82</v>
          </cell>
          <cell r="J84">
            <v>100</v>
          </cell>
          <cell r="K84">
            <v>101</v>
          </cell>
          <cell r="L84"/>
          <cell r="M84"/>
          <cell r="N84"/>
          <cell r="O84">
            <v>0.82820000000000005</v>
          </cell>
          <cell r="P84"/>
          <cell r="Q84" t="str">
            <v>1/2 polish, mahogany, slimit</v>
          </cell>
          <cell r="R84" t="str">
            <v>Natural semi gloss</v>
          </cell>
          <cell r="S84"/>
          <cell r="T84"/>
          <cell r="U84"/>
          <cell r="V84"/>
          <cell r="W84"/>
          <cell r="X84"/>
          <cell r="Y84"/>
        </row>
        <row r="85">
          <cell r="C85">
            <v>2191072</v>
          </cell>
          <cell r="D85" t="str">
            <v>ELEGANT CHAIR</v>
          </cell>
          <cell r="E85">
            <v>2191072</v>
          </cell>
          <cell r="F85"/>
          <cell r="G85" t="str">
            <v>Yes</v>
          </cell>
          <cell r="H85"/>
          <cell r="I85">
            <v>62</v>
          </cell>
          <cell r="J85">
            <v>75</v>
          </cell>
          <cell r="K85">
            <v>97</v>
          </cell>
          <cell r="L85"/>
          <cell r="M85"/>
          <cell r="N85"/>
          <cell r="O85">
            <v>0.45105000000000001</v>
          </cell>
          <cell r="P85"/>
          <cell r="Q85" t="str">
            <v>1/2 polish, pine wood leg, slimit, skin laio</v>
          </cell>
          <cell r="R85" t="str">
            <v>NC Natural Doff</v>
          </cell>
          <cell r="S85"/>
          <cell r="T85"/>
          <cell r="U85"/>
          <cell r="V85"/>
          <cell r="W85"/>
          <cell r="X85"/>
          <cell r="Y85"/>
        </row>
        <row r="86">
          <cell r="C86">
            <v>2191073</v>
          </cell>
          <cell r="D86" t="str">
            <v>IVONA BENCH</v>
          </cell>
          <cell r="E86">
            <v>2191073</v>
          </cell>
          <cell r="F86"/>
          <cell r="G86" t="str">
            <v>Yes</v>
          </cell>
          <cell r="H86"/>
          <cell r="I86">
            <v>40</v>
          </cell>
          <cell r="J86">
            <v>130</v>
          </cell>
          <cell r="K86">
            <v>47</v>
          </cell>
          <cell r="L86"/>
          <cell r="M86"/>
          <cell r="N86"/>
          <cell r="O86">
            <v>0.24440000000000001</v>
          </cell>
          <cell r="P86"/>
          <cell r="Q86" t="str">
            <v>1/2 polish, plywood, skin lasio, bamboo webbing</v>
          </cell>
          <cell r="R86" t="str">
            <v>NC Natural Doff</v>
          </cell>
          <cell r="S86"/>
          <cell r="T86"/>
          <cell r="U86"/>
          <cell r="V86"/>
          <cell r="W86"/>
          <cell r="X86"/>
          <cell r="Y86"/>
        </row>
        <row r="87">
          <cell r="C87">
            <v>2191074</v>
          </cell>
          <cell r="D87" t="str">
            <v>PETRUS BEACH CHAIR</v>
          </cell>
          <cell r="E87">
            <v>2191074</v>
          </cell>
          <cell r="F87"/>
          <cell r="G87" t="str">
            <v>No</v>
          </cell>
          <cell r="H87"/>
          <cell r="I87">
            <v>51</v>
          </cell>
          <cell r="J87">
            <v>17</v>
          </cell>
          <cell r="K87">
            <v>120</v>
          </cell>
          <cell r="L87"/>
          <cell r="M87"/>
          <cell r="N87"/>
          <cell r="O87">
            <v>0.10403999999999999</v>
          </cell>
          <cell r="P87"/>
          <cell r="Q87" t="str">
            <v>Sibaliu, skin lasio</v>
          </cell>
          <cell r="R87" t="str">
            <v>NC Natural Doff</v>
          </cell>
          <cell r="S87"/>
          <cell r="T87"/>
          <cell r="U87"/>
          <cell r="V87"/>
          <cell r="W87"/>
          <cell r="X87"/>
          <cell r="Y87"/>
        </row>
        <row r="88">
          <cell r="C88">
            <v>2191075</v>
          </cell>
          <cell r="D88" t="str">
            <v>TANAH COUNTERSTOOL</v>
          </cell>
          <cell r="E88">
            <v>2191075</v>
          </cell>
          <cell r="F88"/>
          <cell r="G88" t="str">
            <v>Yes</v>
          </cell>
          <cell r="H88"/>
          <cell r="I88">
            <v>50</v>
          </cell>
          <cell r="J88">
            <v>52</v>
          </cell>
          <cell r="K88">
            <v>94</v>
          </cell>
          <cell r="L88"/>
          <cell r="M88"/>
          <cell r="N88"/>
          <cell r="O88">
            <v>0.24440000000000001</v>
          </cell>
          <cell r="P88"/>
          <cell r="Q88" t="str">
            <v>1/2 polish, Core, plywood, bamboo webbing, unskin lasio</v>
          </cell>
          <cell r="R88" t="str">
            <v>NC Natural Doff</v>
          </cell>
          <cell r="S88"/>
          <cell r="T88"/>
          <cell r="U88"/>
          <cell r="V88"/>
          <cell r="W88"/>
          <cell r="X88"/>
          <cell r="Y88"/>
        </row>
        <row r="89">
          <cell r="C89">
            <v>2191076</v>
          </cell>
          <cell r="D89" t="str">
            <v>ENZY LUNGE CHAIR</v>
          </cell>
          <cell r="E89">
            <v>2191076</v>
          </cell>
          <cell r="F89"/>
          <cell r="G89" t="str">
            <v>No</v>
          </cell>
          <cell r="H89"/>
          <cell r="I89">
            <v>72.5</v>
          </cell>
          <cell r="J89">
            <v>87.5</v>
          </cell>
          <cell r="K89">
            <v>66</v>
          </cell>
          <cell r="L89"/>
          <cell r="M89"/>
          <cell r="N89"/>
          <cell r="O89">
            <v>0.41868749999999999</v>
          </cell>
          <cell r="P89"/>
          <cell r="Q89" t="str">
            <v>Iron frame, fitrit</v>
          </cell>
          <cell r="R89" t="str">
            <v>NC Natural Doff</v>
          </cell>
          <cell r="S89"/>
          <cell r="T89"/>
          <cell r="U89"/>
          <cell r="V89"/>
          <cell r="W89"/>
          <cell r="X89"/>
          <cell r="Y89"/>
        </row>
        <row r="90">
          <cell r="C90">
            <v>2191077</v>
          </cell>
          <cell r="D90" t="str">
            <v>RUBEN CHAIR</v>
          </cell>
          <cell r="E90">
            <v>2191077</v>
          </cell>
          <cell r="F90"/>
          <cell r="G90" t="str">
            <v>Yes</v>
          </cell>
          <cell r="H90"/>
          <cell r="I90">
            <v>80</v>
          </cell>
          <cell r="J90">
            <v>89</v>
          </cell>
          <cell r="K90">
            <v>103</v>
          </cell>
          <cell r="L90"/>
          <cell r="M90"/>
          <cell r="N90"/>
          <cell r="O90">
            <v>0.73336000000000001</v>
          </cell>
          <cell r="P90"/>
          <cell r="Q90" t="str">
            <v>3/4 polish, core, fitrit</v>
          </cell>
          <cell r="R90" t="str">
            <v>Light Brown</v>
          </cell>
          <cell r="S90"/>
          <cell r="T90"/>
          <cell r="U90"/>
          <cell r="V90"/>
          <cell r="W90"/>
          <cell r="X90"/>
          <cell r="Y90"/>
        </row>
        <row r="91">
          <cell r="C91">
            <v>2191078</v>
          </cell>
          <cell r="D91" t="str">
            <v>TABOO CHAIR</v>
          </cell>
          <cell r="E91">
            <v>2191078</v>
          </cell>
          <cell r="F91"/>
          <cell r="G91" t="str">
            <v>Yes</v>
          </cell>
          <cell r="H91"/>
          <cell r="I91">
            <v>83</v>
          </cell>
          <cell r="J91">
            <v>73</v>
          </cell>
          <cell r="K91">
            <v>42</v>
          </cell>
          <cell r="L91"/>
          <cell r="M91"/>
          <cell r="N91"/>
          <cell r="O91">
            <v>0.25447799999999998</v>
          </cell>
          <cell r="P91"/>
          <cell r="Q91" t="str">
            <v>3/4 polish, core</v>
          </cell>
          <cell r="R91" t="str">
            <v>Light Brown</v>
          </cell>
          <cell r="S91"/>
          <cell r="T91"/>
          <cell r="U91"/>
          <cell r="V91"/>
          <cell r="W91"/>
          <cell r="X91"/>
          <cell r="Y91"/>
        </row>
        <row r="92">
          <cell r="C92">
            <v>2191079</v>
          </cell>
          <cell r="D92" t="str">
            <v>BATIK PE CHAIR</v>
          </cell>
          <cell r="E92">
            <v>2191079</v>
          </cell>
          <cell r="F92"/>
          <cell r="G92" t="str">
            <v>No</v>
          </cell>
          <cell r="H92"/>
          <cell r="I92">
            <v>70</v>
          </cell>
          <cell r="J92">
            <v>77</v>
          </cell>
          <cell r="K92">
            <v>75</v>
          </cell>
          <cell r="L92"/>
          <cell r="M92"/>
          <cell r="N92"/>
          <cell r="O92">
            <v>0.40425</v>
          </cell>
          <cell r="P92"/>
          <cell r="Q92" t="str">
            <v>Teak, synthetic</v>
          </cell>
          <cell r="R92" t="str">
            <v>NC Natural Doff</v>
          </cell>
          <cell r="S92"/>
          <cell r="T92"/>
          <cell r="U92"/>
          <cell r="V92"/>
          <cell r="W92"/>
          <cell r="X92"/>
          <cell r="Y92"/>
        </row>
        <row r="93">
          <cell r="C93">
            <v>2191080</v>
          </cell>
          <cell r="D93" t="str">
            <v>BRODO FOLDING CHAIR</v>
          </cell>
          <cell r="E93">
            <v>2191080</v>
          </cell>
          <cell r="F93"/>
          <cell r="G93" t="str">
            <v>No</v>
          </cell>
          <cell r="H93"/>
          <cell r="I93">
            <v>57</v>
          </cell>
          <cell r="J93">
            <v>83</v>
          </cell>
          <cell r="K93">
            <v>76</v>
          </cell>
          <cell r="L93"/>
          <cell r="M93"/>
          <cell r="N93"/>
          <cell r="O93">
            <v>0.35955599999999999</v>
          </cell>
          <cell r="P93"/>
          <cell r="Q93" t="str">
            <v>Mahogany, Skin lasio</v>
          </cell>
          <cell r="R93" t="str">
            <v>Tobacco</v>
          </cell>
          <cell r="S93"/>
          <cell r="T93"/>
          <cell r="U93"/>
          <cell r="V93"/>
          <cell r="W93"/>
          <cell r="X93"/>
          <cell r="Y93"/>
        </row>
        <row r="94">
          <cell r="C94">
            <v>2192001</v>
          </cell>
          <cell r="D94" t="str">
            <v>WRITING DESK-WHITE</v>
          </cell>
          <cell r="E94">
            <v>2192001</v>
          </cell>
          <cell r="F94"/>
          <cell r="G94"/>
          <cell r="H94" t="str">
            <v>No</v>
          </cell>
          <cell r="I94">
            <v>78</v>
          </cell>
          <cell r="J94">
            <v>51</v>
          </cell>
          <cell r="K94">
            <v>101</v>
          </cell>
          <cell r="L94">
            <v>81</v>
          </cell>
          <cell r="M94">
            <v>54</v>
          </cell>
          <cell r="N94">
            <v>104</v>
          </cell>
          <cell r="O94">
            <v>0.40177800000000002</v>
          </cell>
          <cell r="P94"/>
          <cell r="Q94" t="str">
            <v>1/2 polish, mahogany, plywood, bamboo webbing, unskin lasio</v>
          </cell>
          <cell r="R94" t="str">
            <v>Solid White Doff</v>
          </cell>
          <cell r="S94">
            <v>1</v>
          </cell>
          <cell r="T94">
            <v>0.45489600000000002</v>
          </cell>
          <cell r="U94"/>
          <cell r="V94"/>
          <cell r="W94">
            <v>0</v>
          </cell>
          <cell r="X94">
            <v>0.45489600000000002</v>
          </cell>
          <cell r="Y94">
            <v>0</v>
          </cell>
        </row>
        <row r="95">
          <cell r="C95">
            <v>2192002</v>
          </cell>
          <cell r="D95" t="str">
            <v>MACAO OCCASSIONAL TABLE</v>
          </cell>
          <cell r="E95">
            <v>2192002</v>
          </cell>
          <cell r="F95"/>
          <cell r="G95"/>
          <cell r="H95" t="str">
            <v>Yes</v>
          </cell>
          <cell r="I95">
            <v>94</v>
          </cell>
          <cell r="J95">
            <v>94</v>
          </cell>
          <cell r="K95">
            <v>77</v>
          </cell>
          <cell r="L95">
            <v>97</v>
          </cell>
          <cell r="M95">
            <v>97</v>
          </cell>
          <cell r="N95">
            <v>80</v>
          </cell>
          <cell r="O95">
            <v>0.68037199999999998</v>
          </cell>
          <cell r="P95"/>
          <cell r="Q95" t="str">
            <v>Mahogany, plywood, fitrit</v>
          </cell>
          <cell r="R95" t="str">
            <v>Solid White Doff</v>
          </cell>
          <cell r="S95">
            <v>1</v>
          </cell>
          <cell r="T95">
            <v>0.75271999999999994</v>
          </cell>
          <cell r="U95"/>
          <cell r="V95"/>
          <cell r="W95">
            <v>0</v>
          </cell>
          <cell r="X95">
            <v>0.75271999999999994</v>
          </cell>
          <cell r="Y95">
            <v>0</v>
          </cell>
        </row>
        <row r="96">
          <cell r="C96">
            <v>2192003</v>
          </cell>
          <cell r="D96" t="str">
            <v>MACAO DINING TABLE</v>
          </cell>
          <cell r="E96">
            <v>2192003</v>
          </cell>
          <cell r="F96"/>
          <cell r="G96"/>
          <cell r="H96" t="str">
            <v>Yes</v>
          </cell>
          <cell r="I96">
            <v>166</v>
          </cell>
          <cell r="J96">
            <v>166</v>
          </cell>
          <cell r="K96">
            <v>77.5</v>
          </cell>
          <cell r="L96">
            <v>169</v>
          </cell>
          <cell r="M96">
            <v>169</v>
          </cell>
          <cell r="N96">
            <v>80.5</v>
          </cell>
          <cell r="O96">
            <v>2.1355900000000001</v>
          </cell>
          <cell r="P96"/>
          <cell r="Q96" t="str">
            <v>Mahogany, plywood, fitrit</v>
          </cell>
          <cell r="R96" t="str">
            <v>Solid White Doff</v>
          </cell>
          <cell r="S96">
            <v>1</v>
          </cell>
          <cell r="T96">
            <v>2.2991605000000002</v>
          </cell>
          <cell r="U96"/>
          <cell r="V96"/>
          <cell r="W96">
            <v>0</v>
          </cell>
          <cell r="X96">
            <v>2.2991605000000002</v>
          </cell>
          <cell r="Y96">
            <v>0</v>
          </cell>
        </row>
        <row r="97">
          <cell r="C97">
            <v>2192004</v>
          </cell>
          <cell r="D97" t="str">
            <v>BOGAR SIDE TABLE</v>
          </cell>
          <cell r="E97">
            <v>2192004</v>
          </cell>
          <cell r="F97"/>
          <cell r="G97"/>
          <cell r="H97" t="str">
            <v>No</v>
          </cell>
          <cell r="I97">
            <v>48</v>
          </cell>
          <cell r="J97">
            <v>48</v>
          </cell>
          <cell r="K97">
            <v>47</v>
          </cell>
          <cell r="L97">
            <v>51</v>
          </cell>
          <cell r="M97">
            <v>51</v>
          </cell>
          <cell r="N97">
            <v>50</v>
          </cell>
          <cell r="O97">
            <v>0.108288</v>
          </cell>
          <cell r="P97"/>
          <cell r="Q97" t="str">
            <v>Mahogany, plywood, jawit</v>
          </cell>
          <cell r="R97" t="str">
            <v>NC Natural Doff</v>
          </cell>
          <cell r="S97">
            <v>1</v>
          </cell>
          <cell r="T97">
            <v>0.13005</v>
          </cell>
          <cell r="U97"/>
          <cell r="V97"/>
          <cell r="W97">
            <v>0</v>
          </cell>
          <cell r="X97">
            <v>0.13005</v>
          </cell>
          <cell r="Y97">
            <v>0</v>
          </cell>
        </row>
        <row r="98">
          <cell r="C98">
            <v>2192005</v>
          </cell>
          <cell r="D98" t="str">
            <v>BOJES SIDE TABLE</v>
          </cell>
          <cell r="E98">
            <v>2192005</v>
          </cell>
          <cell r="F98"/>
          <cell r="G98"/>
          <cell r="H98" t="str">
            <v>No</v>
          </cell>
          <cell r="I98">
            <v>47</v>
          </cell>
          <cell r="J98">
            <v>47</v>
          </cell>
          <cell r="K98">
            <v>46</v>
          </cell>
          <cell r="L98">
            <v>50</v>
          </cell>
          <cell r="M98">
            <v>50</v>
          </cell>
          <cell r="N98">
            <v>49</v>
          </cell>
          <cell r="O98">
            <v>0.101614</v>
          </cell>
          <cell r="P98"/>
          <cell r="Q98" t="str">
            <v>Mahogany, plywood, core</v>
          </cell>
          <cell r="R98" t="str">
            <v>NC Natural Doff</v>
          </cell>
          <cell r="S98">
            <v>1</v>
          </cell>
          <cell r="T98">
            <v>0.1225</v>
          </cell>
          <cell r="U98"/>
          <cell r="V98"/>
          <cell r="W98">
            <v>0</v>
          </cell>
          <cell r="X98">
            <v>0.1225</v>
          </cell>
          <cell r="Y98">
            <v>0</v>
          </cell>
        </row>
        <row r="99">
          <cell r="C99">
            <v>2192006</v>
          </cell>
          <cell r="D99" t="str">
            <v>HAWAIIAN COFFEE TABLE</v>
          </cell>
          <cell r="E99">
            <v>2192006</v>
          </cell>
          <cell r="F99"/>
          <cell r="G99"/>
          <cell r="H99" t="str">
            <v>No</v>
          </cell>
          <cell r="I99">
            <v>90</v>
          </cell>
          <cell r="J99">
            <v>90</v>
          </cell>
          <cell r="K99">
            <v>42.5</v>
          </cell>
          <cell r="L99">
            <v>93</v>
          </cell>
          <cell r="M99">
            <v>93</v>
          </cell>
          <cell r="N99">
            <v>45.5</v>
          </cell>
          <cell r="O99">
            <v>0.34425</v>
          </cell>
          <cell r="P99"/>
          <cell r="Q99" t="str">
            <v>1/2 polish, plywood, close webbing, skin lasio</v>
          </cell>
          <cell r="R99" t="str">
            <v>NC Natural Doff</v>
          </cell>
          <cell r="S99">
            <v>1</v>
          </cell>
          <cell r="T99">
            <v>0.39352949999999998</v>
          </cell>
          <cell r="U99"/>
          <cell r="V99"/>
          <cell r="W99">
            <v>0</v>
          </cell>
          <cell r="X99">
            <v>0.39352949999999998</v>
          </cell>
          <cell r="Y99">
            <v>0</v>
          </cell>
        </row>
        <row r="100">
          <cell r="C100">
            <v>2192007</v>
          </cell>
          <cell r="D100" t="str">
            <v>ELVIS DRAWER</v>
          </cell>
          <cell r="E100">
            <v>2192007</v>
          </cell>
          <cell r="F100"/>
          <cell r="G100"/>
          <cell r="H100" t="str">
            <v>No</v>
          </cell>
          <cell r="I100">
            <v>46</v>
          </cell>
          <cell r="J100">
            <v>30.5</v>
          </cell>
          <cell r="K100">
            <v>63</v>
          </cell>
          <cell r="L100">
            <v>49</v>
          </cell>
          <cell r="M100">
            <v>33.5</v>
          </cell>
          <cell r="N100">
            <v>66</v>
          </cell>
          <cell r="O100">
            <v>8.8388999999999995E-2</v>
          </cell>
          <cell r="P100"/>
          <cell r="Q100" t="str">
            <v>1/2 polish, core, fitrit, unskin lasio, plywood</v>
          </cell>
          <cell r="R100" t="str">
            <v>NC Natural Doff</v>
          </cell>
          <cell r="S100">
            <v>1</v>
          </cell>
          <cell r="T100">
            <v>0.108339</v>
          </cell>
          <cell r="U100"/>
          <cell r="V100"/>
          <cell r="W100">
            <v>0</v>
          </cell>
          <cell r="X100">
            <v>0.108339</v>
          </cell>
          <cell r="Y100">
            <v>0</v>
          </cell>
        </row>
        <row r="101">
          <cell r="C101">
            <v>2192008</v>
          </cell>
          <cell r="D101" t="str">
            <v>NIKOLINA SIDE TABLE</v>
          </cell>
          <cell r="E101">
            <v>2192008</v>
          </cell>
          <cell r="F101"/>
          <cell r="G101"/>
          <cell r="H101" t="str">
            <v>No</v>
          </cell>
          <cell r="I101">
            <v>47</v>
          </cell>
          <cell r="J101">
            <v>47</v>
          </cell>
          <cell r="K101">
            <v>52.5</v>
          </cell>
          <cell r="L101">
            <v>50</v>
          </cell>
          <cell r="M101">
            <v>50</v>
          </cell>
          <cell r="N101">
            <v>55.5</v>
          </cell>
          <cell r="O101">
            <v>0.11597250000000001</v>
          </cell>
          <cell r="P101"/>
          <cell r="Q101" t="str">
            <v>Teak, plywood, square webbing</v>
          </cell>
          <cell r="R101" t="str">
            <v>NC Natural Doff</v>
          </cell>
          <cell r="S101">
            <v>1</v>
          </cell>
          <cell r="T101">
            <v>0.13875000000000001</v>
          </cell>
          <cell r="U101"/>
          <cell r="V101"/>
          <cell r="W101">
            <v>0</v>
          </cell>
          <cell r="X101">
            <v>0.13875000000000001</v>
          </cell>
          <cell r="Y101">
            <v>0</v>
          </cell>
        </row>
        <row r="102">
          <cell r="C102">
            <v>2192009</v>
          </cell>
          <cell r="D102" t="str">
            <v>QISTY SIDE TABLE</v>
          </cell>
          <cell r="E102">
            <v>2192009</v>
          </cell>
          <cell r="F102"/>
          <cell r="G102"/>
          <cell r="H102" t="str">
            <v>No</v>
          </cell>
          <cell r="I102">
            <v>60</v>
          </cell>
          <cell r="J102">
            <v>43</v>
          </cell>
          <cell r="K102">
            <v>56</v>
          </cell>
          <cell r="L102">
            <v>63</v>
          </cell>
          <cell r="M102">
            <v>46</v>
          </cell>
          <cell r="N102">
            <v>59</v>
          </cell>
          <cell r="O102">
            <v>0.14448</v>
          </cell>
          <cell r="P102"/>
          <cell r="Q102" t="str">
            <v>Teak, square webbing</v>
          </cell>
          <cell r="R102" t="str">
            <v>Unfinish</v>
          </cell>
          <cell r="S102">
            <v>1</v>
          </cell>
          <cell r="T102">
            <v>0.170982</v>
          </cell>
          <cell r="U102"/>
          <cell r="V102"/>
          <cell r="W102">
            <v>0</v>
          </cell>
          <cell r="X102">
            <v>0.170982</v>
          </cell>
          <cell r="Y102">
            <v>0</v>
          </cell>
        </row>
        <row r="103">
          <cell r="C103">
            <v>2192010</v>
          </cell>
          <cell r="D103" t="str">
            <v>HUMAIRA COFFEE TABLE SET 2</v>
          </cell>
          <cell r="E103">
            <v>2192010</v>
          </cell>
          <cell r="F103" t="str">
            <v>S = 60 X 60 X 36</v>
          </cell>
          <cell r="G103"/>
          <cell r="H103" t="str">
            <v>No</v>
          </cell>
          <cell r="I103">
            <v>80</v>
          </cell>
          <cell r="J103">
            <v>80</v>
          </cell>
          <cell r="K103">
            <v>46</v>
          </cell>
          <cell r="L103">
            <v>83</v>
          </cell>
          <cell r="M103">
            <v>83</v>
          </cell>
          <cell r="N103">
            <v>49</v>
          </cell>
          <cell r="O103">
            <v>0.2944</v>
          </cell>
          <cell r="P103"/>
          <cell r="Q103" t="str">
            <v>MAhogany</v>
          </cell>
          <cell r="R103" t="str">
            <v>NC Natural Doff</v>
          </cell>
          <cell r="S103">
            <v>1</v>
          </cell>
          <cell r="T103">
            <v>0.337561</v>
          </cell>
          <cell r="U103"/>
          <cell r="V103"/>
          <cell r="W103">
            <v>0</v>
          </cell>
          <cell r="X103">
            <v>0.337561</v>
          </cell>
          <cell r="Y103">
            <v>0</v>
          </cell>
        </row>
        <row r="104">
          <cell r="C104">
            <v>2192011</v>
          </cell>
          <cell r="D104" t="str">
            <v>SAMOA COFFE TABLE</v>
          </cell>
          <cell r="E104">
            <v>2192011</v>
          </cell>
          <cell r="F104"/>
          <cell r="G104"/>
          <cell r="H104" t="str">
            <v>No</v>
          </cell>
          <cell r="I104">
            <v>80</v>
          </cell>
          <cell r="J104">
            <v>80</v>
          </cell>
          <cell r="K104">
            <v>41.5</v>
          </cell>
          <cell r="L104">
            <v>83</v>
          </cell>
          <cell r="M104">
            <v>83</v>
          </cell>
          <cell r="N104">
            <v>44.5</v>
          </cell>
          <cell r="O104">
            <v>0.2656</v>
          </cell>
          <cell r="P104"/>
          <cell r="Q104" t="str">
            <v>1/2 polish, plywood, close webbing, tanjung webbing, jawit</v>
          </cell>
          <cell r="R104" t="str">
            <v>Solid black Doff, natural webbing</v>
          </cell>
          <cell r="S104">
            <v>1</v>
          </cell>
          <cell r="T104">
            <v>0.30656050000000001</v>
          </cell>
          <cell r="U104"/>
          <cell r="V104"/>
          <cell r="W104">
            <v>0</v>
          </cell>
          <cell r="X104">
            <v>0.30656050000000001</v>
          </cell>
          <cell r="Y104">
            <v>0</v>
          </cell>
        </row>
        <row r="105">
          <cell r="C105">
            <v>2192012</v>
          </cell>
          <cell r="D105" t="str">
            <v>LONG CONSOLE DRAWER</v>
          </cell>
          <cell r="E105">
            <v>2192012</v>
          </cell>
          <cell r="F105"/>
          <cell r="G105"/>
          <cell r="H105" t="str">
            <v>No</v>
          </cell>
          <cell r="I105">
            <v>120</v>
          </cell>
          <cell r="J105">
            <v>37.5</v>
          </cell>
          <cell r="K105">
            <v>80</v>
          </cell>
          <cell r="L105">
            <v>123</v>
          </cell>
          <cell r="M105">
            <v>40.5</v>
          </cell>
          <cell r="N105">
            <v>83</v>
          </cell>
          <cell r="O105">
            <v>0.36</v>
          </cell>
          <cell r="P105"/>
          <cell r="Q105" t="str">
            <v>Teak, Tanjung webbing</v>
          </cell>
          <cell r="R105" t="str">
            <v>NC Natural Doff</v>
          </cell>
          <cell r="S105">
            <v>1</v>
          </cell>
          <cell r="T105">
            <v>0.41346450000000001</v>
          </cell>
          <cell r="U105"/>
          <cell r="V105"/>
          <cell r="W105">
            <v>0</v>
          </cell>
          <cell r="X105">
            <v>0.41346450000000001</v>
          </cell>
          <cell r="Y105">
            <v>0</v>
          </cell>
        </row>
        <row r="106">
          <cell r="C106">
            <v>2192013</v>
          </cell>
          <cell r="D106" t="str">
            <v>NICE CORNER DRAWER</v>
          </cell>
          <cell r="E106">
            <v>2192013</v>
          </cell>
          <cell r="F106"/>
          <cell r="G106"/>
          <cell r="H106" t="str">
            <v>No</v>
          </cell>
          <cell r="I106">
            <v>48</v>
          </cell>
          <cell r="J106">
            <v>45.5</v>
          </cell>
          <cell r="K106">
            <v>60</v>
          </cell>
          <cell r="L106">
            <v>51</v>
          </cell>
          <cell r="M106">
            <v>48.5</v>
          </cell>
          <cell r="N106">
            <v>63</v>
          </cell>
          <cell r="O106">
            <v>0.13103999999999999</v>
          </cell>
          <cell r="P106"/>
          <cell r="Q106" t="str">
            <v>Teak webbing</v>
          </cell>
          <cell r="R106" t="str">
            <v>NC Natural Doff</v>
          </cell>
          <cell r="S106">
            <v>1</v>
          </cell>
          <cell r="T106">
            <v>0.15583050000000001</v>
          </cell>
          <cell r="U106"/>
          <cell r="V106"/>
          <cell r="W106">
            <v>0</v>
          </cell>
          <cell r="X106">
            <v>0.15583050000000001</v>
          </cell>
          <cell r="Y106">
            <v>0</v>
          </cell>
        </row>
        <row r="107">
          <cell r="C107">
            <v>2192014</v>
          </cell>
          <cell r="D107" t="str">
            <v>SAMOA SIDE TABLE</v>
          </cell>
          <cell r="E107">
            <v>2192014</v>
          </cell>
          <cell r="F107"/>
          <cell r="G107"/>
          <cell r="H107" t="str">
            <v>No</v>
          </cell>
          <cell r="I107">
            <v>50</v>
          </cell>
          <cell r="J107">
            <v>48</v>
          </cell>
          <cell r="K107">
            <v>46</v>
          </cell>
          <cell r="L107">
            <v>53</v>
          </cell>
          <cell r="M107">
            <v>51</v>
          </cell>
          <cell r="N107">
            <v>49</v>
          </cell>
          <cell r="O107">
            <v>0.1104</v>
          </cell>
          <cell r="P107"/>
          <cell r="Q107" t="str">
            <v>1/2 polish, mahogany, tanjung webbing</v>
          </cell>
          <cell r="R107" t="str">
            <v>NC Black Doff, natural webbing</v>
          </cell>
          <cell r="S107">
            <v>1</v>
          </cell>
          <cell r="T107">
            <v>0.13244700000000001</v>
          </cell>
          <cell r="U107"/>
          <cell r="V107"/>
          <cell r="W107">
            <v>0</v>
          </cell>
          <cell r="X107">
            <v>0.13244700000000001</v>
          </cell>
          <cell r="Y107">
            <v>0</v>
          </cell>
        </row>
        <row r="108">
          <cell r="C108">
            <v>2192015</v>
          </cell>
          <cell r="D108" t="str">
            <v>LEONA CONSOLE TABLE</v>
          </cell>
          <cell r="E108">
            <v>2192015</v>
          </cell>
          <cell r="F108"/>
          <cell r="G108"/>
          <cell r="H108" t="str">
            <v>No</v>
          </cell>
          <cell r="I108">
            <v>80</v>
          </cell>
          <cell r="J108">
            <v>41</v>
          </cell>
          <cell r="K108">
            <v>75</v>
          </cell>
          <cell r="L108">
            <v>83</v>
          </cell>
          <cell r="M108">
            <v>44</v>
          </cell>
          <cell r="N108">
            <v>78</v>
          </cell>
          <cell r="O108">
            <v>0.246</v>
          </cell>
          <cell r="P108"/>
          <cell r="Q108" t="str">
            <v>Teak</v>
          </cell>
          <cell r="R108" t="str">
            <v>Wax</v>
          </cell>
          <cell r="S108">
            <v>1</v>
          </cell>
          <cell r="T108">
            <v>0.284856</v>
          </cell>
          <cell r="U108"/>
          <cell r="V108"/>
          <cell r="W108">
            <v>0</v>
          </cell>
          <cell r="X108">
            <v>0.284856</v>
          </cell>
          <cell r="Y108">
            <v>0</v>
          </cell>
        </row>
        <row r="109">
          <cell r="C109">
            <v>2192016</v>
          </cell>
          <cell r="D109" t="str">
            <v>AVA COFFEE TABLE</v>
          </cell>
          <cell r="E109">
            <v>2192016</v>
          </cell>
          <cell r="F109"/>
          <cell r="G109"/>
          <cell r="H109" t="str">
            <v>No</v>
          </cell>
          <cell r="I109">
            <v>64.5</v>
          </cell>
          <cell r="J109">
            <v>64.5</v>
          </cell>
          <cell r="K109">
            <v>39</v>
          </cell>
          <cell r="L109">
            <v>67.5</v>
          </cell>
          <cell r="M109">
            <v>67.5</v>
          </cell>
          <cell r="N109">
            <v>42</v>
          </cell>
          <cell r="O109">
            <v>0.16224975</v>
          </cell>
          <cell r="P109"/>
          <cell r="Q109" t="str">
            <v>iron frame, fitrit, agel</v>
          </cell>
          <cell r="R109" t="str">
            <v>NC Natural Doff</v>
          </cell>
          <cell r="S109">
            <v>1</v>
          </cell>
          <cell r="T109">
            <v>0.19136249999999999</v>
          </cell>
          <cell r="U109"/>
          <cell r="V109"/>
          <cell r="W109">
            <v>0</v>
          </cell>
          <cell r="X109">
            <v>0.19136249999999999</v>
          </cell>
          <cell r="Y109">
            <v>0</v>
          </cell>
        </row>
        <row r="110">
          <cell r="C110">
            <v>2192017</v>
          </cell>
          <cell r="D110" t="str">
            <v>SAIDA DESK</v>
          </cell>
          <cell r="E110">
            <v>2192017</v>
          </cell>
          <cell r="F110" t="str">
            <v>Stool = 41 X 35 X 41 cm</v>
          </cell>
          <cell r="G110"/>
          <cell r="H110" t="str">
            <v>Yes</v>
          </cell>
          <cell r="I110">
            <v>73</v>
          </cell>
          <cell r="J110">
            <v>44</v>
          </cell>
          <cell r="K110">
            <v>131</v>
          </cell>
          <cell r="L110">
            <v>76</v>
          </cell>
          <cell r="M110">
            <v>47</v>
          </cell>
          <cell r="N110">
            <v>134</v>
          </cell>
          <cell r="O110">
            <v>0.42077199999999998</v>
          </cell>
          <cell r="P110"/>
          <cell r="Q110" t="str">
            <v>3/4 polish, plywood, bamboo webbing, unskin lasio</v>
          </cell>
          <cell r="R110" t="str">
            <v>NC Natural Doff</v>
          </cell>
          <cell r="S110">
            <v>1</v>
          </cell>
          <cell r="T110">
            <v>0.47864800000000002</v>
          </cell>
          <cell r="U110"/>
          <cell r="V110"/>
          <cell r="W110">
            <v>0</v>
          </cell>
          <cell r="X110">
            <v>0.47864800000000002</v>
          </cell>
          <cell r="Y110">
            <v>0</v>
          </cell>
        </row>
        <row r="111">
          <cell r="C111">
            <v>2192018</v>
          </cell>
          <cell r="D111" t="str">
            <v>LEONY COSOLE TABLE</v>
          </cell>
          <cell r="E111">
            <v>2192018</v>
          </cell>
          <cell r="F111"/>
          <cell r="G111"/>
          <cell r="H111" t="str">
            <v>No</v>
          </cell>
          <cell r="I111">
            <v>50.5</v>
          </cell>
          <cell r="J111">
            <v>35</v>
          </cell>
          <cell r="K111">
            <v>79</v>
          </cell>
          <cell r="L111">
            <v>53.5</v>
          </cell>
          <cell r="M111">
            <v>38</v>
          </cell>
          <cell r="N111">
            <v>82</v>
          </cell>
          <cell r="O111">
            <v>0.13963249999999999</v>
          </cell>
          <cell r="P111"/>
          <cell r="Q111" t="str">
            <v>Mahogany, Teak, skin lasio</v>
          </cell>
          <cell r="R111" t="str">
            <v>NC Natural Doff</v>
          </cell>
          <cell r="S111">
            <v>1</v>
          </cell>
          <cell r="T111">
            <v>0.16670599999999999</v>
          </cell>
          <cell r="U111"/>
          <cell r="V111"/>
          <cell r="W111">
            <v>0</v>
          </cell>
          <cell r="X111">
            <v>0.16670599999999999</v>
          </cell>
          <cell r="Y111">
            <v>0</v>
          </cell>
        </row>
        <row r="112">
          <cell r="C112">
            <v>2192019</v>
          </cell>
          <cell r="D112" t="str">
            <v>OJI CONSOLE TABLE</v>
          </cell>
          <cell r="E112">
            <v>2192019</v>
          </cell>
          <cell r="F112"/>
          <cell r="G112"/>
          <cell r="H112" t="str">
            <v>No</v>
          </cell>
          <cell r="I112">
            <v>110</v>
          </cell>
          <cell r="J112">
            <v>41</v>
          </cell>
          <cell r="K112">
            <v>76</v>
          </cell>
          <cell r="L112">
            <v>113</v>
          </cell>
          <cell r="M112">
            <v>44</v>
          </cell>
          <cell r="N112">
            <v>79</v>
          </cell>
          <cell r="O112">
            <v>0.34276000000000001</v>
          </cell>
          <cell r="P112"/>
          <cell r="Q112" t="str">
            <v>1/2 polish, plywood, close webbing, skin lasio, jawit</v>
          </cell>
          <cell r="R112" t="str">
            <v>Solid black Doff, natural webbing</v>
          </cell>
          <cell r="S112">
            <v>1</v>
          </cell>
          <cell r="T112">
            <v>0.39278800000000003</v>
          </cell>
          <cell r="U112"/>
          <cell r="V112"/>
          <cell r="W112">
            <v>0</v>
          </cell>
          <cell r="X112">
            <v>0.39278800000000003</v>
          </cell>
          <cell r="Y112">
            <v>0</v>
          </cell>
        </row>
        <row r="113">
          <cell r="C113">
            <v>2192020</v>
          </cell>
          <cell r="D113" t="str">
            <v>RETRO COFFEE TABLE - A</v>
          </cell>
          <cell r="E113">
            <v>2192020</v>
          </cell>
          <cell r="F113" t="str">
            <v>S = 67 X 67 X 40 CM</v>
          </cell>
          <cell r="G113"/>
          <cell r="H113" t="str">
            <v>No</v>
          </cell>
          <cell r="I113">
            <v>92</v>
          </cell>
          <cell r="J113">
            <v>92</v>
          </cell>
          <cell r="K113">
            <v>50</v>
          </cell>
          <cell r="L113">
            <v>95</v>
          </cell>
          <cell r="M113">
            <v>95</v>
          </cell>
          <cell r="N113">
            <v>53</v>
          </cell>
          <cell r="O113">
            <v>0.42320000000000002</v>
          </cell>
          <cell r="P113"/>
          <cell r="Q113" t="str">
            <v>1/2 polish, fitrit, core, skin lasio</v>
          </cell>
          <cell r="R113" t="str">
            <v>Solid white doff, natural weaving</v>
          </cell>
          <cell r="S113">
            <v>1</v>
          </cell>
          <cell r="T113">
            <v>0.478325</v>
          </cell>
          <cell r="U113"/>
          <cell r="V113"/>
          <cell r="W113">
            <v>0</v>
          </cell>
          <cell r="X113">
            <v>0.478325</v>
          </cell>
          <cell r="Y113">
            <v>0</v>
          </cell>
        </row>
        <row r="114">
          <cell r="C114">
            <v>2192021</v>
          </cell>
          <cell r="D114" t="str">
            <v>RETRO COFFEE TABLE - B</v>
          </cell>
          <cell r="E114">
            <v>2192021</v>
          </cell>
          <cell r="F114" t="str">
            <v>S = 67 X 67 X 40 CM</v>
          </cell>
          <cell r="G114"/>
          <cell r="H114" t="str">
            <v>No</v>
          </cell>
          <cell r="I114">
            <v>92</v>
          </cell>
          <cell r="J114">
            <v>92</v>
          </cell>
          <cell r="K114">
            <v>50</v>
          </cell>
          <cell r="L114">
            <v>95</v>
          </cell>
          <cell r="M114">
            <v>95</v>
          </cell>
          <cell r="N114">
            <v>53</v>
          </cell>
          <cell r="O114">
            <v>0.42320000000000002</v>
          </cell>
          <cell r="P114"/>
          <cell r="Q114" t="str">
            <v>1/2 polish, fitrit, core, skin lasio</v>
          </cell>
          <cell r="R114" t="str">
            <v>Solid black doff, natural weaving</v>
          </cell>
          <cell r="S114">
            <v>1</v>
          </cell>
          <cell r="T114">
            <v>0.478325</v>
          </cell>
          <cell r="U114"/>
          <cell r="V114"/>
          <cell r="W114"/>
          <cell r="X114">
            <v>0.478325</v>
          </cell>
          <cell r="Y114"/>
        </row>
        <row r="115">
          <cell r="C115">
            <v>2192022</v>
          </cell>
          <cell r="D115" t="str">
            <v>TWINY COFFEE TABLE</v>
          </cell>
          <cell r="E115">
            <v>2192022</v>
          </cell>
          <cell r="F115"/>
          <cell r="G115"/>
          <cell r="H115" t="str">
            <v>No</v>
          </cell>
          <cell r="I115">
            <v>120</v>
          </cell>
          <cell r="J115">
            <v>70</v>
          </cell>
          <cell r="K115">
            <v>45</v>
          </cell>
          <cell r="L115">
            <v>123</v>
          </cell>
          <cell r="M115">
            <v>73</v>
          </cell>
          <cell r="N115">
            <v>48</v>
          </cell>
          <cell r="O115">
            <v>0.378</v>
          </cell>
          <cell r="P115"/>
          <cell r="Q115" t="str">
            <v>Mahogany, plywood, jawit</v>
          </cell>
          <cell r="R115" t="str">
            <v>NC Natural Doff</v>
          </cell>
          <cell r="S115">
            <v>1</v>
          </cell>
          <cell r="T115">
            <v>0.43099199999999999</v>
          </cell>
          <cell r="U115"/>
          <cell r="V115"/>
          <cell r="W115"/>
          <cell r="X115">
            <v>0.43099199999999999</v>
          </cell>
          <cell r="Y115"/>
        </row>
        <row r="116">
          <cell r="C116">
            <v>2192023</v>
          </cell>
          <cell r="D116" t="str">
            <v>ALTA SIDE TABLE</v>
          </cell>
          <cell r="E116">
            <v>2192023</v>
          </cell>
          <cell r="F116"/>
          <cell r="G116"/>
          <cell r="H116" t="str">
            <v>No</v>
          </cell>
          <cell r="I116">
            <v>47.5</v>
          </cell>
          <cell r="J116">
            <v>36.5</v>
          </cell>
          <cell r="K116">
            <v>56</v>
          </cell>
          <cell r="L116">
            <v>50.5</v>
          </cell>
          <cell r="M116">
            <v>39.5</v>
          </cell>
          <cell r="N116">
            <v>59</v>
          </cell>
          <cell r="O116">
            <v>9.7089999999999996E-2</v>
          </cell>
          <cell r="P116"/>
          <cell r="Q116" t="str">
            <v>Mindi, plywood, square webbing, core</v>
          </cell>
          <cell r="R116" t="str">
            <v>NC Natural Doff</v>
          </cell>
          <cell r="S116">
            <v>1</v>
          </cell>
          <cell r="T116">
            <v>0.11769025</v>
          </cell>
          <cell r="U116"/>
          <cell r="V116"/>
          <cell r="W116"/>
          <cell r="X116">
            <v>0.11769025</v>
          </cell>
          <cell r="Y116"/>
        </row>
        <row r="117">
          <cell r="C117">
            <v>2192024</v>
          </cell>
          <cell r="D117" t="str">
            <v>VEERA NIGHT STAND</v>
          </cell>
          <cell r="E117">
            <v>2192024</v>
          </cell>
          <cell r="F117"/>
          <cell r="G117"/>
          <cell r="H117" t="str">
            <v>No</v>
          </cell>
          <cell r="I117">
            <v>46</v>
          </cell>
          <cell r="J117">
            <v>36</v>
          </cell>
          <cell r="K117">
            <v>50</v>
          </cell>
          <cell r="L117">
            <v>49</v>
          </cell>
          <cell r="M117">
            <v>39</v>
          </cell>
          <cell r="N117">
            <v>53</v>
          </cell>
          <cell r="O117">
            <v>8.2799999999999999E-2</v>
          </cell>
          <cell r="P117"/>
          <cell r="Q117" t="str">
            <v>Mahogany, plywood, core</v>
          </cell>
          <cell r="R117" t="str">
            <v>NC Natural Doff</v>
          </cell>
          <cell r="S117">
            <v>1</v>
          </cell>
          <cell r="T117">
            <v>0.101283</v>
          </cell>
          <cell r="U117"/>
          <cell r="V117"/>
          <cell r="W117"/>
          <cell r="X117">
            <v>0.101283</v>
          </cell>
          <cell r="Y117"/>
        </row>
        <row r="118">
          <cell r="C118">
            <v>2192025</v>
          </cell>
          <cell r="D118" t="str">
            <v>SAHNA CONSOLE</v>
          </cell>
          <cell r="E118">
            <v>2192025</v>
          </cell>
          <cell r="F118"/>
          <cell r="G118"/>
          <cell r="H118" t="str">
            <v>No</v>
          </cell>
          <cell r="I118">
            <v>50</v>
          </cell>
          <cell r="J118">
            <v>40.5</v>
          </cell>
          <cell r="K118">
            <v>76</v>
          </cell>
          <cell r="L118">
            <v>53</v>
          </cell>
          <cell r="M118">
            <v>43.5</v>
          </cell>
          <cell r="N118">
            <v>79</v>
          </cell>
          <cell r="O118">
            <v>0.15390000000000001</v>
          </cell>
          <cell r="P118"/>
          <cell r="Q118" t="str">
            <v>Teak, tanjung webbing</v>
          </cell>
          <cell r="R118" t="str">
            <v>Unfinish</v>
          </cell>
          <cell r="S118">
            <v>1</v>
          </cell>
          <cell r="T118">
            <v>0.1821345</v>
          </cell>
          <cell r="U118"/>
          <cell r="V118"/>
          <cell r="W118"/>
          <cell r="X118">
            <v>0.1821345</v>
          </cell>
          <cell r="Y118"/>
        </row>
        <row r="119">
          <cell r="C119">
            <v>2192026</v>
          </cell>
          <cell r="D119" t="str">
            <v>MUSHROOM COFFEE TABLE-BLACK</v>
          </cell>
          <cell r="E119">
            <v>2192026</v>
          </cell>
          <cell r="F119"/>
          <cell r="G119"/>
          <cell r="H119" t="str">
            <v>No</v>
          </cell>
          <cell r="I119">
            <v>80</v>
          </cell>
          <cell r="J119">
            <v>80</v>
          </cell>
          <cell r="K119">
            <v>45</v>
          </cell>
          <cell r="L119">
            <v>83</v>
          </cell>
          <cell r="M119">
            <v>83</v>
          </cell>
          <cell r="N119">
            <v>48</v>
          </cell>
          <cell r="O119">
            <v>0.28799999999999998</v>
          </cell>
          <cell r="P119"/>
          <cell r="Q119" t="str">
            <v>Mahogany, plywood, core</v>
          </cell>
          <cell r="R119" t="str">
            <v>Solid black doff</v>
          </cell>
          <cell r="S119">
            <v>1</v>
          </cell>
          <cell r="T119">
            <v>0.33067200000000002</v>
          </cell>
          <cell r="U119"/>
          <cell r="V119"/>
          <cell r="W119"/>
          <cell r="X119">
            <v>0.33067200000000002</v>
          </cell>
          <cell r="Y119"/>
        </row>
        <row r="120">
          <cell r="C120">
            <v>2192027</v>
          </cell>
          <cell r="D120" t="str">
            <v>ORACLE SIDE TABLE</v>
          </cell>
          <cell r="E120">
            <v>2192027</v>
          </cell>
          <cell r="F120"/>
          <cell r="G120"/>
          <cell r="H120" t="str">
            <v>No</v>
          </cell>
          <cell r="I120">
            <v>42</v>
          </cell>
          <cell r="J120">
            <v>42</v>
          </cell>
          <cell r="K120">
            <v>39.5</v>
          </cell>
          <cell r="L120">
            <v>45</v>
          </cell>
          <cell r="M120">
            <v>45</v>
          </cell>
          <cell r="N120">
            <v>42.5</v>
          </cell>
          <cell r="O120">
            <v>6.9678000000000004E-2</v>
          </cell>
          <cell r="P120"/>
          <cell r="Q120" t="str">
            <v>Iron frame, plywood, bamboo webbing, square webbing, skin lasio</v>
          </cell>
          <cell r="R120" t="str">
            <v>NC Natural Doff</v>
          </cell>
          <cell r="S120">
            <v>1</v>
          </cell>
          <cell r="T120">
            <v>8.60625E-2</v>
          </cell>
          <cell r="U120"/>
          <cell r="V120"/>
          <cell r="W120"/>
          <cell r="X120">
            <v>8.60625E-2</v>
          </cell>
          <cell r="Y120"/>
        </row>
        <row r="121">
          <cell r="C121">
            <v>2192028</v>
          </cell>
          <cell r="D121" t="str">
            <v>BREKELE COFFEE TABLE w/o glass</v>
          </cell>
          <cell r="E121">
            <v>2192028</v>
          </cell>
          <cell r="F121"/>
          <cell r="G121"/>
          <cell r="H121" t="str">
            <v>No</v>
          </cell>
          <cell r="I121">
            <v>77</v>
          </cell>
          <cell r="J121">
            <v>77</v>
          </cell>
          <cell r="K121">
            <v>39</v>
          </cell>
          <cell r="L121">
            <v>80</v>
          </cell>
          <cell r="M121">
            <v>80</v>
          </cell>
          <cell r="N121">
            <v>42</v>
          </cell>
          <cell r="O121">
            <v>0.23123099999999999</v>
          </cell>
          <cell r="P121"/>
          <cell r="Q121" t="str">
            <v>Iron Frame, core</v>
          </cell>
          <cell r="R121" t="str">
            <v>NC Natural Doff</v>
          </cell>
          <cell r="S121">
            <v>1</v>
          </cell>
          <cell r="T121">
            <v>0.26879999999999998</v>
          </cell>
          <cell r="U121"/>
          <cell r="V121"/>
          <cell r="W121"/>
          <cell r="X121">
            <v>0.26879999999999998</v>
          </cell>
          <cell r="Y121"/>
        </row>
        <row r="122">
          <cell r="C122">
            <v>2192029</v>
          </cell>
          <cell r="D122" t="str">
            <v>EZBETH SIDE TABLE</v>
          </cell>
          <cell r="E122">
            <v>2192029</v>
          </cell>
          <cell r="F122"/>
          <cell r="G122"/>
          <cell r="H122" t="str">
            <v>No</v>
          </cell>
          <cell r="I122">
            <v>46</v>
          </cell>
          <cell r="J122">
            <v>46</v>
          </cell>
          <cell r="K122">
            <v>47</v>
          </cell>
          <cell r="L122">
            <v>49</v>
          </cell>
          <cell r="M122">
            <v>49</v>
          </cell>
          <cell r="N122">
            <v>50</v>
          </cell>
          <cell r="O122">
            <v>9.9451999999999999E-2</v>
          </cell>
          <cell r="P122"/>
          <cell r="Q122" t="str">
            <v>1/2 polish, fitrit, square webbing</v>
          </cell>
          <cell r="R122" t="str">
            <v>NC Natural Doff</v>
          </cell>
          <cell r="S122">
            <v>1</v>
          </cell>
          <cell r="T122">
            <v>0.12005</v>
          </cell>
          <cell r="U122"/>
          <cell r="V122"/>
          <cell r="W122"/>
          <cell r="X122">
            <v>0.12005</v>
          </cell>
          <cell r="Y122"/>
        </row>
        <row r="123">
          <cell r="C123">
            <v>2192030</v>
          </cell>
          <cell r="D123" t="str">
            <v>FLO CABINET</v>
          </cell>
          <cell r="E123">
            <v>2192030</v>
          </cell>
          <cell r="F123"/>
          <cell r="G123"/>
          <cell r="H123"/>
          <cell r="I123">
            <v>81</v>
          </cell>
          <cell r="J123">
            <v>40</v>
          </cell>
          <cell r="K123">
            <v>91</v>
          </cell>
          <cell r="L123">
            <v>84</v>
          </cell>
          <cell r="M123">
            <v>43</v>
          </cell>
          <cell r="N123">
            <v>94</v>
          </cell>
          <cell r="O123">
            <v>0.29483999999999999</v>
          </cell>
          <cell r="P123"/>
          <cell r="Q123" t="str">
            <v>1/2 polish, plywood, bamboo webbing, unskin lasio, core</v>
          </cell>
          <cell r="R123" t="str">
            <v>NC Natural Doff</v>
          </cell>
          <cell r="S123">
            <v>1</v>
          </cell>
          <cell r="T123">
            <v>0.339528</v>
          </cell>
          <cell r="U123"/>
          <cell r="V123"/>
          <cell r="W123"/>
          <cell r="X123">
            <v>0.339528</v>
          </cell>
          <cell r="Y123"/>
        </row>
        <row r="124">
          <cell r="C124">
            <v>2192031</v>
          </cell>
          <cell r="D124" t="str">
            <v>BAMBOO FOLDING RACK</v>
          </cell>
          <cell r="E124">
            <v>2192031</v>
          </cell>
          <cell r="F124"/>
          <cell r="G124"/>
          <cell r="H124"/>
          <cell r="I124">
            <v>80</v>
          </cell>
          <cell r="J124">
            <v>115</v>
          </cell>
          <cell r="K124">
            <v>9</v>
          </cell>
          <cell r="L124">
            <v>83</v>
          </cell>
          <cell r="M124">
            <v>118</v>
          </cell>
          <cell r="N124">
            <v>12</v>
          </cell>
          <cell r="O124">
            <v>8.2799999999999999E-2</v>
          </cell>
          <cell r="P124"/>
          <cell r="Q124" t="str">
            <v>Bamboo, plywood, close webbing</v>
          </cell>
          <cell r="R124" t="str">
            <v>NC Natural Doff</v>
          </cell>
          <cell r="S124"/>
          <cell r="T124">
            <v>0.11752799999999999</v>
          </cell>
          <cell r="U124"/>
          <cell r="V124"/>
          <cell r="W124"/>
          <cell r="X124"/>
          <cell r="Y124"/>
        </row>
        <row r="125">
          <cell r="C125">
            <v>2192032</v>
          </cell>
          <cell r="D125" t="str">
            <v>WRITING DESK-NATURAL</v>
          </cell>
          <cell r="E125">
            <v>2192032</v>
          </cell>
          <cell r="F125"/>
          <cell r="G125"/>
          <cell r="H125" t="str">
            <v>No</v>
          </cell>
          <cell r="I125">
            <v>78</v>
          </cell>
          <cell r="J125">
            <v>51</v>
          </cell>
          <cell r="K125">
            <v>101</v>
          </cell>
          <cell r="L125"/>
          <cell r="M125"/>
          <cell r="N125"/>
          <cell r="O125">
            <v>0.40177800000000002</v>
          </cell>
          <cell r="P125"/>
          <cell r="Q125" t="str">
            <v>1/2 polish, plywood, bamboo webbing, fitrit, core, unskin lasio</v>
          </cell>
          <cell r="R125" t="str">
            <v>NC Natural Doff</v>
          </cell>
          <cell r="S125"/>
          <cell r="T125"/>
          <cell r="U125"/>
          <cell r="V125"/>
          <cell r="W125"/>
          <cell r="X125"/>
          <cell r="Y125"/>
        </row>
        <row r="126">
          <cell r="C126">
            <v>2192033</v>
          </cell>
          <cell r="D126" t="str">
            <v>RETRO COFFEE TABLE - C</v>
          </cell>
          <cell r="E126">
            <v>2192033</v>
          </cell>
          <cell r="F126" t="str">
            <v>S = 67 X 67 X 40 CM</v>
          </cell>
          <cell r="G126"/>
          <cell r="H126" t="str">
            <v>No</v>
          </cell>
          <cell r="I126">
            <v>92</v>
          </cell>
          <cell r="J126">
            <v>92</v>
          </cell>
          <cell r="K126">
            <v>50</v>
          </cell>
          <cell r="L126"/>
          <cell r="M126"/>
          <cell r="N126"/>
          <cell r="O126">
            <v>0.42320000000000002</v>
          </cell>
          <cell r="P126"/>
          <cell r="Q126" t="str">
            <v>1/2 polish, core, fitrit, unskin lasio</v>
          </cell>
          <cell r="R126" t="str">
            <v>Solid white doff, natural weaving</v>
          </cell>
          <cell r="S126"/>
          <cell r="T126"/>
          <cell r="U126"/>
          <cell r="V126"/>
          <cell r="W126"/>
          <cell r="X126"/>
          <cell r="Y126"/>
        </row>
        <row r="127">
          <cell r="C127">
            <v>2192034</v>
          </cell>
          <cell r="D127" t="str">
            <v>JENNA SIDE TABLE</v>
          </cell>
          <cell r="E127">
            <v>2192034</v>
          </cell>
          <cell r="F127"/>
          <cell r="G127"/>
          <cell r="H127" t="str">
            <v>No</v>
          </cell>
          <cell r="I127">
            <v>46</v>
          </cell>
          <cell r="J127">
            <v>46</v>
          </cell>
          <cell r="K127">
            <v>50</v>
          </cell>
          <cell r="L127"/>
          <cell r="M127"/>
          <cell r="N127"/>
          <cell r="O127">
            <v>0.10580000000000001</v>
          </cell>
          <cell r="P127"/>
          <cell r="Q127" t="str">
            <v>Mahogany, seagrass</v>
          </cell>
          <cell r="R127" t="str">
            <v>NC Natural Doff</v>
          </cell>
          <cell r="S127"/>
          <cell r="T127"/>
          <cell r="U127"/>
          <cell r="V127"/>
          <cell r="W127"/>
          <cell r="X127"/>
          <cell r="Y127"/>
        </row>
        <row r="128">
          <cell r="C128">
            <v>2192035</v>
          </cell>
          <cell r="D128" t="str">
            <v>VIRZA RACK</v>
          </cell>
          <cell r="E128">
            <v>2192035</v>
          </cell>
          <cell r="F128"/>
          <cell r="G128"/>
          <cell r="H128"/>
          <cell r="I128">
            <v>60</v>
          </cell>
          <cell r="J128">
            <v>28.5</v>
          </cell>
          <cell r="K128">
            <v>78</v>
          </cell>
          <cell r="L128"/>
          <cell r="M128"/>
          <cell r="N128"/>
          <cell r="O128">
            <v>0.13338</v>
          </cell>
          <cell r="P128"/>
          <cell r="Q128" t="str">
            <v>1/2 polish, plywood, close webbing, skin lasio</v>
          </cell>
          <cell r="R128" t="str">
            <v>NC Natural Doff</v>
          </cell>
          <cell r="S128"/>
          <cell r="T128"/>
          <cell r="U128"/>
          <cell r="V128"/>
          <cell r="W128"/>
          <cell r="X128"/>
          <cell r="Y128"/>
        </row>
        <row r="129">
          <cell r="C129">
            <v>2193001</v>
          </cell>
          <cell r="D129" t="str">
            <v>TARANI BASKET S2</v>
          </cell>
          <cell r="E129">
            <v>2193001</v>
          </cell>
          <cell r="F129"/>
          <cell r="G129"/>
          <cell r="H129"/>
          <cell r="I129">
            <v>41</v>
          </cell>
          <cell r="J129">
            <v>41</v>
          </cell>
          <cell r="K129">
            <v>61</v>
          </cell>
          <cell r="L129">
            <v>44</v>
          </cell>
          <cell r="M129">
            <v>44</v>
          </cell>
          <cell r="N129">
            <v>64</v>
          </cell>
          <cell r="O129">
            <v>0.10254099999999999</v>
          </cell>
          <cell r="P129"/>
          <cell r="Q129" t="str">
            <v>Seagrass, rafia, cotton rope</v>
          </cell>
          <cell r="R129" t="str">
            <v>Natural</v>
          </cell>
          <cell r="S129">
            <v>1</v>
          </cell>
          <cell r="T129">
            <v>0.123904</v>
          </cell>
          <cell r="U129"/>
          <cell r="V129"/>
          <cell r="W129">
            <v>0</v>
          </cell>
          <cell r="X129">
            <v>0.123904</v>
          </cell>
          <cell r="Y129">
            <v>0</v>
          </cell>
        </row>
        <row r="130">
          <cell r="C130">
            <v>2193002</v>
          </cell>
          <cell r="D130" t="str">
            <v>TARANA BASKET S2</v>
          </cell>
          <cell r="E130">
            <v>2193002</v>
          </cell>
          <cell r="F130"/>
          <cell r="G130"/>
          <cell r="H130"/>
          <cell r="I130">
            <v>41</v>
          </cell>
          <cell r="J130">
            <v>41</v>
          </cell>
          <cell r="K130">
            <v>40</v>
          </cell>
          <cell r="L130">
            <v>44</v>
          </cell>
          <cell r="M130">
            <v>44</v>
          </cell>
          <cell r="N130">
            <v>43</v>
          </cell>
          <cell r="O130">
            <v>6.7239999999999994E-2</v>
          </cell>
          <cell r="P130"/>
          <cell r="Q130" t="str">
            <v>Seagrass, rafia</v>
          </cell>
          <cell r="R130" t="str">
            <v>Natural &amp; black</v>
          </cell>
          <cell r="S130">
            <v>1</v>
          </cell>
          <cell r="T130">
            <v>8.3248000000000003E-2</v>
          </cell>
          <cell r="U130"/>
          <cell r="V130"/>
          <cell r="W130">
            <v>0</v>
          </cell>
          <cell r="X130">
            <v>8.3248000000000003E-2</v>
          </cell>
          <cell r="Y130">
            <v>0</v>
          </cell>
        </row>
        <row r="131">
          <cell r="C131">
            <v>2193003</v>
          </cell>
          <cell r="D131" t="str">
            <v>SUMBU 3 TONE BASKET S2</v>
          </cell>
          <cell r="E131">
            <v>2193003</v>
          </cell>
          <cell r="F131"/>
          <cell r="G131"/>
          <cell r="H131"/>
          <cell r="I131">
            <v>38</v>
          </cell>
          <cell r="J131">
            <v>38</v>
          </cell>
          <cell r="K131">
            <v>44</v>
          </cell>
          <cell r="L131">
            <v>41</v>
          </cell>
          <cell r="M131">
            <v>41</v>
          </cell>
          <cell r="N131">
            <v>47</v>
          </cell>
          <cell r="O131">
            <v>6.3535999999999995E-2</v>
          </cell>
          <cell r="P131"/>
          <cell r="Q131" t="str">
            <v>Seagrass, rafia</v>
          </cell>
          <cell r="R131" t="str">
            <v>Natural</v>
          </cell>
          <cell r="S131">
            <v>1</v>
          </cell>
          <cell r="T131">
            <v>7.9006999999999994E-2</v>
          </cell>
          <cell r="U131"/>
          <cell r="V131"/>
          <cell r="W131">
            <v>0</v>
          </cell>
          <cell r="X131">
            <v>7.9006999999999994E-2</v>
          </cell>
          <cell r="Y131">
            <v>0</v>
          </cell>
        </row>
        <row r="132">
          <cell r="C132">
            <v>2193004</v>
          </cell>
          <cell r="D132" t="str">
            <v>ARINA BASKET S2</v>
          </cell>
          <cell r="E132">
            <v>2193004</v>
          </cell>
          <cell r="F132"/>
          <cell r="G132"/>
          <cell r="H132"/>
          <cell r="I132">
            <v>38</v>
          </cell>
          <cell r="J132">
            <v>38</v>
          </cell>
          <cell r="K132">
            <v>50</v>
          </cell>
          <cell r="L132">
            <v>41</v>
          </cell>
          <cell r="M132">
            <v>41</v>
          </cell>
          <cell r="N132">
            <v>53</v>
          </cell>
          <cell r="O132">
            <v>7.22E-2</v>
          </cell>
          <cell r="P132"/>
          <cell r="Q132" t="str">
            <v>Seagrass, rafia</v>
          </cell>
          <cell r="R132" t="str">
            <v>Natural</v>
          </cell>
          <cell r="S132">
            <v>1</v>
          </cell>
          <cell r="T132">
            <v>8.9093000000000006E-2</v>
          </cell>
          <cell r="U132"/>
          <cell r="V132"/>
          <cell r="W132">
            <v>0</v>
          </cell>
          <cell r="X132">
            <v>8.9093000000000006E-2</v>
          </cell>
          <cell r="Y132">
            <v>0</v>
          </cell>
        </row>
        <row r="133">
          <cell r="C133">
            <v>2193005</v>
          </cell>
          <cell r="D133" t="str">
            <v>ARINI BASKET S2</v>
          </cell>
          <cell r="E133">
            <v>2193005</v>
          </cell>
          <cell r="F133"/>
          <cell r="G133"/>
          <cell r="H133"/>
          <cell r="I133">
            <v>38</v>
          </cell>
          <cell r="J133">
            <v>38</v>
          </cell>
          <cell r="K133">
            <v>50</v>
          </cell>
          <cell r="L133">
            <v>41</v>
          </cell>
          <cell r="M133">
            <v>41</v>
          </cell>
          <cell r="N133">
            <v>53</v>
          </cell>
          <cell r="O133">
            <v>7.22E-2</v>
          </cell>
          <cell r="P133"/>
          <cell r="Q133" t="str">
            <v>Seagrass, rafia</v>
          </cell>
          <cell r="R133" t="str">
            <v>Natural Doff, black</v>
          </cell>
          <cell r="S133">
            <v>1</v>
          </cell>
          <cell r="T133">
            <v>8.9093000000000006E-2</v>
          </cell>
          <cell r="U133"/>
          <cell r="V133"/>
          <cell r="W133">
            <v>0</v>
          </cell>
          <cell r="X133">
            <v>8.9093000000000006E-2</v>
          </cell>
          <cell r="Y133">
            <v>0</v>
          </cell>
        </row>
        <row r="134">
          <cell r="C134">
            <v>2193006</v>
          </cell>
          <cell r="D134" t="str">
            <v>POCI BASKET S3</v>
          </cell>
          <cell r="E134">
            <v>2193006</v>
          </cell>
          <cell r="F134"/>
          <cell r="G134"/>
          <cell r="H134"/>
          <cell r="I134">
            <v>41</v>
          </cell>
          <cell r="J134">
            <v>41</v>
          </cell>
          <cell r="K134">
            <v>48</v>
          </cell>
          <cell r="L134">
            <v>44</v>
          </cell>
          <cell r="M134">
            <v>44</v>
          </cell>
          <cell r="N134">
            <v>51</v>
          </cell>
          <cell r="O134">
            <v>8.0687999999999996E-2</v>
          </cell>
          <cell r="P134"/>
          <cell r="Q134" t="str">
            <v>Iron Frame, banana</v>
          </cell>
          <cell r="R134" t="str">
            <v>NC Natural Doff</v>
          </cell>
          <cell r="S134">
            <v>1</v>
          </cell>
          <cell r="T134">
            <v>9.8736000000000004E-2</v>
          </cell>
          <cell r="U134"/>
          <cell r="V134"/>
          <cell r="W134">
            <v>0</v>
          </cell>
          <cell r="X134">
            <v>9.8736000000000004E-2</v>
          </cell>
          <cell r="Y134">
            <v>0</v>
          </cell>
        </row>
        <row r="135">
          <cell r="C135">
            <v>2193007</v>
          </cell>
          <cell r="D135" t="str">
            <v>HANSA BASKET S2</v>
          </cell>
          <cell r="E135">
            <v>2193007</v>
          </cell>
          <cell r="F135"/>
          <cell r="G135"/>
          <cell r="H135"/>
          <cell r="I135">
            <v>55</v>
          </cell>
          <cell r="J135">
            <v>55</v>
          </cell>
          <cell r="K135">
            <v>47</v>
          </cell>
          <cell r="L135">
            <v>58</v>
          </cell>
          <cell r="M135">
            <v>58</v>
          </cell>
          <cell r="N135">
            <v>50</v>
          </cell>
          <cell r="O135">
            <v>0.142175</v>
          </cell>
          <cell r="P135"/>
          <cell r="Q135" t="str">
            <v>Iron frame, banana</v>
          </cell>
          <cell r="R135" t="str">
            <v>NC Natural Doff</v>
          </cell>
          <cell r="S135">
            <v>1</v>
          </cell>
          <cell r="T135">
            <v>0.16819999999999999</v>
          </cell>
          <cell r="U135"/>
          <cell r="V135"/>
          <cell r="W135">
            <v>0</v>
          </cell>
          <cell r="X135">
            <v>0.16819999999999999</v>
          </cell>
          <cell r="Y135">
            <v>0</v>
          </cell>
        </row>
        <row r="136">
          <cell r="C136">
            <v>2193008</v>
          </cell>
          <cell r="D136" t="str">
            <v>VANISH BASKET S2</v>
          </cell>
          <cell r="E136">
            <v>2193008</v>
          </cell>
          <cell r="F136"/>
          <cell r="G136"/>
          <cell r="H136"/>
          <cell r="I136">
            <v>37</v>
          </cell>
          <cell r="J136">
            <v>37</v>
          </cell>
          <cell r="K136">
            <v>42</v>
          </cell>
          <cell r="L136">
            <v>40</v>
          </cell>
          <cell r="M136">
            <v>40</v>
          </cell>
          <cell r="N136">
            <v>45</v>
          </cell>
          <cell r="O136">
            <v>5.7498E-2</v>
          </cell>
          <cell r="P136"/>
          <cell r="Q136" t="str">
            <v>iron frame, banana bleach</v>
          </cell>
          <cell r="R136" t="str">
            <v>NC Natural Doff</v>
          </cell>
          <cell r="S136">
            <v>1</v>
          </cell>
          <cell r="T136">
            <v>7.1999999999999995E-2</v>
          </cell>
          <cell r="U136"/>
          <cell r="V136"/>
          <cell r="W136">
            <v>0</v>
          </cell>
          <cell r="X136">
            <v>7.1999999999999995E-2</v>
          </cell>
          <cell r="Y136">
            <v>0</v>
          </cell>
        </row>
        <row r="137">
          <cell r="C137">
            <v>2193009</v>
          </cell>
          <cell r="D137" t="str">
            <v>LORENG BASKET S3</v>
          </cell>
          <cell r="E137">
            <v>2193009</v>
          </cell>
          <cell r="F137"/>
          <cell r="G137"/>
          <cell r="H137"/>
          <cell r="I137">
            <v>44</v>
          </cell>
          <cell r="J137">
            <v>44</v>
          </cell>
          <cell r="K137">
            <v>35</v>
          </cell>
          <cell r="L137">
            <v>47</v>
          </cell>
          <cell r="M137">
            <v>47</v>
          </cell>
          <cell r="N137">
            <v>38</v>
          </cell>
          <cell r="O137">
            <v>6.7760000000000001E-2</v>
          </cell>
          <cell r="P137"/>
          <cell r="Q137" t="str">
            <v>Banana</v>
          </cell>
          <cell r="R137" t="str">
            <v>NC Natural Doff</v>
          </cell>
          <cell r="S137">
            <v>1</v>
          </cell>
          <cell r="T137">
            <v>8.3942000000000003E-2</v>
          </cell>
          <cell r="U137"/>
          <cell r="V137"/>
          <cell r="W137">
            <v>0</v>
          </cell>
          <cell r="X137">
            <v>8.3942000000000003E-2</v>
          </cell>
          <cell r="Y137">
            <v>0</v>
          </cell>
        </row>
        <row r="138">
          <cell r="C138">
            <v>2193010</v>
          </cell>
          <cell r="D138" t="str">
            <v>GARDEN HANDBAG - A</v>
          </cell>
          <cell r="E138">
            <v>2193010</v>
          </cell>
          <cell r="F138"/>
          <cell r="G138"/>
          <cell r="H138"/>
          <cell r="I138">
            <v>39</v>
          </cell>
          <cell r="J138">
            <v>31</v>
          </cell>
          <cell r="K138">
            <v>41</v>
          </cell>
          <cell r="L138">
            <v>42</v>
          </cell>
          <cell r="M138">
            <v>34</v>
          </cell>
          <cell r="N138">
            <v>44</v>
          </cell>
          <cell r="O138">
            <v>4.9569000000000002E-2</v>
          </cell>
          <cell r="P138"/>
          <cell r="Q138" t="str">
            <v>Sibaliu, fitrit, unskin lasio</v>
          </cell>
          <cell r="R138" t="str">
            <v>NC Natural Doff</v>
          </cell>
          <cell r="S138">
            <v>1</v>
          </cell>
          <cell r="T138">
            <v>6.2831999999999999E-2</v>
          </cell>
          <cell r="U138"/>
          <cell r="V138"/>
          <cell r="W138">
            <v>0</v>
          </cell>
          <cell r="X138">
            <v>6.2831999999999999E-2</v>
          </cell>
          <cell r="Y138">
            <v>0</v>
          </cell>
        </row>
        <row r="139">
          <cell r="C139">
            <v>2193011</v>
          </cell>
          <cell r="D139" t="str">
            <v>GARDEN HANDBAG - B</v>
          </cell>
          <cell r="E139">
            <v>2193011</v>
          </cell>
          <cell r="F139"/>
          <cell r="G139"/>
          <cell r="H139"/>
          <cell r="I139">
            <v>37</v>
          </cell>
          <cell r="J139">
            <v>28</v>
          </cell>
          <cell r="K139">
            <v>38</v>
          </cell>
          <cell r="L139">
            <v>40</v>
          </cell>
          <cell r="M139">
            <v>31</v>
          </cell>
          <cell r="N139">
            <v>41</v>
          </cell>
          <cell r="O139">
            <v>3.9368E-2</v>
          </cell>
          <cell r="P139"/>
          <cell r="Q139" t="str">
            <v>1/2 polish, fitrit, unskin lasio</v>
          </cell>
          <cell r="R139" t="str">
            <v>NC Natural Doff</v>
          </cell>
          <cell r="S139">
            <v>1</v>
          </cell>
          <cell r="T139">
            <v>5.0840000000000003E-2</v>
          </cell>
          <cell r="U139"/>
          <cell r="V139"/>
          <cell r="W139">
            <v>0</v>
          </cell>
          <cell r="X139">
            <v>5.0840000000000003E-2</v>
          </cell>
          <cell r="Y139">
            <v>0</v>
          </cell>
        </row>
        <row r="140">
          <cell r="C140">
            <v>2193012</v>
          </cell>
          <cell r="D140" t="str">
            <v>OMAR GUCI SET 2</v>
          </cell>
          <cell r="E140">
            <v>2193012</v>
          </cell>
          <cell r="F140" t="str">
            <v>S = 29,5 X 29,5 X 29,5 CM</v>
          </cell>
          <cell r="G140"/>
          <cell r="H140"/>
          <cell r="I140">
            <v>40</v>
          </cell>
          <cell r="J140">
            <v>40</v>
          </cell>
          <cell r="K140">
            <v>41</v>
          </cell>
          <cell r="L140">
            <v>43</v>
          </cell>
          <cell r="M140">
            <v>43</v>
          </cell>
          <cell r="N140">
            <v>44</v>
          </cell>
          <cell r="O140">
            <v>6.5600000000000006E-2</v>
          </cell>
          <cell r="P140"/>
          <cell r="Q140" t="str">
            <v>Core, antique lasio</v>
          </cell>
          <cell r="R140" t="str">
            <v>NC Natural Doff</v>
          </cell>
          <cell r="S140">
            <v>1</v>
          </cell>
          <cell r="T140">
            <v>8.1355999999999998E-2</v>
          </cell>
          <cell r="U140"/>
          <cell r="V140"/>
          <cell r="W140">
            <v>0</v>
          </cell>
          <cell r="X140">
            <v>8.1355999999999998E-2</v>
          </cell>
          <cell r="Y140">
            <v>0</v>
          </cell>
        </row>
        <row r="141">
          <cell r="C141">
            <v>2193013</v>
          </cell>
          <cell r="D141" t="str">
            <v>GIRAFFE STORAGE</v>
          </cell>
          <cell r="E141">
            <v>2193013</v>
          </cell>
          <cell r="F141"/>
          <cell r="G141"/>
          <cell r="H141"/>
          <cell r="I141">
            <v>46</v>
          </cell>
          <cell r="J141">
            <v>72</v>
          </cell>
          <cell r="K141">
            <v>88</v>
          </cell>
          <cell r="L141">
            <v>49</v>
          </cell>
          <cell r="M141">
            <v>75</v>
          </cell>
          <cell r="N141">
            <v>91</v>
          </cell>
          <cell r="O141">
            <v>0.29145599999999999</v>
          </cell>
          <cell r="P141"/>
          <cell r="Q141" t="str">
            <v>Fitrit</v>
          </cell>
          <cell r="R141" t="str">
            <v>NC Natural Doff</v>
          </cell>
          <cell r="S141">
            <v>1</v>
          </cell>
          <cell r="T141">
            <v>0.33442499999999997</v>
          </cell>
          <cell r="U141"/>
          <cell r="V141"/>
          <cell r="W141">
            <v>0</v>
          </cell>
          <cell r="X141">
            <v>0.33442499999999997</v>
          </cell>
          <cell r="Y141">
            <v>0</v>
          </cell>
        </row>
        <row r="142">
          <cell r="C142">
            <v>2193014</v>
          </cell>
          <cell r="D142" t="str">
            <v>UNICORN STORAGE</v>
          </cell>
          <cell r="E142">
            <v>2193014</v>
          </cell>
          <cell r="F142"/>
          <cell r="G142"/>
          <cell r="H142"/>
          <cell r="I142">
            <v>46</v>
          </cell>
          <cell r="J142">
            <v>84</v>
          </cell>
          <cell r="K142">
            <v>68</v>
          </cell>
          <cell r="L142">
            <v>49</v>
          </cell>
          <cell r="M142">
            <v>87</v>
          </cell>
          <cell r="N142">
            <v>71</v>
          </cell>
          <cell r="O142">
            <v>0.26275199999999999</v>
          </cell>
          <cell r="P142"/>
          <cell r="Q142" t="str">
            <v>Fitrit</v>
          </cell>
          <cell r="R142" t="str">
            <v>NC Natural Doff</v>
          </cell>
          <cell r="S142">
            <v>1</v>
          </cell>
          <cell r="T142">
            <v>0.30267300000000003</v>
          </cell>
          <cell r="U142"/>
          <cell r="V142"/>
          <cell r="W142">
            <v>0</v>
          </cell>
          <cell r="X142">
            <v>0.30267300000000003</v>
          </cell>
          <cell r="Y142">
            <v>0</v>
          </cell>
        </row>
        <row r="143">
          <cell r="C143">
            <v>2193015</v>
          </cell>
          <cell r="D143" t="str">
            <v>KANGAROO STORAGE</v>
          </cell>
          <cell r="E143">
            <v>2193015</v>
          </cell>
          <cell r="F143"/>
          <cell r="G143"/>
          <cell r="H143"/>
          <cell r="I143">
            <v>52</v>
          </cell>
          <cell r="J143">
            <v>41</v>
          </cell>
          <cell r="K143">
            <v>78</v>
          </cell>
          <cell r="L143">
            <v>55</v>
          </cell>
          <cell r="M143">
            <v>44</v>
          </cell>
          <cell r="N143">
            <v>81</v>
          </cell>
          <cell r="O143">
            <v>0.166296</v>
          </cell>
          <cell r="P143"/>
          <cell r="Q143" t="str">
            <v>Fitrit</v>
          </cell>
          <cell r="R143" t="str">
            <v>NC Natural Doff</v>
          </cell>
          <cell r="S143">
            <v>1</v>
          </cell>
          <cell r="T143">
            <v>0.19602</v>
          </cell>
          <cell r="U143"/>
          <cell r="V143"/>
          <cell r="W143">
            <v>0</v>
          </cell>
          <cell r="X143">
            <v>0.19602</v>
          </cell>
          <cell r="Y143">
            <v>0</v>
          </cell>
        </row>
        <row r="144">
          <cell r="C144">
            <v>2193016</v>
          </cell>
          <cell r="D144" t="str">
            <v>ALPACA HANGER SUIT - BLACK</v>
          </cell>
          <cell r="E144">
            <v>2193016</v>
          </cell>
          <cell r="F144"/>
          <cell r="G144"/>
          <cell r="H144"/>
          <cell r="I144">
            <v>53</v>
          </cell>
          <cell r="J144">
            <v>46</v>
          </cell>
          <cell r="K144">
            <v>126</v>
          </cell>
          <cell r="L144">
            <v>56</v>
          </cell>
          <cell r="M144">
            <v>49</v>
          </cell>
          <cell r="N144">
            <v>129</v>
          </cell>
          <cell r="O144">
            <v>0.30718800000000002</v>
          </cell>
          <cell r="P144"/>
          <cell r="Q144" t="str">
            <v>Mahogany, plywood, square webbing</v>
          </cell>
          <cell r="R144" t="str">
            <v>Solid black Doff
natural webbing</v>
          </cell>
          <cell r="S144">
            <v>1</v>
          </cell>
          <cell r="T144">
            <v>0.35397600000000001</v>
          </cell>
          <cell r="U144"/>
          <cell r="V144"/>
          <cell r="W144">
            <v>0</v>
          </cell>
          <cell r="X144">
            <v>0.35397600000000001</v>
          </cell>
          <cell r="Y144">
            <v>0</v>
          </cell>
        </row>
        <row r="145">
          <cell r="C145">
            <v>2193017</v>
          </cell>
          <cell r="D145" t="str">
            <v>ALPACA HANGER SUIT - NATURAL</v>
          </cell>
          <cell r="E145">
            <v>2193017</v>
          </cell>
          <cell r="F145"/>
          <cell r="G145"/>
          <cell r="H145"/>
          <cell r="I145">
            <v>53</v>
          </cell>
          <cell r="J145">
            <v>46</v>
          </cell>
          <cell r="K145">
            <v>126</v>
          </cell>
          <cell r="L145">
            <v>56</v>
          </cell>
          <cell r="M145">
            <v>49</v>
          </cell>
          <cell r="N145">
            <v>129</v>
          </cell>
          <cell r="O145">
            <v>0.30718800000000002</v>
          </cell>
          <cell r="P145"/>
          <cell r="Q145" t="str">
            <v>Teak, plywood, square webbing</v>
          </cell>
          <cell r="R145" t="str">
            <v>NC Natural Doff</v>
          </cell>
          <cell r="S145">
            <v>1</v>
          </cell>
          <cell r="T145">
            <v>0.35397600000000001</v>
          </cell>
          <cell r="U145"/>
          <cell r="V145"/>
          <cell r="W145">
            <v>0</v>
          </cell>
          <cell r="X145">
            <v>0.35397600000000001</v>
          </cell>
          <cell r="Y145">
            <v>0</v>
          </cell>
        </row>
        <row r="146">
          <cell r="C146">
            <v>2193018</v>
          </cell>
          <cell r="D146" t="str">
            <v>SERVING BOX</v>
          </cell>
          <cell r="E146">
            <v>2193018</v>
          </cell>
          <cell r="F146"/>
          <cell r="G146"/>
          <cell r="H146"/>
          <cell r="I146">
            <v>73</v>
          </cell>
          <cell r="J146">
            <v>25</v>
          </cell>
          <cell r="K146">
            <v>32</v>
          </cell>
          <cell r="L146">
            <v>76</v>
          </cell>
          <cell r="M146">
            <v>28</v>
          </cell>
          <cell r="N146">
            <v>35</v>
          </cell>
          <cell r="O146">
            <v>5.8400000000000001E-2</v>
          </cell>
          <cell r="P146"/>
          <cell r="Q146" t="str">
            <v>Teak, square webbing</v>
          </cell>
          <cell r="R146" t="str">
            <v>NC Natural Doff</v>
          </cell>
          <cell r="S146">
            <v>1</v>
          </cell>
          <cell r="T146">
            <v>7.4480000000000005E-2</v>
          </cell>
          <cell r="U146"/>
          <cell r="V146"/>
          <cell r="W146">
            <v>0</v>
          </cell>
          <cell r="X146">
            <v>7.4480000000000005E-2</v>
          </cell>
          <cell r="Y146">
            <v>0</v>
          </cell>
        </row>
        <row r="147">
          <cell r="C147">
            <v>2193019</v>
          </cell>
          <cell r="D147" t="str">
            <v>PICNIC BOX</v>
          </cell>
          <cell r="E147">
            <v>2193019</v>
          </cell>
          <cell r="F147"/>
          <cell r="G147"/>
          <cell r="H147"/>
          <cell r="I147">
            <v>72</v>
          </cell>
          <cell r="J147">
            <v>25</v>
          </cell>
          <cell r="K147">
            <v>32</v>
          </cell>
          <cell r="L147">
            <v>75</v>
          </cell>
          <cell r="M147">
            <v>28</v>
          </cell>
          <cell r="N147">
            <v>35</v>
          </cell>
          <cell r="O147">
            <v>5.7599999999999998E-2</v>
          </cell>
          <cell r="P147"/>
          <cell r="Q147" t="str">
            <v>Teak, tanjung webbing</v>
          </cell>
          <cell r="R147" t="str">
            <v>NC Natural Doff</v>
          </cell>
          <cell r="S147">
            <v>1</v>
          </cell>
          <cell r="T147">
            <v>7.3499999999999996E-2</v>
          </cell>
          <cell r="U147"/>
          <cell r="V147"/>
          <cell r="W147">
            <v>0</v>
          </cell>
          <cell r="X147">
            <v>7.3499999999999996E-2</v>
          </cell>
          <cell r="Y147">
            <v>0</v>
          </cell>
        </row>
        <row r="148">
          <cell r="C148">
            <v>2193020</v>
          </cell>
          <cell r="D148" t="str">
            <v>JOONA PLANTER</v>
          </cell>
          <cell r="E148">
            <v>2193020</v>
          </cell>
          <cell r="F148"/>
          <cell r="G148"/>
          <cell r="H148"/>
          <cell r="I148">
            <v>45.5</v>
          </cell>
          <cell r="J148">
            <v>45.5</v>
          </cell>
          <cell r="K148">
            <v>65</v>
          </cell>
          <cell r="L148">
            <v>48.5</v>
          </cell>
          <cell r="M148">
            <v>48.5</v>
          </cell>
          <cell r="N148">
            <v>68</v>
          </cell>
          <cell r="O148">
            <v>0.13456625</v>
          </cell>
          <cell r="P148"/>
          <cell r="Q148" t="str">
            <v>Teak, plywood, square webbing</v>
          </cell>
          <cell r="R148" t="str">
            <v>NC Natural Doff</v>
          </cell>
          <cell r="S148">
            <v>1</v>
          </cell>
          <cell r="T148">
            <v>0.15995300000000001</v>
          </cell>
          <cell r="U148"/>
          <cell r="V148"/>
          <cell r="W148">
            <v>0</v>
          </cell>
          <cell r="X148">
            <v>0.15995300000000001</v>
          </cell>
          <cell r="Y148">
            <v>0</v>
          </cell>
        </row>
        <row r="149">
          <cell r="C149">
            <v>2193021</v>
          </cell>
          <cell r="D149" t="str">
            <v>ESPAN RD TRAY SET 2</v>
          </cell>
          <cell r="E149">
            <v>2193021</v>
          </cell>
          <cell r="F149" t="str">
            <v>S = 40 X 40 X 5 CM</v>
          </cell>
          <cell r="G149"/>
          <cell r="H149"/>
          <cell r="I149">
            <v>51</v>
          </cell>
          <cell r="J149">
            <v>51</v>
          </cell>
          <cell r="K149">
            <v>6.5</v>
          </cell>
          <cell r="L149">
            <v>54</v>
          </cell>
          <cell r="M149">
            <v>54</v>
          </cell>
          <cell r="N149">
            <v>9.5</v>
          </cell>
          <cell r="O149">
            <v>1.6906500000000001E-2</v>
          </cell>
          <cell r="P149"/>
          <cell r="Q149" t="str">
            <v>Core, Close webbing, unskin lasio</v>
          </cell>
          <cell r="R149" t="str">
            <v>NC Natural Doff</v>
          </cell>
          <cell r="S149">
            <v>1</v>
          </cell>
          <cell r="T149">
            <v>2.7702000000000001E-2</v>
          </cell>
          <cell r="U149"/>
          <cell r="V149"/>
          <cell r="W149"/>
          <cell r="X149">
            <v>2.7702000000000001E-2</v>
          </cell>
          <cell r="Y149"/>
        </row>
        <row r="150">
          <cell r="C150">
            <v>2193022</v>
          </cell>
          <cell r="D150" t="str">
            <v>ESPAN OVAL SINGLE TRAY</v>
          </cell>
          <cell r="E150">
            <v>2193022</v>
          </cell>
          <cell r="F150"/>
          <cell r="G150"/>
          <cell r="H150"/>
          <cell r="I150">
            <v>53.5</v>
          </cell>
          <cell r="J150">
            <v>36</v>
          </cell>
          <cell r="K150">
            <v>5</v>
          </cell>
          <cell r="L150">
            <v>56.5</v>
          </cell>
          <cell r="M150">
            <v>39</v>
          </cell>
          <cell r="N150"/>
          <cell r="O150">
            <v>9.6299999999999997E-3</v>
          </cell>
          <cell r="P150"/>
          <cell r="Q150" t="str">
            <v>Core, Close webbing, unskin lasio</v>
          </cell>
          <cell r="R150" t="str">
            <v>NC Natural Doff</v>
          </cell>
          <cell r="S150">
            <v>1</v>
          </cell>
          <cell r="T150"/>
          <cell r="U150"/>
          <cell r="V150"/>
          <cell r="W150"/>
          <cell r="X150"/>
          <cell r="Y150"/>
        </row>
        <row r="151">
          <cell r="C151">
            <v>2193023</v>
          </cell>
          <cell r="D151" t="str">
            <v>DUMA BASKET S2</v>
          </cell>
          <cell r="E151">
            <v>2193023</v>
          </cell>
          <cell r="F151" t="str">
            <v>S = 44 X 44 X 37 cm</v>
          </cell>
          <cell r="G151"/>
          <cell r="H151"/>
          <cell r="I151">
            <v>53</v>
          </cell>
          <cell r="J151">
            <v>53</v>
          </cell>
          <cell r="K151">
            <v>44</v>
          </cell>
          <cell r="L151"/>
          <cell r="M151">
            <v>56</v>
          </cell>
          <cell r="N151"/>
          <cell r="O151">
            <v>0.123596</v>
          </cell>
          <cell r="P151"/>
          <cell r="Q151" t="str">
            <v>Iron Frame, waterhyacinth, seagrass</v>
          </cell>
          <cell r="R151" t="str">
            <v>NC Natural Doff</v>
          </cell>
          <cell r="S151">
            <v>1</v>
          </cell>
          <cell r="T151"/>
          <cell r="U151"/>
          <cell r="V151"/>
          <cell r="W151"/>
          <cell r="X151"/>
          <cell r="Y151"/>
        </row>
        <row r="152">
          <cell r="C152">
            <v>2193024</v>
          </cell>
          <cell r="D152" t="str">
            <v>DUMI BASKET S2</v>
          </cell>
          <cell r="E152">
            <v>2193024</v>
          </cell>
          <cell r="F152" t="str">
            <v>S = 36 X 36 X 31 cm</v>
          </cell>
          <cell r="G152"/>
          <cell r="H152"/>
          <cell r="I152">
            <v>44.5</v>
          </cell>
          <cell r="J152">
            <v>44.5</v>
          </cell>
          <cell r="K152">
            <v>35</v>
          </cell>
          <cell r="L152"/>
          <cell r="M152">
            <v>47.5</v>
          </cell>
          <cell r="N152"/>
          <cell r="O152">
            <v>6.9308750000000002E-2</v>
          </cell>
          <cell r="P152"/>
          <cell r="Q152" t="str">
            <v>Iron Frame, waterhyacinth, seagrass</v>
          </cell>
          <cell r="R152" t="str">
            <v>NC Natural Doff</v>
          </cell>
          <cell r="S152">
            <v>1</v>
          </cell>
          <cell r="T152"/>
          <cell r="U152"/>
          <cell r="V152"/>
          <cell r="W152"/>
          <cell r="X152"/>
          <cell r="Y152"/>
        </row>
        <row r="153">
          <cell r="C153">
            <v>2193025</v>
          </cell>
          <cell r="D153" t="str">
            <v>BANANA BIG VASE - BLACK</v>
          </cell>
          <cell r="E153">
            <v>2193025</v>
          </cell>
          <cell r="F153"/>
          <cell r="G153"/>
          <cell r="H153"/>
          <cell r="I153">
            <v>54</v>
          </cell>
          <cell r="J153">
            <v>54</v>
          </cell>
          <cell r="K153">
            <v>53</v>
          </cell>
          <cell r="L153"/>
          <cell r="M153">
            <v>57</v>
          </cell>
          <cell r="N153"/>
          <cell r="O153">
            <v>0.15454799999999999</v>
          </cell>
          <cell r="P153"/>
          <cell r="Q153" t="str">
            <v>Iron frame, banana</v>
          </cell>
          <cell r="R153" t="str">
            <v>Solid black doff</v>
          </cell>
          <cell r="S153">
            <v>1</v>
          </cell>
          <cell r="T153"/>
          <cell r="U153"/>
          <cell r="V153"/>
          <cell r="W153"/>
          <cell r="X153"/>
          <cell r="Y153"/>
        </row>
        <row r="154">
          <cell r="C154">
            <v>2193026</v>
          </cell>
          <cell r="D154" t="str">
            <v>ALIYA TRAY - BLACK</v>
          </cell>
          <cell r="E154">
            <v>2193026</v>
          </cell>
          <cell r="F154"/>
          <cell r="G154"/>
          <cell r="H154"/>
          <cell r="I154">
            <v>48</v>
          </cell>
          <cell r="J154">
            <v>48</v>
          </cell>
          <cell r="K154">
            <v>6.5</v>
          </cell>
          <cell r="L154"/>
          <cell r="M154">
            <v>51</v>
          </cell>
          <cell r="N154"/>
          <cell r="O154">
            <v>1.4976E-2</v>
          </cell>
          <cell r="P154"/>
          <cell r="Q154" t="str">
            <v>Iron frame, banana, unskin lasio</v>
          </cell>
          <cell r="R154" t="str">
            <v>Solid black doff</v>
          </cell>
          <cell r="S154">
            <v>1</v>
          </cell>
          <cell r="T154"/>
          <cell r="U154"/>
          <cell r="V154"/>
          <cell r="W154"/>
          <cell r="X154"/>
          <cell r="Y154"/>
        </row>
        <row r="155">
          <cell r="C155">
            <v>2193027</v>
          </cell>
          <cell r="D155" t="str">
            <v>AYLA TRUNK-BLACK</v>
          </cell>
          <cell r="E155">
            <v>2193027</v>
          </cell>
          <cell r="F155"/>
          <cell r="G155"/>
          <cell r="H155"/>
          <cell r="I155">
            <v>159</v>
          </cell>
          <cell r="J155">
            <v>39</v>
          </cell>
          <cell r="K155">
            <v>48</v>
          </cell>
          <cell r="L155"/>
          <cell r="M155"/>
          <cell r="N155"/>
          <cell r="O155">
            <v>0.29764800000000002</v>
          </cell>
          <cell r="P155"/>
          <cell r="Q155" t="str">
            <v>Mahogany, 1/2 polish, plywood</v>
          </cell>
          <cell r="R155" t="str">
            <v>Solid black doff</v>
          </cell>
          <cell r="S155">
            <v>1</v>
          </cell>
          <cell r="T155"/>
          <cell r="U155"/>
          <cell r="V155"/>
          <cell r="W155"/>
          <cell r="X155"/>
          <cell r="Y155"/>
        </row>
        <row r="156">
          <cell r="C156">
            <v>2193028</v>
          </cell>
          <cell r="D156" t="str">
            <v>AYLA TRUNK-HONEY BROWN</v>
          </cell>
          <cell r="E156">
            <v>2193028</v>
          </cell>
          <cell r="F156"/>
          <cell r="G156"/>
          <cell r="H156"/>
          <cell r="I156">
            <v>159</v>
          </cell>
          <cell r="J156">
            <v>39</v>
          </cell>
          <cell r="K156">
            <v>48</v>
          </cell>
          <cell r="L156"/>
          <cell r="M156"/>
          <cell r="N156"/>
          <cell r="O156">
            <v>0.29764800000000002</v>
          </cell>
          <cell r="P156"/>
          <cell r="Q156" t="str">
            <v>Mahogany, 1/2 polish, plywood</v>
          </cell>
          <cell r="R156" t="str">
            <v>Brown Wash</v>
          </cell>
          <cell r="S156">
            <v>1</v>
          </cell>
          <cell r="T156"/>
          <cell r="U156"/>
          <cell r="V156"/>
          <cell r="W156"/>
          <cell r="X156"/>
          <cell r="Y156"/>
        </row>
        <row r="157">
          <cell r="C157">
            <v>2193029</v>
          </cell>
          <cell r="D157" t="str">
            <v>CHIYO TRUNK AND TABLE</v>
          </cell>
          <cell r="E157">
            <v>2193029</v>
          </cell>
          <cell r="F157"/>
          <cell r="G157"/>
          <cell r="H157"/>
          <cell r="I157">
            <v>128</v>
          </cell>
          <cell r="J157">
            <v>72</v>
          </cell>
          <cell r="K157">
            <v>46</v>
          </cell>
          <cell r="L157"/>
          <cell r="M157"/>
          <cell r="N157"/>
          <cell r="O157">
            <v>0.42393599999999998</v>
          </cell>
          <cell r="P157"/>
          <cell r="Q157" t="str">
            <v>Mahogany, 1/2 polish, plywood</v>
          </cell>
          <cell r="R157" t="str">
            <v>NC Natural Doff</v>
          </cell>
          <cell r="S157">
            <v>1</v>
          </cell>
          <cell r="T157"/>
          <cell r="U157"/>
          <cell r="V157"/>
          <cell r="W157"/>
          <cell r="X157"/>
          <cell r="Y157"/>
        </row>
        <row r="158">
          <cell r="C158">
            <v>2193030</v>
          </cell>
          <cell r="D158" t="str">
            <v>OCANO OFFICE WARE - NATURAL</v>
          </cell>
          <cell r="E158">
            <v>2193030</v>
          </cell>
          <cell r="F158"/>
          <cell r="G158"/>
          <cell r="H158"/>
          <cell r="I158">
            <v>30</v>
          </cell>
          <cell r="J158">
            <v>34</v>
          </cell>
          <cell r="K158">
            <v>20</v>
          </cell>
          <cell r="L158"/>
          <cell r="M158"/>
          <cell r="N158"/>
          <cell r="O158">
            <v>2.0400000000000001E-2</v>
          </cell>
          <cell r="P158"/>
          <cell r="Q158" t="str">
            <v>Teak, plywood, square webbing</v>
          </cell>
          <cell r="R158" t="str">
            <v>NC Natural Doff</v>
          </cell>
          <cell r="S158"/>
          <cell r="T158"/>
          <cell r="U158"/>
          <cell r="V158"/>
          <cell r="W158"/>
          <cell r="X158"/>
          <cell r="Y158"/>
        </row>
        <row r="159">
          <cell r="C159">
            <v>2193031</v>
          </cell>
          <cell r="D159" t="str">
            <v>MADA GUCI S2</v>
          </cell>
          <cell r="E159">
            <v>2193031</v>
          </cell>
          <cell r="F159" t="str">
            <v>S = 29,5 X 29,5 X 29,5 CM</v>
          </cell>
          <cell r="G159"/>
          <cell r="H159"/>
          <cell r="I159">
            <v>40</v>
          </cell>
          <cell r="J159">
            <v>40</v>
          </cell>
          <cell r="K159">
            <v>41</v>
          </cell>
          <cell r="L159"/>
          <cell r="M159"/>
          <cell r="N159"/>
          <cell r="O159">
            <v>6.5600000000000006E-2</v>
          </cell>
          <cell r="P159"/>
          <cell r="Q159" t="str">
            <v>Core, antique lasio</v>
          </cell>
          <cell r="R159" t="str">
            <v>NC Natural Doff</v>
          </cell>
          <cell r="S159"/>
          <cell r="T159"/>
          <cell r="U159"/>
          <cell r="V159"/>
          <cell r="W159"/>
          <cell r="X159"/>
          <cell r="Y159"/>
        </row>
        <row r="160">
          <cell r="C160">
            <v>2193032</v>
          </cell>
          <cell r="D160" t="str">
            <v>MIDI BASKET</v>
          </cell>
          <cell r="E160">
            <v>2193032</v>
          </cell>
          <cell r="F160"/>
          <cell r="G160"/>
          <cell r="H160"/>
          <cell r="I160">
            <v>51</v>
          </cell>
          <cell r="J160">
            <v>51</v>
          </cell>
          <cell r="K160">
            <v>53</v>
          </cell>
          <cell r="L160"/>
          <cell r="M160"/>
          <cell r="N160"/>
          <cell r="O160">
            <v>0.137853</v>
          </cell>
          <cell r="P160"/>
          <cell r="Q160" t="str">
            <v>Core, antique lasio</v>
          </cell>
          <cell r="R160" t="str">
            <v>NC Natural Doff</v>
          </cell>
          <cell r="S160"/>
          <cell r="T160"/>
          <cell r="U160"/>
          <cell r="V160"/>
          <cell r="W160"/>
          <cell r="X160"/>
          <cell r="Y160"/>
        </row>
        <row r="161">
          <cell r="C161">
            <v>2193033</v>
          </cell>
          <cell r="D161" t="str">
            <v>MADA BASKET</v>
          </cell>
          <cell r="E161">
            <v>2193033</v>
          </cell>
          <cell r="F161"/>
          <cell r="G161"/>
          <cell r="H161"/>
          <cell r="I161">
            <v>51</v>
          </cell>
          <cell r="J161">
            <v>51</v>
          </cell>
          <cell r="K161">
            <v>53</v>
          </cell>
          <cell r="L161"/>
          <cell r="M161"/>
          <cell r="N161"/>
          <cell r="O161">
            <v>0.137853</v>
          </cell>
          <cell r="P161"/>
          <cell r="Q161" t="str">
            <v>Core, antique lasio</v>
          </cell>
          <cell r="R161" t="str">
            <v>NC Natural Doff</v>
          </cell>
          <cell r="S161"/>
          <cell r="T161"/>
          <cell r="U161"/>
          <cell r="V161"/>
          <cell r="W161"/>
          <cell r="X161"/>
          <cell r="Y161"/>
        </row>
        <row r="162">
          <cell r="C162">
            <v>2193034</v>
          </cell>
          <cell r="D162" t="str">
            <v>FITRIT BREAKFAST TRAY</v>
          </cell>
          <cell r="E162">
            <v>2193034</v>
          </cell>
          <cell r="F162"/>
          <cell r="G162"/>
          <cell r="H162"/>
          <cell r="I162">
            <v>74</v>
          </cell>
          <cell r="J162">
            <v>42</v>
          </cell>
          <cell r="K162">
            <v>22</v>
          </cell>
          <cell r="L162"/>
          <cell r="M162"/>
          <cell r="N162"/>
          <cell r="O162">
            <v>6.8376000000000006E-2</v>
          </cell>
          <cell r="P162"/>
          <cell r="Q162" t="str">
            <v>Rattan core, fitrit, plywood, close webbing, Mahogany legs</v>
          </cell>
          <cell r="R162" t="str">
            <v>NC Natural Doff</v>
          </cell>
          <cell r="S162"/>
          <cell r="T162"/>
          <cell r="U162"/>
          <cell r="V162"/>
          <cell r="W162"/>
          <cell r="X162"/>
          <cell r="Y162"/>
        </row>
        <row r="163">
          <cell r="C163">
            <v>2193035</v>
          </cell>
          <cell r="D163" t="str">
            <v>RONA TRAYS2</v>
          </cell>
          <cell r="E163">
            <v>2193035</v>
          </cell>
          <cell r="F163" t="str">
            <v>S = 59 X 36 X 9,5 cm</v>
          </cell>
          <cell r="G163"/>
          <cell r="H163"/>
          <cell r="I163">
            <v>64</v>
          </cell>
          <cell r="J163">
            <v>40</v>
          </cell>
          <cell r="K163">
            <v>10.5</v>
          </cell>
          <cell r="L163"/>
          <cell r="M163"/>
          <cell r="N163"/>
          <cell r="O163">
            <v>2.6880000000000001E-2</v>
          </cell>
          <cell r="P163"/>
          <cell r="Q163" t="str">
            <v>Core, antique lasio</v>
          </cell>
          <cell r="R163" t="str">
            <v>NC Natural Doff</v>
          </cell>
          <cell r="S163"/>
          <cell r="T163"/>
          <cell r="U163"/>
          <cell r="V163"/>
          <cell r="W163"/>
          <cell r="X163"/>
          <cell r="Y163"/>
        </row>
        <row r="164">
          <cell r="C164">
            <v>2193036</v>
          </cell>
          <cell r="D164" t="str">
            <v>FIESTA BASKET S3</v>
          </cell>
          <cell r="E164">
            <v>2193036</v>
          </cell>
          <cell r="F164"/>
          <cell r="G164"/>
          <cell r="H164"/>
          <cell r="I164">
            <v>48</v>
          </cell>
          <cell r="J164">
            <v>45</v>
          </cell>
          <cell r="K164">
            <v>39</v>
          </cell>
          <cell r="L164"/>
          <cell r="M164"/>
          <cell r="N164"/>
          <cell r="O164">
            <v>8.4239999999999995E-2</v>
          </cell>
          <cell r="P164"/>
          <cell r="Q164" t="str">
            <v>Banana, cotton rope</v>
          </cell>
          <cell r="R164" t="str">
            <v>NC Natural Doff</v>
          </cell>
          <cell r="S164"/>
          <cell r="T164"/>
          <cell r="U164"/>
          <cell r="V164"/>
          <cell r="W164"/>
          <cell r="X164"/>
          <cell r="Y164"/>
        </row>
        <row r="165">
          <cell r="C165">
            <v>2193037</v>
          </cell>
          <cell r="D165" t="str">
            <v>KUBOO BASKET S3</v>
          </cell>
          <cell r="E165">
            <v>2193037</v>
          </cell>
          <cell r="F165"/>
          <cell r="G165"/>
          <cell r="H165"/>
          <cell r="I165">
            <v>63</v>
          </cell>
          <cell r="J165">
            <v>63</v>
          </cell>
          <cell r="K165">
            <v>57</v>
          </cell>
          <cell r="L165"/>
          <cell r="M165"/>
          <cell r="N165"/>
          <cell r="O165">
            <v>0.22623299999999999</v>
          </cell>
          <cell r="P165"/>
          <cell r="Q165" t="str">
            <v>Kubu grey, leather handle</v>
          </cell>
          <cell r="R165" t="str">
            <v>NC Natural Doff</v>
          </cell>
          <cell r="S165">
            <v>1</v>
          </cell>
          <cell r="T165"/>
          <cell r="U165"/>
          <cell r="V165"/>
          <cell r="W165"/>
          <cell r="X165"/>
          <cell r="Y165"/>
        </row>
        <row r="166">
          <cell r="C166">
            <v>2193038</v>
          </cell>
          <cell r="D166" t="str">
            <v>ALIYA TRAY - NATURAL</v>
          </cell>
          <cell r="E166">
            <v>2193038</v>
          </cell>
          <cell r="F166"/>
          <cell r="G166"/>
          <cell r="H166"/>
          <cell r="I166">
            <v>47</v>
          </cell>
          <cell r="J166">
            <v>47</v>
          </cell>
          <cell r="K166">
            <v>5.5</v>
          </cell>
          <cell r="L166"/>
          <cell r="M166"/>
          <cell r="N166"/>
          <cell r="O166">
            <v>1.2149500000000001E-2</v>
          </cell>
          <cell r="P166"/>
          <cell r="Q166" t="str">
            <v>Iron frame, banana, unskin lasio</v>
          </cell>
          <cell r="R166" t="str">
            <v>NC Natural Doff</v>
          </cell>
          <cell r="S166"/>
          <cell r="T166"/>
          <cell r="U166"/>
          <cell r="V166"/>
          <cell r="W166"/>
          <cell r="X166"/>
          <cell r="Y166"/>
        </row>
        <row r="167">
          <cell r="C167">
            <v>2193039</v>
          </cell>
          <cell r="D167" t="str">
            <v>OCHA MAGAZINE HOLDER</v>
          </cell>
          <cell r="E167">
            <v>2193039</v>
          </cell>
          <cell r="F167"/>
          <cell r="G167"/>
          <cell r="H167"/>
          <cell r="I167">
            <v>50</v>
          </cell>
          <cell r="J167">
            <v>50</v>
          </cell>
          <cell r="K167">
            <v>53</v>
          </cell>
          <cell r="L167"/>
          <cell r="M167"/>
          <cell r="N167"/>
          <cell r="O167">
            <v>0.13250000000000001</v>
          </cell>
          <cell r="P167"/>
          <cell r="Q167" t="str">
            <v>3/4 polish, fitrit</v>
          </cell>
          <cell r="R167" t="str">
            <v>Ashen Grey</v>
          </cell>
          <cell r="S167"/>
          <cell r="T167"/>
          <cell r="U167"/>
          <cell r="V167"/>
          <cell r="W167"/>
          <cell r="X167"/>
          <cell r="Y167"/>
        </row>
        <row r="168">
          <cell r="C168">
            <v>2193040</v>
          </cell>
          <cell r="D168" t="str">
            <v>OCANO OFFICE WARE - BLACK</v>
          </cell>
          <cell r="E168">
            <v>2193040</v>
          </cell>
          <cell r="F168"/>
          <cell r="G168"/>
          <cell r="H168"/>
          <cell r="I168">
            <v>30</v>
          </cell>
          <cell r="J168">
            <v>34</v>
          </cell>
          <cell r="K168">
            <v>20</v>
          </cell>
          <cell r="L168"/>
          <cell r="M168"/>
          <cell r="N168"/>
          <cell r="O168">
            <v>2.0400000000000001E-2</v>
          </cell>
          <cell r="P168"/>
          <cell r="Q168" t="str">
            <v>Mahogany, plywood, Square webbing</v>
          </cell>
          <cell r="R168" t="str">
            <v>Solid black Doff
natural webbing</v>
          </cell>
          <cell r="S168"/>
          <cell r="T168"/>
          <cell r="U168"/>
          <cell r="V168"/>
          <cell r="W168"/>
          <cell r="X168"/>
          <cell r="Y168"/>
        </row>
        <row r="169">
          <cell r="C169">
            <v>2193041</v>
          </cell>
          <cell r="D169" t="str">
            <v>PALMA MAGAZINE HOLDER - ASHEN GREY</v>
          </cell>
          <cell r="E169">
            <v>2193041</v>
          </cell>
          <cell r="F169"/>
          <cell r="G169"/>
          <cell r="H169"/>
          <cell r="I169">
            <v>43</v>
          </cell>
          <cell r="J169">
            <v>39</v>
          </cell>
          <cell r="K169">
            <v>40</v>
          </cell>
          <cell r="L169"/>
          <cell r="M169"/>
          <cell r="N169"/>
          <cell r="O169">
            <v>6.7080000000000001E-2</v>
          </cell>
          <cell r="P169"/>
          <cell r="Q169" t="str">
            <v>Iron frame, fitrit, leather handle</v>
          </cell>
          <cell r="R169" t="str">
            <v>Distress Grey</v>
          </cell>
          <cell r="S169"/>
          <cell r="T169"/>
          <cell r="U169"/>
          <cell r="V169"/>
          <cell r="W169"/>
          <cell r="X169"/>
          <cell r="Y169"/>
        </row>
        <row r="170">
          <cell r="C170">
            <v>2193042</v>
          </cell>
          <cell r="D170" t="str">
            <v>PALMA MAGAZINE HOLDER - NATURAL</v>
          </cell>
          <cell r="E170">
            <v>2193042</v>
          </cell>
          <cell r="F170"/>
          <cell r="G170"/>
          <cell r="H170"/>
          <cell r="I170">
            <v>43</v>
          </cell>
          <cell r="J170">
            <v>39</v>
          </cell>
          <cell r="K170">
            <v>40</v>
          </cell>
          <cell r="L170"/>
          <cell r="M170"/>
          <cell r="N170"/>
          <cell r="O170">
            <v>6.7080000000000001E-2</v>
          </cell>
          <cell r="P170"/>
          <cell r="Q170" t="str">
            <v>Iron frame, fitrit, leather handle</v>
          </cell>
          <cell r="R170" t="str">
            <v>Natural Doff</v>
          </cell>
          <cell r="S170"/>
          <cell r="T170"/>
          <cell r="U170"/>
          <cell r="V170"/>
          <cell r="W170"/>
          <cell r="X170"/>
          <cell r="Y170"/>
        </row>
        <row r="171">
          <cell r="C171">
            <v>2193043</v>
          </cell>
          <cell r="D171" t="str">
            <v>TATA TRAY S2</v>
          </cell>
          <cell r="E171">
            <v>2193043</v>
          </cell>
          <cell r="F171"/>
          <cell r="G171"/>
          <cell r="H171"/>
          <cell r="I171">
            <v>55</v>
          </cell>
          <cell r="J171">
            <v>53</v>
          </cell>
          <cell r="K171">
            <v>10</v>
          </cell>
          <cell r="L171"/>
          <cell r="M171"/>
          <cell r="N171"/>
          <cell r="O171">
            <v>2.9149999999999999E-2</v>
          </cell>
          <cell r="P171"/>
          <cell r="Q171" t="str">
            <v>Core, jawit, antique lasio</v>
          </cell>
          <cell r="R171" t="str">
            <v>Distressed Black
+
Natural handle</v>
          </cell>
          <cell r="S171"/>
          <cell r="T171"/>
          <cell r="U171"/>
          <cell r="V171"/>
          <cell r="W171"/>
          <cell r="X171"/>
          <cell r="Y171"/>
        </row>
        <row r="172">
          <cell r="C172">
            <v>2193044</v>
          </cell>
          <cell r="D172" t="str">
            <v>WINA WINE RACK</v>
          </cell>
          <cell r="E172">
            <v>2193044</v>
          </cell>
          <cell r="F172"/>
          <cell r="G172"/>
          <cell r="H172"/>
          <cell r="I172">
            <v>37</v>
          </cell>
          <cell r="J172">
            <v>21</v>
          </cell>
          <cell r="K172">
            <v>68</v>
          </cell>
          <cell r="L172"/>
          <cell r="M172"/>
          <cell r="N172"/>
          <cell r="O172">
            <v>5.2836000000000001E-2</v>
          </cell>
          <cell r="P172"/>
          <cell r="Q172" t="str">
            <v>3/4 polish, core, square webbing, antique lasio</v>
          </cell>
          <cell r="R172" t="str">
            <v>Natural Doff</v>
          </cell>
          <cell r="S172"/>
          <cell r="T172"/>
          <cell r="U172"/>
          <cell r="V172"/>
          <cell r="W172"/>
          <cell r="X172"/>
          <cell r="Y172"/>
        </row>
        <row r="173">
          <cell r="C173">
            <v>2193045</v>
          </cell>
          <cell r="D173" t="str">
            <v>OBET WALL SHELF</v>
          </cell>
          <cell r="E173">
            <v>2193045</v>
          </cell>
          <cell r="F173"/>
          <cell r="G173"/>
          <cell r="H173"/>
          <cell r="I173">
            <v>102</v>
          </cell>
          <cell r="J173">
            <v>102</v>
          </cell>
          <cell r="K173">
            <v>16</v>
          </cell>
          <cell r="L173"/>
          <cell r="M173"/>
          <cell r="N173"/>
          <cell r="O173">
            <v>0.166464</v>
          </cell>
          <cell r="P173"/>
          <cell r="Q173" t="str">
            <v>3/4 polish, plywood, core, square webbing, unskin lasio</v>
          </cell>
          <cell r="R173" t="str">
            <v>Natural Doff</v>
          </cell>
          <cell r="S173"/>
          <cell r="T173"/>
          <cell r="U173"/>
          <cell r="V173"/>
          <cell r="W173"/>
          <cell r="X173"/>
          <cell r="Y173"/>
        </row>
        <row r="174">
          <cell r="C174">
            <v>2193046</v>
          </cell>
          <cell r="D174" t="str">
            <v>OCHA LOG STORAGE</v>
          </cell>
          <cell r="E174">
            <v>2193046</v>
          </cell>
          <cell r="F174"/>
          <cell r="G174"/>
          <cell r="H174"/>
          <cell r="I174">
            <v>90</v>
          </cell>
          <cell r="J174">
            <v>90</v>
          </cell>
          <cell r="K174">
            <v>92</v>
          </cell>
          <cell r="L174"/>
          <cell r="M174"/>
          <cell r="N174"/>
          <cell r="O174">
            <v>0.74519999999999997</v>
          </cell>
          <cell r="P174"/>
          <cell r="Q174" t="str">
            <v>3/4 polish, fitrit</v>
          </cell>
          <cell r="R174" t="str">
            <v>Ashen Grey</v>
          </cell>
          <cell r="S174"/>
          <cell r="T174"/>
          <cell r="U174"/>
          <cell r="V174"/>
          <cell r="W174"/>
          <cell r="X174"/>
          <cell r="Y174"/>
        </row>
        <row r="175">
          <cell r="C175">
            <v>2194001</v>
          </cell>
          <cell r="D175" t="str">
            <v>AREUM LANTERN S2</v>
          </cell>
          <cell r="E175">
            <v>2194001</v>
          </cell>
          <cell r="F175" t="str">
            <v>S = 28 X 28 X 32,5 CM</v>
          </cell>
          <cell r="G175"/>
          <cell r="H175"/>
          <cell r="I175">
            <v>37</v>
          </cell>
          <cell r="J175">
            <v>37</v>
          </cell>
          <cell r="K175">
            <v>43</v>
          </cell>
          <cell r="L175">
            <v>40</v>
          </cell>
          <cell r="M175">
            <v>40</v>
          </cell>
          <cell r="N175">
            <v>46</v>
          </cell>
          <cell r="O175">
            <v>5.8867000000000003E-2</v>
          </cell>
          <cell r="P175"/>
          <cell r="Q175" t="str">
            <v>iron frame, fitrit, agel</v>
          </cell>
          <cell r="R175" t="str">
            <v>NC Natural Doff</v>
          </cell>
          <cell r="S175">
            <v>1</v>
          </cell>
          <cell r="T175">
            <v>7.3599999999999999E-2</v>
          </cell>
          <cell r="U175"/>
          <cell r="V175"/>
          <cell r="W175">
            <v>0</v>
          </cell>
          <cell r="X175">
            <v>7.3599999999999999E-2</v>
          </cell>
          <cell r="Y175">
            <v>0</v>
          </cell>
        </row>
        <row r="176">
          <cell r="C176">
            <v>2194002</v>
          </cell>
          <cell r="D176" t="str">
            <v>JEBAL LANTERN S2</v>
          </cell>
          <cell r="E176">
            <v>2194002</v>
          </cell>
          <cell r="F176" t="str">
            <v>S = 20 X 20 X 22,5 cm</v>
          </cell>
          <cell r="G176"/>
          <cell r="H176"/>
          <cell r="I176">
            <v>30</v>
          </cell>
          <cell r="J176">
            <v>30</v>
          </cell>
          <cell r="K176">
            <v>34.5</v>
          </cell>
          <cell r="L176">
            <v>33</v>
          </cell>
          <cell r="M176">
            <v>33</v>
          </cell>
          <cell r="N176">
            <v>37.5</v>
          </cell>
          <cell r="O176">
            <v>3.1050000000000001E-2</v>
          </cell>
          <cell r="P176"/>
          <cell r="Q176" t="str">
            <v>Bamboo, square webbing</v>
          </cell>
          <cell r="R176" t="str">
            <v>NC Natural Doff</v>
          </cell>
          <cell r="S176">
            <v>1</v>
          </cell>
          <cell r="T176">
            <v>4.0837499999999999E-2</v>
          </cell>
          <cell r="U176"/>
          <cell r="V176"/>
          <cell r="W176">
            <v>0</v>
          </cell>
          <cell r="X176">
            <v>4.0837499999999999E-2</v>
          </cell>
          <cell r="Y176">
            <v>0</v>
          </cell>
        </row>
        <row r="177">
          <cell r="C177">
            <v>2194003</v>
          </cell>
          <cell r="D177" t="str">
            <v>JELLYFISH LANTERN S2</v>
          </cell>
          <cell r="E177">
            <v>2194003</v>
          </cell>
          <cell r="F177" t="str">
            <v>S = 28 X 28 X 32,5 CM</v>
          </cell>
          <cell r="G177"/>
          <cell r="H177"/>
          <cell r="I177">
            <v>37</v>
          </cell>
          <cell r="J177">
            <v>37</v>
          </cell>
          <cell r="K177">
            <v>43</v>
          </cell>
          <cell r="L177">
            <v>40</v>
          </cell>
          <cell r="M177">
            <v>40</v>
          </cell>
          <cell r="N177">
            <v>46</v>
          </cell>
          <cell r="O177">
            <v>5.8867000000000003E-2</v>
          </cell>
          <cell r="P177"/>
          <cell r="Q177" t="str">
            <v>iron frame, fitrit</v>
          </cell>
          <cell r="R177" t="str">
            <v>NC Natural Doff</v>
          </cell>
          <cell r="S177">
            <v>1</v>
          </cell>
          <cell r="T177">
            <v>7.3599999999999999E-2</v>
          </cell>
          <cell r="U177"/>
          <cell r="V177"/>
          <cell r="W177">
            <v>0</v>
          </cell>
          <cell r="X177">
            <v>7.3599999999999999E-2</v>
          </cell>
          <cell r="Y177">
            <v>0</v>
          </cell>
        </row>
        <row r="178">
          <cell r="C178">
            <v>2194004</v>
          </cell>
          <cell r="D178" t="str">
            <v>TANIA LANTERN S2</v>
          </cell>
          <cell r="E178">
            <v>2194004</v>
          </cell>
          <cell r="F178" t="str">
            <v>S = 28 X 28 X 32,5 CM</v>
          </cell>
          <cell r="G178"/>
          <cell r="H178"/>
          <cell r="I178">
            <v>37</v>
          </cell>
          <cell r="J178">
            <v>37</v>
          </cell>
          <cell r="K178">
            <v>43</v>
          </cell>
          <cell r="L178">
            <v>40</v>
          </cell>
          <cell r="M178">
            <v>40</v>
          </cell>
          <cell r="N178">
            <v>46</v>
          </cell>
          <cell r="O178">
            <v>5.8867000000000003E-2</v>
          </cell>
          <cell r="P178"/>
          <cell r="Q178" t="str">
            <v>iron frame, skin lasio</v>
          </cell>
          <cell r="R178" t="str">
            <v>NC Natural Doff</v>
          </cell>
          <cell r="S178">
            <v>1</v>
          </cell>
          <cell r="T178">
            <v>7.3599999999999999E-2</v>
          </cell>
          <cell r="U178"/>
          <cell r="V178"/>
          <cell r="W178">
            <v>0</v>
          </cell>
          <cell r="X178">
            <v>7.3599999999999999E-2</v>
          </cell>
          <cell r="Y178">
            <v>0</v>
          </cell>
        </row>
        <row r="179">
          <cell r="C179">
            <v>2194005</v>
          </cell>
          <cell r="D179" t="str">
            <v>DOM AGEL STRIPE HANGING LAMP S2</v>
          </cell>
          <cell r="E179">
            <v>2194005</v>
          </cell>
          <cell r="F179" t="str">
            <v>S = 62 X 62 X 53 CM</v>
          </cell>
          <cell r="G179"/>
          <cell r="H179"/>
          <cell r="I179">
            <v>71.5</v>
          </cell>
          <cell r="J179">
            <v>71.5</v>
          </cell>
          <cell r="K179">
            <v>67</v>
          </cell>
          <cell r="L179">
            <v>74.5</v>
          </cell>
          <cell r="M179">
            <v>74.5</v>
          </cell>
          <cell r="N179">
            <v>70</v>
          </cell>
          <cell r="O179">
            <v>0.34252074999999998</v>
          </cell>
          <cell r="P179"/>
          <cell r="Q179" t="str">
            <v>iron frame, fitrit, skin lasio, agel</v>
          </cell>
          <cell r="R179" t="str">
            <v>NC Natural Doff</v>
          </cell>
          <cell r="S179">
            <v>1</v>
          </cell>
          <cell r="T179">
            <v>0.38851750000000002</v>
          </cell>
          <cell r="U179"/>
          <cell r="V179"/>
          <cell r="W179">
            <v>0</v>
          </cell>
          <cell r="X179">
            <v>0.38851750000000002</v>
          </cell>
          <cell r="Y179">
            <v>0</v>
          </cell>
        </row>
        <row r="180">
          <cell r="C180">
            <v>2195001</v>
          </cell>
          <cell r="D180" t="str">
            <v>HIPPO HEAD</v>
          </cell>
          <cell r="E180">
            <v>2195001</v>
          </cell>
          <cell r="F180"/>
          <cell r="G180"/>
          <cell r="H180"/>
          <cell r="I180">
            <v>24</v>
          </cell>
          <cell r="J180">
            <v>35</v>
          </cell>
          <cell r="K180">
            <v>27</v>
          </cell>
          <cell r="L180">
            <v>27</v>
          </cell>
          <cell r="M180">
            <v>38</v>
          </cell>
          <cell r="N180">
            <v>30</v>
          </cell>
          <cell r="O180">
            <v>2.2679999999999999E-2</v>
          </cell>
          <cell r="P180"/>
          <cell r="Q180" t="str">
            <v>Fitrit</v>
          </cell>
          <cell r="R180" t="str">
            <v>NC Natural Doff</v>
          </cell>
          <cell r="S180">
            <v>1</v>
          </cell>
          <cell r="T180">
            <v>3.0779999999999998E-2</v>
          </cell>
          <cell r="U180"/>
          <cell r="V180"/>
          <cell r="W180">
            <v>0</v>
          </cell>
          <cell r="X180">
            <v>3.0779999999999998E-2</v>
          </cell>
          <cell r="Y180">
            <v>0</v>
          </cell>
        </row>
        <row r="181">
          <cell r="C181">
            <v>2195002</v>
          </cell>
          <cell r="D181" t="str">
            <v>COW HEAD</v>
          </cell>
          <cell r="E181">
            <v>2195002</v>
          </cell>
          <cell r="F181"/>
          <cell r="G181"/>
          <cell r="H181"/>
          <cell r="I181">
            <v>31.5</v>
          </cell>
          <cell r="J181">
            <v>32.5</v>
          </cell>
          <cell r="K181">
            <v>41</v>
          </cell>
          <cell r="L181">
            <v>34.5</v>
          </cell>
          <cell r="M181">
            <v>35.5</v>
          </cell>
          <cell r="N181">
            <v>44</v>
          </cell>
          <cell r="O181">
            <v>4.1973749999999997E-2</v>
          </cell>
          <cell r="P181"/>
          <cell r="Q181" t="str">
            <v>Fitrit</v>
          </cell>
          <cell r="R181" t="str">
            <v>NC Natural Doff</v>
          </cell>
          <cell r="S181">
            <v>1</v>
          </cell>
          <cell r="T181">
            <v>5.3888999999999999E-2</v>
          </cell>
          <cell r="U181"/>
          <cell r="V181"/>
          <cell r="W181">
            <v>0</v>
          </cell>
          <cell r="X181">
            <v>5.3888999999999999E-2</v>
          </cell>
          <cell r="Y181">
            <v>0</v>
          </cell>
        </row>
        <row r="182">
          <cell r="C182">
            <v>2195003</v>
          </cell>
          <cell r="D182" t="str">
            <v>BUNNY HEAD</v>
          </cell>
          <cell r="E182">
            <v>2195003</v>
          </cell>
          <cell r="F182"/>
          <cell r="G182"/>
          <cell r="H182"/>
          <cell r="I182">
            <v>29</v>
          </cell>
          <cell r="J182">
            <v>36</v>
          </cell>
          <cell r="K182">
            <v>35</v>
          </cell>
          <cell r="L182">
            <v>32</v>
          </cell>
          <cell r="M182">
            <v>39</v>
          </cell>
          <cell r="N182">
            <v>38</v>
          </cell>
          <cell r="O182">
            <v>3.6540000000000003E-2</v>
          </cell>
          <cell r="P182"/>
          <cell r="Q182" t="str">
            <v>Fitrit</v>
          </cell>
          <cell r="R182" t="str">
            <v>NC Natural Doff</v>
          </cell>
          <cell r="S182">
            <v>1</v>
          </cell>
          <cell r="T182">
            <v>4.7424000000000001E-2</v>
          </cell>
          <cell r="U182"/>
          <cell r="V182"/>
          <cell r="W182">
            <v>0</v>
          </cell>
          <cell r="X182">
            <v>4.7424000000000001E-2</v>
          </cell>
          <cell r="Y182">
            <v>0</v>
          </cell>
        </row>
        <row r="183">
          <cell r="C183">
            <v>2195004</v>
          </cell>
          <cell r="D183" t="str">
            <v>LION HEAD</v>
          </cell>
          <cell r="E183">
            <v>2195004</v>
          </cell>
          <cell r="F183"/>
          <cell r="G183"/>
          <cell r="H183"/>
          <cell r="I183">
            <v>55</v>
          </cell>
          <cell r="J183">
            <v>55</v>
          </cell>
          <cell r="K183">
            <v>21</v>
          </cell>
          <cell r="L183">
            <v>58</v>
          </cell>
          <cell r="M183">
            <v>58</v>
          </cell>
          <cell r="N183">
            <v>24</v>
          </cell>
          <cell r="O183">
            <v>6.3524999999999998E-2</v>
          </cell>
          <cell r="P183"/>
          <cell r="Q183" t="str">
            <v>Fitrit, waterhyacinth</v>
          </cell>
          <cell r="R183" t="str">
            <v>NC Natural Doff</v>
          </cell>
          <cell r="S183">
            <v>1</v>
          </cell>
          <cell r="T183">
            <v>8.0736000000000002E-2</v>
          </cell>
          <cell r="U183"/>
          <cell r="V183"/>
          <cell r="W183">
            <v>0</v>
          </cell>
          <cell r="X183">
            <v>8.0736000000000002E-2</v>
          </cell>
          <cell r="Y183">
            <v>0</v>
          </cell>
        </row>
        <row r="184">
          <cell r="C184">
            <v>2195005</v>
          </cell>
          <cell r="D184" t="str">
            <v>ELEPHANT HEAD</v>
          </cell>
          <cell r="E184">
            <v>2195005</v>
          </cell>
          <cell r="F184"/>
          <cell r="G184"/>
          <cell r="H184"/>
          <cell r="I184">
            <v>75</v>
          </cell>
          <cell r="J184">
            <v>73</v>
          </cell>
          <cell r="K184">
            <v>24.5</v>
          </cell>
          <cell r="L184">
            <v>78</v>
          </cell>
          <cell r="M184">
            <v>76</v>
          </cell>
          <cell r="N184">
            <v>27.5</v>
          </cell>
          <cell r="O184">
            <v>0.13413749999999999</v>
          </cell>
          <cell r="P184"/>
          <cell r="Q184" t="str">
            <v>fitrit, jawit</v>
          </cell>
          <cell r="R184" t="str">
            <v>NC Natural Doff</v>
          </cell>
          <cell r="S184">
            <v>1</v>
          </cell>
          <cell r="T184">
            <v>0.16302</v>
          </cell>
          <cell r="U184"/>
          <cell r="V184"/>
          <cell r="W184">
            <v>0</v>
          </cell>
          <cell r="X184">
            <v>0.16302</v>
          </cell>
          <cell r="Y184">
            <v>0</v>
          </cell>
        </row>
        <row r="185">
          <cell r="C185">
            <v>2195006</v>
          </cell>
          <cell r="D185" t="str">
            <v>DEER HEAD</v>
          </cell>
          <cell r="E185">
            <v>2195006</v>
          </cell>
          <cell r="F185"/>
          <cell r="G185"/>
          <cell r="H185"/>
          <cell r="I185">
            <v>36</v>
          </cell>
          <cell r="J185">
            <v>89</v>
          </cell>
          <cell r="K185">
            <v>38</v>
          </cell>
          <cell r="L185">
            <v>39</v>
          </cell>
          <cell r="M185">
            <v>92</v>
          </cell>
          <cell r="N185">
            <v>41</v>
          </cell>
          <cell r="O185">
            <v>0.121752</v>
          </cell>
          <cell r="P185"/>
          <cell r="Q185" t="str">
            <v>Fitrit</v>
          </cell>
          <cell r="R185" t="str">
            <v>NC Natural Doff</v>
          </cell>
          <cell r="S185">
            <v>1</v>
          </cell>
          <cell r="T185">
            <v>0.14710799999999999</v>
          </cell>
          <cell r="U185"/>
          <cell r="V185"/>
          <cell r="W185">
            <v>0</v>
          </cell>
          <cell r="X185">
            <v>0.14710799999999999</v>
          </cell>
          <cell r="Y185">
            <v>0</v>
          </cell>
        </row>
        <row r="186">
          <cell r="C186">
            <v>2195007</v>
          </cell>
          <cell r="D186" t="str">
            <v>LUMBUNG BOWL</v>
          </cell>
          <cell r="E186">
            <v>2195007</v>
          </cell>
          <cell r="F186"/>
          <cell r="G186"/>
          <cell r="H186"/>
          <cell r="I186">
            <v>28</v>
          </cell>
          <cell r="J186">
            <v>28</v>
          </cell>
          <cell r="K186">
            <v>20</v>
          </cell>
          <cell r="L186">
            <v>31</v>
          </cell>
          <cell r="M186">
            <v>31</v>
          </cell>
          <cell r="N186">
            <v>23</v>
          </cell>
          <cell r="O186">
            <v>1.5679999999999999E-2</v>
          </cell>
          <cell r="P186"/>
          <cell r="Q186" t="str">
            <v>Mahogany</v>
          </cell>
          <cell r="R186" t="str">
            <v>Wax</v>
          </cell>
          <cell r="S186">
            <v>1</v>
          </cell>
          <cell r="T186">
            <v>2.2103000000000001E-2</v>
          </cell>
          <cell r="U186"/>
          <cell r="V186"/>
          <cell r="W186">
            <v>0</v>
          </cell>
          <cell r="X186">
            <v>2.2103000000000001E-2</v>
          </cell>
          <cell r="Y186">
            <v>0</v>
          </cell>
        </row>
        <row r="187">
          <cell r="C187">
            <v>2195008</v>
          </cell>
          <cell r="D187" t="str">
            <v>FRYPAN SERVING</v>
          </cell>
          <cell r="E187">
            <v>2195008</v>
          </cell>
          <cell r="F187"/>
          <cell r="G187"/>
          <cell r="H187"/>
          <cell r="I187">
            <v>36.5</v>
          </cell>
          <cell r="J187">
            <v>33</v>
          </cell>
          <cell r="K187">
            <v>8</v>
          </cell>
          <cell r="L187">
            <v>39.5</v>
          </cell>
          <cell r="M187">
            <v>36</v>
          </cell>
          <cell r="N187">
            <v>11</v>
          </cell>
          <cell r="O187">
            <v>9.6360000000000005E-3</v>
          </cell>
          <cell r="P187"/>
          <cell r="Q187" t="str">
            <v>Mahogany</v>
          </cell>
          <cell r="R187" t="str">
            <v>Wax</v>
          </cell>
          <cell r="S187">
            <v>1</v>
          </cell>
          <cell r="T187">
            <v>1.5642E-2</v>
          </cell>
          <cell r="U187"/>
          <cell r="V187"/>
          <cell r="W187">
            <v>0</v>
          </cell>
          <cell r="X187">
            <v>1.5642E-2</v>
          </cell>
          <cell r="Y187">
            <v>0</v>
          </cell>
        </row>
        <row r="188">
          <cell r="C188">
            <v>2195009</v>
          </cell>
          <cell r="D188" t="str">
            <v>PALUNG BOWL</v>
          </cell>
          <cell r="E188">
            <v>2195009</v>
          </cell>
          <cell r="F188"/>
          <cell r="G188"/>
          <cell r="H188"/>
          <cell r="I188">
            <v>20</v>
          </cell>
          <cell r="J188">
            <v>20</v>
          </cell>
          <cell r="K188">
            <v>18</v>
          </cell>
          <cell r="L188">
            <v>23</v>
          </cell>
          <cell r="M188">
            <v>23</v>
          </cell>
          <cell r="N188">
            <v>21</v>
          </cell>
          <cell r="O188">
            <v>7.1999999999999998E-3</v>
          </cell>
          <cell r="P188"/>
          <cell r="Q188" t="str">
            <v>Mahogany</v>
          </cell>
          <cell r="R188" t="str">
            <v>Wax</v>
          </cell>
          <cell r="S188">
            <v>1</v>
          </cell>
          <cell r="T188">
            <v>1.1109000000000001E-2</v>
          </cell>
          <cell r="U188"/>
          <cell r="V188"/>
          <cell r="W188">
            <v>0</v>
          </cell>
          <cell r="X188">
            <v>1.1109000000000001E-2</v>
          </cell>
          <cell r="Y188">
            <v>0</v>
          </cell>
        </row>
        <row r="189">
          <cell r="C189">
            <v>2195010</v>
          </cell>
          <cell r="D189" t="str">
            <v>LUMBUNG TUBE</v>
          </cell>
          <cell r="E189">
            <v>2195010</v>
          </cell>
          <cell r="F189"/>
          <cell r="G189"/>
          <cell r="H189"/>
          <cell r="I189">
            <v>24</v>
          </cell>
          <cell r="J189">
            <v>24</v>
          </cell>
          <cell r="K189">
            <v>17.5</v>
          </cell>
          <cell r="L189">
            <v>27</v>
          </cell>
          <cell r="M189">
            <v>27</v>
          </cell>
          <cell r="N189">
            <v>20.5</v>
          </cell>
          <cell r="O189">
            <v>1.008E-2</v>
          </cell>
          <cell r="P189"/>
          <cell r="Q189" t="str">
            <v>Mahogany</v>
          </cell>
          <cell r="R189" t="str">
            <v>Wax</v>
          </cell>
          <cell r="S189">
            <v>1</v>
          </cell>
          <cell r="T189">
            <v>1.4944499999999999E-2</v>
          </cell>
          <cell r="U189"/>
          <cell r="V189"/>
          <cell r="W189">
            <v>0</v>
          </cell>
          <cell r="X189">
            <v>1.4944499999999999E-2</v>
          </cell>
          <cell r="Y189">
            <v>0</v>
          </cell>
        </row>
        <row r="190">
          <cell r="C190">
            <v>2195011</v>
          </cell>
          <cell r="D190" t="str">
            <v>FRUIT SERVER</v>
          </cell>
          <cell r="E190">
            <v>2195011</v>
          </cell>
          <cell r="F190"/>
          <cell r="G190"/>
          <cell r="H190"/>
          <cell r="I190">
            <v>30</v>
          </cell>
          <cell r="J190">
            <v>30</v>
          </cell>
          <cell r="K190">
            <v>16</v>
          </cell>
          <cell r="L190">
            <v>33</v>
          </cell>
          <cell r="M190">
            <v>33</v>
          </cell>
          <cell r="N190">
            <v>19</v>
          </cell>
          <cell r="O190">
            <v>1.44E-2</v>
          </cell>
          <cell r="P190"/>
          <cell r="Q190" t="str">
            <v>Mahogany</v>
          </cell>
          <cell r="R190" t="str">
            <v>Wax</v>
          </cell>
          <cell r="S190">
            <v>1</v>
          </cell>
          <cell r="T190">
            <v>2.0691000000000001E-2</v>
          </cell>
          <cell r="U190"/>
          <cell r="V190"/>
          <cell r="W190">
            <v>0</v>
          </cell>
          <cell r="X190">
            <v>2.0691000000000001E-2</v>
          </cell>
          <cell r="Y190">
            <v>0</v>
          </cell>
        </row>
        <row r="191">
          <cell r="C191">
            <v>2195012</v>
          </cell>
          <cell r="D191" t="str">
            <v>CAWAN - A</v>
          </cell>
          <cell r="E191">
            <v>2195012</v>
          </cell>
          <cell r="F191"/>
          <cell r="G191"/>
          <cell r="H191"/>
          <cell r="I191">
            <v>15</v>
          </cell>
          <cell r="J191">
            <v>15</v>
          </cell>
          <cell r="K191">
            <v>8</v>
          </cell>
          <cell r="L191">
            <v>18</v>
          </cell>
          <cell r="M191">
            <v>18</v>
          </cell>
          <cell r="N191">
            <v>11</v>
          </cell>
          <cell r="O191">
            <v>1.8E-3</v>
          </cell>
          <cell r="P191"/>
          <cell r="Q191" t="str">
            <v>Mahogany</v>
          </cell>
          <cell r="R191" t="str">
            <v>Wax</v>
          </cell>
          <cell r="S191">
            <v>1</v>
          </cell>
          <cell r="T191">
            <v>3.5639999999999999E-3</v>
          </cell>
          <cell r="U191"/>
          <cell r="V191"/>
          <cell r="W191">
            <v>0</v>
          </cell>
          <cell r="X191">
            <v>3.5639999999999999E-3</v>
          </cell>
          <cell r="Y191">
            <v>0</v>
          </cell>
        </row>
        <row r="192">
          <cell r="C192">
            <v>2195013</v>
          </cell>
          <cell r="D192" t="str">
            <v>CAWAN - B</v>
          </cell>
          <cell r="E192">
            <v>2195013</v>
          </cell>
          <cell r="F192"/>
          <cell r="G192"/>
          <cell r="H192"/>
          <cell r="I192">
            <v>18</v>
          </cell>
          <cell r="J192">
            <v>18</v>
          </cell>
          <cell r="K192">
            <v>8</v>
          </cell>
          <cell r="L192">
            <v>21</v>
          </cell>
          <cell r="M192">
            <v>21</v>
          </cell>
          <cell r="N192">
            <v>11</v>
          </cell>
          <cell r="O192">
            <v>2.5920000000000001E-3</v>
          </cell>
          <cell r="P192"/>
          <cell r="Q192" t="str">
            <v>Mahogany</v>
          </cell>
          <cell r="R192" t="str">
            <v>Wax</v>
          </cell>
          <cell r="S192">
            <v>1</v>
          </cell>
          <cell r="T192">
            <v>4.8510000000000003E-3</v>
          </cell>
          <cell r="U192"/>
          <cell r="V192"/>
          <cell r="W192">
            <v>0</v>
          </cell>
          <cell r="X192">
            <v>4.8510000000000003E-3</v>
          </cell>
          <cell r="Y192">
            <v>0</v>
          </cell>
        </row>
        <row r="193">
          <cell r="C193">
            <v>2195014</v>
          </cell>
          <cell r="D193" t="str">
            <v>PIRING - A</v>
          </cell>
          <cell r="E193">
            <v>2195014</v>
          </cell>
          <cell r="F193"/>
          <cell r="G193"/>
          <cell r="H193"/>
          <cell r="I193">
            <v>17</v>
          </cell>
          <cell r="J193">
            <v>17</v>
          </cell>
          <cell r="K193">
            <v>2.5</v>
          </cell>
          <cell r="L193">
            <v>20</v>
          </cell>
          <cell r="M193">
            <v>20</v>
          </cell>
          <cell r="N193">
            <v>5.5</v>
          </cell>
          <cell r="O193">
            <v>7.2250000000000005E-4</v>
          </cell>
          <cell r="P193"/>
          <cell r="Q193" t="str">
            <v>Mahogany</v>
          </cell>
          <cell r="R193" t="str">
            <v>Wax</v>
          </cell>
          <cell r="S193">
            <v>1</v>
          </cell>
          <cell r="T193">
            <v>2.2000000000000001E-3</v>
          </cell>
          <cell r="U193"/>
          <cell r="V193"/>
          <cell r="W193">
            <v>0</v>
          </cell>
          <cell r="X193">
            <v>2.2000000000000001E-3</v>
          </cell>
          <cell r="Y193">
            <v>0</v>
          </cell>
        </row>
        <row r="194">
          <cell r="C194">
            <v>2195015</v>
          </cell>
          <cell r="D194" t="str">
            <v>PIRING - B</v>
          </cell>
          <cell r="E194">
            <v>2195015</v>
          </cell>
          <cell r="F194"/>
          <cell r="G194"/>
          <cell r="H194"/>
          <cell r="I194">
            <v>20</v>
          </cell>
          <cell r="J194">
            <v>20</v>
          </cell>
          <cell r="K194">
            <v>2</v>
          </cell>
          <cell r="L194">
            <v>23</v>
          </cell>
          <cell r="M194">
            <v>23</v>
          </cell>
          <cell r="N194">
            <v>5</v>
          </cell>
          <cell r="O194">
            <v>8.0000000000000004E-4</v>
          </cell>
          <cell r="P194"/>
          <cell r="Q194" t="str">
            <v>Mahogany</v>
          </cell>
          <cell r="R194" t="str">
            <v>Wax</v>
          </cell>
          <cell r="S194">
            <v>1</v>
          </cell>
          <cell r="T194">
            <v>2.6450000000000002E-3</v>
          </cell>
          <cell r="U194"/>
          <cell r="V194"/>
          <cell r="W194">
            <v>0</v>
          </cell>
          <cell r="X194">
            <v>2.6450000000000002E-3</v>
          </cell>
          <cell r="Y194">
            <v>0</v>
          </cell>
        </row>
        <row r="195">
          <cell r="C195">
            <v>2195016</v>
          </cell>
          <cell r="D195" t="str">
            <v>PIRING - C</v>
          </cell>
          <cell r="E195">
            <v>2195016</v>
          </cell>
          <cell r="F195"/>
          <cell r="G195"/>
          <cell r="H195"/>
          <cell r="I195">
            <v>24</v>
          </cell>
          <cell r="J195">
            <v>24</v>
          </cell>
          <cell r="K195">
            <v>3</v>
          </cell>
          <cell r="L195">
            <v>27</v>
          </cell>
          <cell r="M195">
            <v>27</v>
          </cell>
          <cell r="N195">
            <v>6</v>
          </cell>
          <cell r="O195">
            <v>1.7279999999999999E-3</v>
          </cell>
          <cell r="P195"/>
          <cell r="Q195" t="str">
            <v>Mahogany</v>
          </cell>
          <cell r="R195" t="str">
            <v>Wax</v>
          </cell>
          <cell r="S195">
            <v>1</v>
          </cell>
          <cell r="T195">
            <v>4.3740000000000003E-3</v>
          </cell>
          <cell r="U195"/>
          <cell r="V195"/>
          <cell r="W195">
            <v>0</v>
          </cell>
          <cell r="X195">
            <v>4.3740000000000003E-3</v>
          </cell>
          <cell r="Y195">
            <v>0</v>
          </cell>
        </row>
        <row r="196">
          <cell r="C196">
            <v>2195017</v>
          </cell>
          <cell r="D196" t="str">
            <v>OMAR BOWL</v>
          </cell>
          <cell r="E196">
            <v>2195017</v>
          </cell>
          <cell r="F196"/>
          <cell r="G196"/>
          <cell r="H196"/>
          <cell r="I196">
            <v>45.5</v>
          </cell>
          <cell r="J196">
            <v>44.5</v>
          </cell>
          <cell r="K196">
            <v>24</v>
          </cell>
          <cell r="L196">
            <v>48.5</v>
          </cell>
          <cell r="M196">
            <v>47.5</v>
          </cell>
          <cell r="N196">
            <v>27</v>
          </cell>
          <cell r="O196">
            <v>4.8593999999999998E-2</v>
          </cell>
          <cell r="P196"/>
          <cell r="Q196" t="str">
            <v>Core, antique lasio</v>
          </cell>
          <cell r="R196" t="str">
            <v>nc Natural Doff
Black motif</v>
          </cell>
          <cell r="S196">
            <v>1</v>
          </cell>
          <cell r="T196">
            <v>6.220125E-2</v>
          </cell>
          <cell r="U196"/>
          <cell r="V196"/>
          <cell r="W196">
            <v>0</v>
          </cell>
          <cell r="X196">
            <v>6.220125E-2</v>
          </cell>
          <cell r="Y196">
            <v>0</v>
          </cell>
        </row>
        <row r="197">
          <cell r="C197">
            <v>2195018</v>
          </cell>
          <cell r="D197" t="str">
            <v>ETONA MAGAZINE HOLDER - A</v>
          </cell>
          <cell r="E197">
            <v>2195018</v>
          </cell>
          <cell r="F197"/>
          <cell r="G197"/>
          <cell r="H197"/>
          <cell r="I197">
            <v>50.5</v>
          </cell>
          <cell r="J197">
            <v>25</v>
          </cell>
          <cell r="K197">
            <v>48</v>
          </cell>
          <cell r="L197">
            <v>53.5</v>
          </cell>
          <cell r="M197">
            <v>28</v>
          </cell>
          <cell r="N197">
            <v>51</v>
          </cell>
          <cell r="O197">
            <v>6.0600000000000001E-2</v>
          </cell>
          <cell r="P197"/>
          <cell r="Q197" t="str">
            <v>3/4 polish, core, plywood, bamboo webbing</v>
          </cell>
          <cell r="R197" t="str">
            <v>NC Natural Doff</v>
          </cell>
          <cell r="S197">
            <v>1</v>
          </cell>
          <cell r="T197">
            <v>7.6397999999999994E-2</v>
          </cell>
          <cell r="U197"/>
          <cell r="V197"/>
          <cell r="W197">
            <v>0</v>
          </cell>
          <cell r="X197">
            <v>7.6397999999999994E-2</v>
          </cell>
          <cell r="Y197">
            <v>0</v>
          </cell>
        </row>
        <row r="198">
          <cell r="C198">
            <v>2195019</v>
          </cell>
          <cell r="D198" t="str">
            <v>ETONA MAGAZINE HOLDER - B</v>
          </cell>
          <cell r="E198">
            <v>2195019</v>
          </cell>
          <cell r="F198"/>
          <cell r="G198"/>
          <cell r="H198"/>
          <cell r="I198">
            <v>50.5</v>
          </cell>
          <cell r="J198">
            <v>25</v>
          </cell>
          <cell r="K198">
            <v>48</v>
          </cell>
          <cell r="L198">
            <v>53.5</v>
          </cell>
          <cell r="M198">
            <v>28</v>
          </cell>
          <cell r="N198">
            <v>51</v>
          </cell>
          <cell r="O198">
            <v>6.0600000000000001E-2</v>
          </cell>
          <cell r="P198"/>
          <cell r="Q198" t="str">
            <v xml:space="preserve">3/4 polish, jawit, plywood, </v>
          </cell>
          <cell r="R198" t="str">
            <v>NC Natural Doff</v>
          </cell>
          <cell r="S198">
            <v>1</v>
          </cell>
          <cell r="T198">
            <v>7.6397999999999994E-2</v>
          </cell>
          <cell r="U198"/>
          <cell r="V198"/>
          <cell r="W198"/>
          <cell r="X198"/>
          <cell r="Y198"/>
        </row>
        <row r="199">
          <cell r="C199">
            <v>2195020</v>
          </cell>
          <cell r="D199" t="str">
            <v>KASANA DÉCOR - A</v>
          </cell>
          <cell r="E199">
            <v>2195020</v>
          </cell>
          <cell r="F199"/>
          <cell r="G199"/>
          <cell r="H199"/>
          <cell r="I199">
            <v>23</v>
          </cell>
          <cell r="J199">
            <v>45</v>
          </cell>
          <cell r="K199">
            <v>2.5</v>
          </cell>
          <cell r="L199">
            <v>26</v>
          </cell>
          <cell r="M199">
            <v>48</v>
          </cell>
          <cell r="N199">
            <v>5.5</v>
          </cell>
          <cell r="O199">
            <v>2.5875E-3</v>
          </cell>
          <cell r="P199"/>
          <cell r="Q199" t="str">
            <v>Teak</v>
          </cell>
          <cell r="R199" t="str">
            <v>NC Natural Doff</v>
          </cell>
          <cell r="S199">
            <v>1</v>
          </cell>
          <cell r="T199">
            <v>6.8640000000000003E-3</v>
          </cell>
          <cell r="U199"/>
          <cell r="V199"/>
          <cell r="W199">
            <v>0</v>
          </cell>
          <cell r="X199">
            <v>6.8640000000000003E-3</v>
          </cell>
          <cell r="Y199">
            <v>0</v>
          </cell>
        </row>
        <row r="200">
          <cell r="C200">
            <v>2195021</v>
          </cell>
          <cell r="D200" t="str">
            <v>KASANA DÉCOR - B</v>
          </cell>
          <cell r="E200">
            <v>2195021</v>
          </cell>
          <cell r="F200"/>
          <cell r="G200"/>
          <cell r="H200"/>
          <cell r="I200">
            <v>18</v>
          </cell>
          <cell r="J200">
            <v>37.5</v>
          </cell>
          <cell r="K200">
            <v>11.5</v>
          </cell>
          <cell r="L200">
            <v>21</v>
          </cell>
          <cell r="M200">
            <v>40.5</v>
          </cell>
          <cell r="N200">
            <v>14.5</v>
          </cell>
          <cell r="O200">
            <v>7.7625000000000003E-3</v>
          </cell>
          <cell r="P200"/>
          <cell r="Q200" t="str">
            <v>teak</v>
          </cell>
          <cell r="R200" t="str">
            <v>NC Natural Doff</v>
          </cell>
          <cell r="S200">
            <v>1</v>
          </cell>
          <cell r="T200">
            <v>1.2332249999999999E-2</v>
          </cell>
          <cell r="U200"/>
          <cell r="V200"/>
          <cell r="W200"/>
          <cell r="X200">
            <v>1.2332249999999999E-2</v>
          </cell>
          <cell r="Y200"/>
        </row>
        <row r="201">
          <cell r="C201">
            <v>2195022</v>
          </cell>
          <cell r="D201" t="str">
            <v>KASANA DÉCOR - C+C204</v>
          </cell>
          <cell r="E201">
            <v>2195022</v>
          </cell>
          <cell r="F201"/>
          <cell r="G201"/>
          <cell r="H201"/>
          <cell r="I201">
            <v>15.5</v>
          </cell>
          <cell r="J201">
            <v>25</v>
          </cell>
          <cell r="K201">
            <v>10</v>
          </cell>
          <cell r="L201">
            <v>18.5</v>
          </cell>
          <cell r="M201">
            <v>28</v>
          </cell>
          <cell r="N201">
            <v>13</v>
          </cell>
          <cell r="O201">
            <v>3.875E-3</v>
          </cell>
          <cell r="P201"/>
          <cell r="Q201" t="str">
            <v>teak</v>
          </cell>
          <cell r="R201" t="str">
            <v>NC Natural Doff</v>
          </cell>
          <cell r="S201">
            <v>1</v>
          </cell>
          <cell r="T201">
            <v>6.7340000000000004E-3</v>
          </cell>
          <cell r="U201"/>
          <cell r="V201"/>
          <cell r="W201"/>
          <cell r="X201">
            <v>6.7340000000000004E-3</v>
          </cell>
          <cell r="Y201"/>
        </row>
        <row r="202">
          <cell r="C202">
            <v>2195023</v>
          </cell>
          <cell r="D202" t="str">
            <v>JASA MIRROR</v>
          </cell>
          <cell r="E202">
            <v>2195023</v>
          </cell>
          <cell r="F202"/>
          <cell r="G202"/>
          <cell r="H202"/>
          <cell r="I202">
            <v>60</v>
          </cell>
          <cell r="J202">
            <v>80</v>
          </cell>
          <cell r="K202">
            <v>3</v>
          </cell>
          <cell r="L202">
            <v>63</v>
          </cell>
          <cell r="M202">
            <v>83</v>
          </cell>
          <cell r="N202">
            <v>6</v>
          </cell>
          <cell r="O202">
            <v>1.44E-2</v>
          </cell>
          <cell r="P202"/>
          <cell r="Q202" t="str">
            <v>Teak, square webbing, plywood, mirror 3 mm</v>
          </cell>
          <cell r="R202" t="str">
            <v>NC Natural Doff</v>
          </cell>
          <cell r="S202">
            <v>1</v>
          </cell>
          <cell r="T202">
            <v>3.1373999999999999E-2</v>
          </cell>
          <cell r="U202"/>
          <cell r="V202"/>
          <cell r="W202"/>
          <cell r="X202">
            <v>3.1373999999999999E-2</v>
          </cell>
          <cell r="Y202"/>
        </row>
        <row r="203">
          <cell r="C203">
            <v>2195024</v>
          </cell>
          <cell r="D203" t="str">
            <v>CHIYO MIRROR</v>
          </cell>
          <cell r="E203">
            <v>2195024</v>
          </cell>
          <cell r="F203"/>
          <cell r="G203"/>
          <cell r="H203"/>
          <cell r="I203">
            <v>60</v>
          </cell>
          <cell r="J203">
            <v>80</v>
          </cell>
          <cell r="K203">
            <v>3</v>
          </cell>
          <cell r="L203">
            <v>63</v>
          </cell>
          <cell r="M203">
            <v>83</v>
          </cell>
          <cell r="N203">
            <v>6</v>
          </cell>
          <cell r="O203">
            <v>1.44E-2</v>
          </cell>
          <cell r="P203"/>
          <cell r="Q203" t="str">
            <v>3/4 polish, core, plywood, mirror 3 mm</v>
          </cell>
          <cell r="R203" t="str">
            <v>NC Natural Doff</v>
          </cell>
          <cell r="S203">
            <v>1</v>
          </cell>
          <cell r="T203">
            <v>3.1373999999999999E-2</v>
          </cell>
          <cell r="U203"/>
          <cell r="V203"/>
          <cell r="W203"/>
          <cell r="X203">
            <v>3.1373999999999999E-2</v>
          </cell>
          <cell r="Y203"/>
        </row>
        <row r="204">
          <cell r="C204">
            <v>2195025</v>
          </cell>
          <cell r="D204" t="str">
            <v>CHIYO MINI MIRROR</v>
          </cell>
          <cell r="E204">
            <v>2195025</v>
          </cell>
          <cell r="F204"/>
          <cell r="G204"/>
          <cell r="H204"/>
          <cell r="I204">
            <v>60</v>
          </cell>
          <cell r="J204">
            <v>21</v>
          </cell>
          <cell r="K204">
            <v>70.5</v>
          </cell>
          <cell r="L204">
            <v>63</v>
          </cell>
          <cell r="M204">
            <v>24</v>
          </cell>
          <cell r="N204">
            <v>73.5</v>
          </cell>
          <cell r="O204">
            <v>8.8830000000000006E-2</v>
          </cell>
          <cell r="P204"/>
          <cell r="Q204" t="str">
            <v>3/4 polish, core, plywood, mirror 3 mm</v>
          </cell>
          <cell r="R204" t="str">
            <v>NC Natural Doff</v>
          </cell>
          <cell r="S204">
            <v>1</v>
          </cell>
          <cell r="T204">
            <v>0.11113199999999999</v>
          </cell>
          <cell r="U204"/>
          <cell r="V204"/>
          <cell r="W204"/>
          <cell r="X204">
            <v>0.11113199999999999</v>
          </cell>
          <cell r="Y204"/>
        </row>
        <row r="205">
          <cell r="C205">
            <v>2195026</v>
          </cell>
          <cell r="D205" t="str">
            <v>BUMBLE RD MIRROR</v>
          </cell>
          <cell r="E205">
            <v>2195026</v>
          </cell>
          <cell r="F205"/>
          <cell r="G205"/>
          <cell r="H205"/>
          <cell r="I205">
            <v>105</v>
          </cell>
          <cell r="J205">
            <v>105</v>
          </cell>
          <cell r="K205">
            <v>6</v>
          </cell>
          <cell r="L205">
            <v>108</v>
          </cell>
          <cell r="M205">
            <v>108</v>
          </cell>
          <cell r="N205">
            <v>9</v>
          </cell>
          <cell r="O205">
            <v>6.615E-2</v>
          </cell>
          <cell r="P205"/>
          <cell r="Q205" t="str">
            <v>Plywood, core, waterhyacinth</v>
          </cell>
          <cell r="R205" t="str">
            <v>NC Natural Doff</v>
          </cell>
          <cell r="S205">
            <v>1</v>
          </cell>
          <cell r="T205">
            <v>0.104976</v>
          </cell>
          <cell r="U205"/>
          <cell r="V205"/>
          <cell r="W205"/>
          <cell r="X205">
            <v>0.104976</v>
          </cell>
          <cell r="Y205"/>
        </row>
        <row r="206">
          <cell r="C206">
            <v>2195027</v>
          </cell>
          <cell r="D206" t="str">
            <v>MAHIKA SQ MIRROR</v>
          </cell>
          <cell r="E206">
            <v>2195027</v>
          </cell>
          <cell r="F206"/>
          <cell r="G206"/>
          <cell r="H206"/>
          <cell r="I206">
            <v>113</v>
          </cell>
          <cell r="J206">
            <v>130</v>
          </cell>
          <cell r="K206">
            <v>6</v>
          </cell>
          <cell r="L206">
            <v>116</v>
          </cell>
          <cell r="M206">
            <v>133</v>
          </cell>
          <cell r="N206">
            <v>9</v>
          </cell>
          <cell r="O206">
            <v>8.8139999999999996E-2</v>
          </cell>
          <cell r="P206"/>
          <cell r="Q206" t="str">
            <v>Reed, plywood, cotton rope</v>
          </cell>
          <cell r="R206" t="str">
            <v>natural</v>
          </cell>
          <cell r="S206">
            <v>1</v>
          </cell>
          <cell r="T206">
            <v>0.138852</v>
          </cell>
          <cell r="U206"/>
          <cell r="V206"/>
          <cell r="W206"/>
          <cell r="X206">
            <v>0.138852</v>
          </cell>
          <cell r="Y206"/>
        </row>
        <row r="207">
          <cell r="C207">
            <v>2195028</v>
          </cell>
          <cell r="D207" t="str">
            <v>MAHIKA RD MIRROR</v>
          </cell>
          <cell r="E207">
            <v>2195028</v>
          </cell>
          <cell r="F207"/>
          <cell r="G207"/>
          <cell r="H207"/>
          <cell r="I207">
            <v>110</v>
          </cell>
          <cell r="J207">
            <v>110</v>
          </cell>
          <cell r="K207">
            <v>6</v>
          </cell>
          <cell r="L207">
            <v>113</v>
          </cell>
          <cell r="M207">
            <v>113</v>
          </cell>
          <cell r="N207">
            <v>9</v>
          </cell>
          <cell r="O207">
            <v>7.2599999999999998E-2</v>
          </cell>
          <cell r="P207"/>
          <cell r="Q207" t="str">
            <v>Reed, plywood, cotton rope</v>
          </cell>
          <cell r="R207" t="str">
            <v>Unfinish</v>
          </cell>
          <cell r="S207">
            <v>1</v>
          </cell>
          <cell r="T207">
            <v>0.114921</v>
          </cell>
          <cell r="U207"/>
          <cell r="V207"/>
          <cell r="W207"/>
          <cell r="X207">
            <v>0.114921</v>
          </cell>
          <cell r="Y207"/>
        </row>
        <row r="208">
          <cell r="C208">
            <v>2195029</v>
          </cell>
          <cell r="D208" t="str">
            <v>LYODRA QUEEN HEADBOARD</v>
          </cell>
          <cell r="E208">
            <v>2195029</v>
          </cell>
          <cell r="F208"/>
          <cell r="G208"/>
          <cell r="H208"/>
          <cell r="I208">
            <v>160</v>
          </cell>
          <cell r="J208">
            <v>148</v>
          </cell>
          <cell r="K208">
            <v>4</v>
          </cell>
          <cell r="L208">
            <v>163</v>
          </cell>
          <cell r="M208">
            <v>151</v>
          </cell>
          <cell r="N208">
            <v>7</v>
          </cell>
          <cell r="O208">
            <v>9.4719999999999999E-2</v>
          </cell>
          <cell r="P208"/>
          <cell r="Q208" t="str">
            <v>MAHOGANY, PLYWOOD, JAWIT</v>
          </cell>
          <cell r="R208" t="str">
            <v>Unfinish</v>
          </cell>
          <cell r="S208">
            <v>1</v>
          </cell>
          <cell r="T208">
            <v>0.172291</v>
          </cell>
          <cell r="U208"/>
          <cell r="V208"/>
          <cell r="W208"/>
          <cell r="X208">
            <v>0.172291</v>
          </cell>
          <cell r="Y208"/>
        </row>
        <row r="209">
          <cell r="C209">
            <v>2195030</v>
          </cell>
          <cell r="D209" t="str">
            <v>AVA ROUND MIRROR</v>
          </cell>
          <cell r="E209">
            <v>2195030</v>
          </cell>
          <cell r="F209"/>
          <cell r="G209"/>
          <cell r="H209"/>
          <cell r="I209">
            <v>80</v>
          </cell>
          <cell r="J209">
            <v>80</v>
          </cell>
          <cell r="K209">
            <v>4</v>
          </cell>
          <cell r="L209">
            <v>83</v>
          </cell>
          <cell r="M209">
            <v>83</v>
          </cell>
          <cell r="N209">
            <v>7</v>
          </cell>
          <cell r="O209">
            <v>2.5600000000000001E-2</v>
          </cell>
          <cell r="P209"/>
          <cell r="Q209" t="str">
            <v>3/4 polish, plywood, square webbing, mirror 5 mm</v>
          </cell>
          <cell r="R209" t="str">
            <v>Toasted Sunkai</v>
          </cell>
          <cell r="S209">
            <v>1</v>
          </cell>
          <cell r="T209">
            <v>4.8223000000000002E-2</v>
          </cell>
          <cell r="U209"/>
          <cell r="V209"/>
          <cell r="W209"/>
          <cell r="X209">
            <v>4.8223000000000002E-2</v>
          </cell>
          <cell r="Y209"/>
        </row>
        <row r="210">
          <cell r="C210">
            <v>2195031</v>
          </cell>
          <cell r="D210" t="str">
            <v>WOOD ROOM DEVIDER</v>
          </cell>
          <cell r="E210">
            <v>2195031</v>
          </cell>
          <cell r="F210"/>
          <cell r="G210"/>
          <cell r="H210"/>
          <cell r="I210">
            <v>51</v>
          </cell>
          <cell r="J210">
            <v>180</v>
          </cell>
          <cell r="K210">
            <v>8</v>
          </cell>
          <cell r="L210">
            <v>54</v>
          </cell>
          <cell r="M210">
            <v>183</v>
          </cell>
          <cell r="N210">
            <v>11</v>
          </cell>
          <cell r="O210">
            <v>7.3440000000000005E-2</v>
          </cell>
          <cell r="P210"/>
          <cell r="Q210" t="str">
            <v>Sunkai, tanjung webbing</v>
          </cell>
          <cell r="R210" t="str">
            <v>Wax</v>
          </cell>
          <cell r="S210">
            <v>1</v>
          </cell>
          <cell r="T210">
            <v>0.10870199999999999</v>
          </cell>
          <cell r="U210"/>
          <cell r="V210"/>
          <cell r="W210"/>
          <cell r="X210">
            <v>0.10870199999999999</v>
          </cell>
          <cell r="Y210"/>
        </row>
        <row r="211">
          <cell r="C211">
            <v>2195032</v>
          </cell>
          <cell r="D211" t="str">
            <v>KIPAS HEADBED</v>
          </cell>
          <cell r="E211">
            <v>2195032</v>
          </cell>
          <cell r="F211"/>
          <cell r="G211"/>
          <cell r="H211"/>
          <cell r="I211">
            <v>160</v>
          </cell>
          <cell r="J211">
            <v>132</v>
          </cell>
          <cell r="K211">
            <v>3.5</v>
          </cell>
          <cell r="L211">
            <v>163</v>
          </cell>
          <cell r="M211">
            <v>135</v>
          </cell>
          <cell r="N211">
            <v>6.5</v>
          </cell>
          <cell r="O211">
            <v>7.392E-2</v>
          </cell>
          <cell r="P211"/>
          <cell r="Q211" t="str">
            <v>1/2 POLISH, TANJUNG WEBBING, JAWIT</v>
          </cell>
          <cell r="R211" t="str">
            <v>Solid white Doff
Natural webbing</v>
          </cell>
          <cell r="S211">
            <v>1</v>
          </cell>
          <cell r="T211">
            <v>0.14303250000000001</v>
          </cell>
          <cell r="U211"/>
          <cell r="V211"/>
          <cell r="W211"/>
          <cell r="X211">
            <v>0.14303250000000001</v>
          </cell>
          <cell r="Y211"/>
        </row>
        <row r="212">
          <cell r="C212">
            <v>2195033</v>
          </cell>
          <cell r="D212" t="str">
            <v>ORTO TRASH BIN</v>
          </cell>
          <cell r="E212">
            <v>2195033</v>
          </cell>
          <cell r="F212"/>
          <cell r="G212"/>
          <cell r="H212"/>
          <cell r="I212">
            <v>22</v>
          </cell>
          <cell r="J212">
            <v>20</v>
          </cell>
          <cell r="K212">
            <v>25</v>
          </cell>
          <cell r="L212">
            <v>25</v>
          </cell>
          <cell r="M212">
            <v>23</v>
          </cell>
          <cell r="N212">
            <v>28</v>
          </cell>
          <cell r="O212">
            <v>1.0999999999999999E-2</v>
          </cell>
          <cell r="P212"/>
          <cell r="Q212" t="str">
            <v>Pandan rope</v>
          </cell>
          <cell r="R212" t="str">
            <v>NC Natural Doff</v>
          </cell>
          <cell r="S212">
            <v>1</v>
          </cell>
          <cell r="T212">
            <v>1.61E-2</v>
          </cell>
          <cell r="U212"/>
          <cell r="V212"/>
          <cell r="W212"/>
          <cell r="X212">
            <v>1.61E-2</v>
          </cell>
          <cell r="Y212"/>
        </row>
        <row r="213">
          <cell r="C213">
            <v>2195034</v>
          </cell>
          <cell r="D213" t="str">
            <v>VENOM TRASH BIN - GREEN</v>
          </cell>
          <cell r="E213">
            <v>2195034</v>
          </cell>
          <cell r="F213"/>
          <cell r="G213"/>
          <cell r="H213"/>
          <cell r="I213">
            <v>27</v>
          </cell>
          <cell r="J213">
            <v>27</v>
          </cell>
          <cell r="K213">
            <v>37</v>
          </cell>
          <cell r="L213">
            <v>30</v>
          </cell>
          <cell r="M213">
            <v>30</v>
          </cell>
          <cell r="N213">
            <v>40</v>
          </cell>
          <cell r="O213">
            <v>2.6973E-2</v>
          </cell>
          <cell r="P213"/>
          <cell r="Q213" t="str">
            <v>Fitrit</v>
          </cell>
          <cell r="R213" t="str">
            <v>NC Natural Doff</v>
          </cell>
          <cell r="S213">
            <v>1</v>
          </cell>
          <cell r="T213">
            <v>3.5999999999999997E-2</v>
          </cell>
          <cell r="U213"/>
          <cell r="V213"/>
          <cell r="W213"/>
          <cell r="X213">
            <v>3.5999999999999997E-2</v>
          </cell>
          <cell r="Y213"/>
        </row>
        <row r="214">
          <cell r="C214">
            <v>2195035</v>
          </cell>
          <cell r="D214" t="str">
            <v>LUNAR ROOM DEVIDER-WHITE WASH</v>
          </cell>
          <cell r="E214">
            <v>2195035</v>
          </cell>
          <cell r="F214"/>
          <cell r="G214"/>
          <cell r="H214"/>
          <cell r="I214">
            <v>61</v>
          </cell>
          <cell r="J214">
            <v>181</v>
          </cell>
          <cell r="K214">
            <v>10</v>
          </cell>
          <cell r="L214"/>
          <cell r="M214"/>
          <cell r="N214"/>
          <cell r="O214">
            <v>0.11040999999999999</v>
          </cell>
          <cell r="P214"/>
          <cell r="Q214" t="str">
            <v>1/2 polish, jawit, square webbing</v>
          </cell>
          <cell r="R214" t="str">
            <v>White Wash</v>
          </cell>
          <cell r="S214">
            <v>1</v>
          </cell>
          <cell r="T214"/>
          <cell r="U214"/>
          <cell r="V214"/>
          <cell r="W214"/>
          <cell r="X214"/>
          <cell r="Y214"/>
        </row>
        <row r="215">
          <cell r="C215">
            <v>2195036</v>
          </cell>
          <cell r="D215" t="str">
            <v>LUNAR ROOM DEVIDER-NATURAL</v>
          </cell>
          <cell r="E215">
            <v>2195036</v>
          </cell>
          <cell r="F215"/>
          <cell r="G215"/>
          <cell r="H215"/>
          <cell r="I215">
            <v>61</v>
          </cell>
          <cell r="J215">
            <v>181</v>
          </cell>
          <cell r="K215">
            <v>10</v>
          </cell>
          <cell r="L215"/>
          <cell r="M215"/>
          <cell r="N215"/>
          <cell r="O215">
            <v>0.11040999999999999</v>
          </cell>
          <cell r="P215"/>
          <cell r="Q215" t="str">
            <v>1/2 polish, jawit, square webbing</v>
          </cell>
          <cell r="R215" t="str">
            <v>NC Natural Doff</v>
          </cell>
          <cell r="S215">
            <v>1</v>
          </cell>
          <cell r="T215"/>
          <cell r="U215"/>
          <cell r="V215"/>
          <cell r="W215"/>
          <cell r="X215"/>
          <cell r="Y215"/>
        </row>
        <row r="216">
          <cell r="C216">
            <v>2195037</v>
          </cell>
          <cell r="D216" t="str">
            <v>SQ BAMBOO MIRROR</v>
          </cell>
          <cell r="E216">
            <v>2195037</v>
          </cell>
          <cell r="F216"/>
          <cell r="G216"/>
          <cell r="H216"/>
          <cell r="I216">
            <v>80</v>
          </cell>
          <cell r="J216">
            <v>101</v>
          </cell>
          <cell r="K216">
            <v>4</v>
          </cell>
          <cell r="L216"/>
          <cell r="M216"/>
          <cell r="N216"/>
          <cell r="O216">
            <v>3.2320000000000002E-2</v>
          </cell>
          <cell r="P216"/>
          <cell r="Q216" t="str">
            <v>Bamboo, plywood, mirror 3 mm</v>
          </cell>
          <cell r="R216" t="str">
            <v>NC Natural Doff</v>
          </cell>
          <cell r="S216">
            <v>1</v>
          </cell>
          <cell r="T216"/>
          <cell r="U216"/>
          <cell r="V216"/>
          <cell r="W216"/>
          <cell r="X216"/>
          <cell r="Y216"/>
        </row>
        <row r="217">
          <cell r="C217">
            <v>2195038</v>
          </cell>
          <cell r="D217" t="str">
            <v>ERUDITE MIRROR - S</v>
          </cell>
          <cell r="E217">
            <v>2195038</v>
          </cell>
          <cell r="F217"/>
          <cell r="G217"/>
          <cell r="H217"/>
          <cell r="I217">
            <v>61</v>
          </cell>
          <cell r="J217">
            <v>91</v>
          </cell>
          <cell r="K217">
            <v>4</v>
          </cell>
          <cell r="L217"/>
          <cell r="M217"/>
          <cell r="N217"/>
          <cell r="O217">
            <v>2.2204000000000002E-2</v>
          </cell>
          <cell r="P217"/>
          <cell r="Q217" t="str">
            <v>Sunkai, plywood, jawit, Mirror 5 mm</v>
          </cell>
          <cell r="R217" t="str">
            <v>Toasted Sunkai</v>
          </cell>
          <cell r="S217">
            <v>1</v>
          </cell>
          <cell r="T217"/>
          <cell r="U217"/>
          <cell r="V217"/>
          <cell r="W217"/>
          <cell r="X217"/>
          <cell r="Y217"/>
        </row>
        <row r="218">
          <cell r="C218">
            <v>2195039</v>
          </cell>
          <cell r="D218" t="str">
            <v>ERUDITE MIRROR - L</v>
          </cell>
          <cell r="E218">
            <v>2195039</v>
          </cell>
          <cell r="F218"/>
          <cell r="G218"/>
          <cell r="H218"/>
          <cell r="I218">
            <v>76</v>
          </cell>
          <cell r="J218">
            <v>178</v>
          </cell>
          <cell r="K218">
            <v>4</v>
          </cell>
          <cell r="L218"/>
          <cell r="M218"/>
          <cell r="N218"/>
          <cell r="O218">
            <v>5.4112E-2</v>
          </cell>
          <cell r="P218"/>
          <cell r="Q218" t="str">
            <v>Sunkai, plywood, jawit, Mirror 5 mm</v>
          </cell>
          <cell r="R218" t="str">
            <v>Toasted Sunkai</v>
          </cell>
          <cell r="S218">
            <v>1</v>
          </cell>
          <cell r="T218"/>
          <cell r="U218"/>
          <cell r="V218"/>
          <cell r="W218"/>
          <cell r="X218"/>
          <cell r="Y218"/>
        </row>
        <row r="219">
          <cell r="C219">
            <v>2195040</v>
          </cell>
          <cell r="D219" t="str">
            <v>BASKARA RD MIRROR - A</v>
          </cell>
          <cell r="E219">
            <v>2195040</v>
          </cell>
          <cell r="F219"/>
          <cell r="G219"/>
          <cell r="H219"/>
          <cell r="I219">
            <v>70</v>
          </cell>
          <cell r="J219">
            <v>70</v>
          </cell>
          <cell r="K219">
            <v>3</v>
          </cell>
          <cell r="L219"/>
          <cell r="M219"/>
          <cell r="N219"/>
          <cell r="O219">
            <v>1.47E-2</v>
          </cell>
          <cell r="P219"/>
          <cell r="Q219" t="str">
            <v>Reed, seagrass, plywood</v>
          </cell>
          <cell r="R219" t="str">
            <v>natural</v>
          </cell>
          <cell r="S219">
            <v>1</v>
          </cell>
          <cell r="T219"/>
          <cell r="U219"/>
          <cell r="V219"/>
          <cell r="W219"/>
          <cell r="X219"/>
          <cell r="Y219"/>
        </row>
        <row r="220">
          <cell r="C220">
            <v>2195041</v>
          </cell>
          <cell r="D220" t="str">
            <v>BASKARA RD MIRROR - B</v>
          </cell>
          <cell r="E220">
            <v>2195041</v>
          </cell>
          <cell r="F220"/>
          <cell r="G220"/>
          <cell r="H220"/>
          <cell r="I220">
            <v>70</v>
          </cell>
          <cell r="J220">
            <v>70</v>
          </cell>
          <cell r="K220">
            <v>3</v>
          </cell>
          <cell r="L220"/>
          <cell r="M220"/>
          <cell r="N220"/>
          <cell r="O220">
            <v>1.47E-2</v>
          </cell>
          <cell r="P220"/>
          <cell r="Q220" t="str">
            <v>Reed, seagrass, plywood</v>
          </cell>
          <cell r="R220" t="str">
            <v>natural</v>
          </cell>
          <cell r="S220">
            <v>1</v>
          </cell>
          <cell r="T220"/>
          <cell r="U220"/>
          <cell r="V220"/>
          <cell r="W220"/>
          <cell r="X220"/>
          <cell r="Y220"/>
        </row>
        <row r="221">
          <cell r="C221">
            <v>2195042</v>
          </cell>
          <cell r="D221" t="str">
            <v>BASKARA RD MIRROR - C</v>
          </cell>
          <cell r="E221">
            <v>2195042</v>
          </cell>
          <cell r="F221"/>
          <cell r="G221"/>
          <cell r="H221"/>
          <cell r="I221">
            <v>70</v>
          </cell>
          <cell r="J221">
            <v>70</v>
          </cell>
          <cell r="K221">
            <v>3</v>
          </cell>
          <cell r="L221"/>
          <cell r="M221"/>
          <cell r="N221"/>
          <cell r="O221">
            <v>1.47E-2</v>
          </cell>
          <cell r="P221"/>
          <cell r="Q221" t="str">
            <v>Reed, waterhyacinth, plywood</v>
          </cell>
          <cell r="R221" t="str">
            <v>Black
+
Natural</v>
          </cell>
          <cell r="S221">
            <v>1</v>
          </cell>
          <cell r="T221"/>
          <cell r="U221"/>
          <cell r="V221"/>
          <cell r="W221"/>
          <cell r="X221"/>
          <cell r="Y221"/>
        </row>
        <row r="222">
          <cell r="C222">
            <v>2195043</v>
          </cell>
          <cell r="D222" t="str">
            <v>BASKARA RD MIRROR - D</v>
          </cell>
          <cell r="E222">
            <v>2195043</v>
          </cell>
          <cell r="F222"/>
          <cell r="G222"/>
          <cell r="H222"/>
          <cell r="I222">
            <v>70</v>
          </cell>
          <cell r="J222">
            <v>70</v>
          </cell>
          <cell r="K222">
            <v>3</v>
          </cell>
          <cell r="L222"/>
          <cell r="M222"/>
          <cell r="N222"/>
          <cell r="O222">
            <v>1.47E-2</v>
          </cell>
          <cell r="P222"/>
          <cell r="Q222" t="str">
            <v>Reed, waterhyacinth, plywood</v>
          </cell>
          <cell r="R222" t="str">
            <v>natural</v>
          </cell>
          <cell r="S222">
            <v>1</v>
          </cell>
          <cell r="T222"/>
          <cell r="U222"/>
          <cell r="V222"/>
          <cell r="W222"/>
          <cell r="X222"/>
          <cell r="Y222"/>
        </row>
        <row r="223">
          <cell r="C223">
            <v>2195044</v>
          </cell>
          <cell r="D223" t="str">
            <v>BUTLER TRAY - WHITE WASH</v>
          </cell>
          <cell r="E223">
            <v>2195044</v>
          </cell>
          <cell r="F223"/>
          <cell r="G223"/>
          <cell r="H223"/>
          <cell r="I223">
            <v>66</v>
          </cell>
          <cell r="J223">
            <v>73</v>
          </cell>
          <cell r="K223">
            <v>86</v>
          </cell>
          <cell r="L223"/>
          <cell r="M223"/>
          <cell r="N223"/>
          <cell r="O223">
            <v>0.41434799999999999</v>
          </cell>
          <cell r="P223"/>
          <cell r="Q223" t="str">
            <v>Mahogany, core, antique lasio, leather strap</v>
          </cell>
          <cell r="R223" t="str">
            <v>White wash</v>
          </cell>
          <cell r="S223">
            <v>1</v>
          </cell>
          <cell r="T223"/>
          <cell r="U223"/>
          <cell r="V223"/>
          <cell r="W223"/>
          <cell r="X223"/>
          <cell r="Y223"/>
        </row>
        <row r="224">
          <cell r="C224">
            <v>2195045</v>
          </cell>
          <cell r="D224" t="str">
            <v>BREAKFAST TRAY - WHITE WASH</v>
          </cell>
          <cell r="E224">
            <v>2195045</v>
          </cell>
          <cell r="F224"/>
          <cell r="G224"/>
          <cell r="H224"/>
          <cell r="I224">
            <v>66</v>
          </cell>
          <cell r="J224">
            <v>46</v>
          </cell>
          <cell r="K224">
            <v>69</v>
          </cell>
          <cell r="L224"/>
          <cell r="M224"/>
          <cell r="N224"/>
          <cell r="O224">
            <v>0.209484</v>
          </cell>
          <cell r="P224"/>
          <cell r="Q224" t="str">
            <v>Mahogany, core, antique lasio, leather strap</v>
          </cell>
          <cell r="R224" t="str">
            <v>White wash</v>
          </cell>
          <cell r="S224">
            <v>1</v>
          </cell>
          <cell r="T224"/>
          <cell r="U224"/>
          <cell r="V224"/>
          <cell r="W224"/>
          <cell r="X224"/>
          <cell r="Y224"/>
        </row>
        <row r="225">
          <cell r="C225">
            <v>2195046</v>
          </cell>
          <cell r="D225" t="str">
            <v>SUMBU CARPET</v>
          </cell>
          <cell r="E225">
            <v>2195046</v>
          </cell>
          <cell r="F225"/>
          <cell r="G225"/>
          <cell r="H225"/>
          <cell r="I225">
            <v>120</v>
          </cell>
          <cell r="J225">
            <v>120</v>
          </cell>
          <cell r="K225">
            <v>1</v>
          </cell>
          <cell r="L225"/>
          <cell r="M225"/>
          <cell r="N225"/>
          <cell r="O225">
            <v>1.44E-2</v>
          </cell>
          <cell r="P225"/>
          <cell r="Q225" t="str">
            <v>Cotton rope</v>
          </cell>
          <cell r="R225" t="str">
            <v>natural
White cotton rope</v>
          </cell>
          <cell r="S225">
            <v>1</v>
          </cell>
          <cell r="T225"/>
          <cell r="U225"/>
          <cell r="V225"/>
          <cell r="W225"/>
          <cell r="X225"/>
          <cell r="Y225"/>
        </row>
        <row r="226">
          <cell r="C226">
            <v>2195047</v>
          </cell>
          <cell r="D226" t="str">
            <v>OPTIMUS SERVING TROLLEY</v>
          </cell>
          <cell r="E226">
            <v>2195047</v>
          </cell>
          <cell r="F226"/>
          <cell r="G226"/>
          <cell r="H226"/>
          <cell r="I226">
            <v>86.5</v>
          </cell>
          <cell r="J226">
            <v>45.5</v>
          </cell>
          <cell r="K226">
            <v>82.5</v>
          </cell>
          <cell r="L226"/>
          <cell r="M226"/>
          <cell r="N226"/>
          <cell r="O226">
            <v>0.32469937500000001</v>
          </cell>
          <cell r="P226"/>
          <cell r="Q226" t="str">
            <v>3/4 polish, plywood, bamboo webbing, jawit, unskin lasio</v>
          </cell>
          <cell r="R226" t="str">
            <v>NC Natural Doff</v>
          </cell>
          <cell r="S226">
            <v>1</v>
          </cell>
          <cell r="T226"/>
          <cell r="U226"/>
          <cell r="V226"/>
          <cell r="W226"/>
          <cell r="X226"/>
          <cell r="Y226"/>
        </row>
        <row r="227">
          <cell r="C227">
            <v>2195048</v>
          </cell>
          <cell r="D227" t="str">
            <v>AVA SQ FLOOR MIRROR</v>
          </cell>
          <cell r="E227">
            <v>2195048</v>
          </cell>
          <cell r="F227"/>
          <cell r="G227"/>
          <cell r="H227"/>
          <cell r="I227">
            <v>178</v>
          </cell>
          <cell r="J227">
            <v>77</v>
          </cell>
          <cell r="K227">
            <v>4</v>
          </cell>
          <cell r="L227"/>
          <cell r="M227"/>
          <cell r="N227"/>
          <cell r="O227">
            <v>5.4823999999999998E-2</v>
          </cell>
          <cell r="P227"/>
          <cell r="Q227" t="str">
            <v>1/2 polish, plywood, skin lasio, mirror 5 mm, square webbing</v>
          </cell>
          <cell r="R227" t="str">
            <v>NC Natural Doff</v>
          </cell>
          <cell r="S227">
            <v>1</v>
          </cell>
          <cell r="T227"/>
          <cell r="U227"/>
          <cell r="V227"/>
          <cell r="W227"/>
          <cell r="X227"/>
          <cell r="Y227"/>
        </row>
        <row r="228">
          <cell r="C228">
            <v>2195049</v>
          </cell>
          <cell r="D228" t="str">
            <v>SAHNA WALL DECO-S-BLACK</v>
          </cell>
          <cell r="E228">
            <v>2195049</v>
          </cell>
          <cell r="F228"/>
          <cell r="G228"/>
          <cell r="H228"/>
          <cell r="I228">
            <v>40</v>
          </cell>
          <cell r="J228">
            <v>40</v>
          </cell>
          <cell r="K228">
            <v>2</v>
          </cell>
          <cell r="L228"/>
          <cell r="M228"/>
          <cell r="N228"/>
          <cell r="O228">
            <v>3.2000000000000002E-3</v>
          </cell>
          <cell r="P228"/>
          <cell r="Q228" t="str">
            <v>Plywood, core</v>
          </cell>
          <cell r="R228" t="str">
            <v>NC Natural Doff
+
Solid black pattern</v>
          </cell>
          <cell r="S228">
            <v>1</v>
          </cell>
          <cell r="T228"/>
          <cell r="U228"/>
          <cell r="V228"/>
          <cell r="W228"/>
          <cell r="X228"/>
          <cell r="Y228"/>
        </row>
        <row r="229">
          <cell r="C229">
            <v>2195050</v>
          </cell>
          <cell r="D229" t="str">
            <v>SAHNA WALL DECO-S-GREY</v>
          </cell>
          <cell r="E229">
            <v>2195050</v>
          </cell>
          <cell r="F229"/>
          <cell r="G229"/>
          <cell r="H229"/>
          <cell r="I229">
            <v>40</v>
          </cell>
          <cell r="J229">
            <v>40</v>
          </cell>
          <cell r="K229">
            <v>2</v>
          </cell>
          <cell r="L229"/>
          <cell r="M229"/>
          <cell r="N229"/>
          <cell r="O229">
            <v>3.2000000000000002E-3</v>
          </cell>
          <cell r="P229"/>
          <cell r="Q229" t="str">
            <v>Plywood, core, fabric</v>
          </cell>
          <cell r="R229" t="str">
            <v>NC Natural Doff</v>
          </cell>
          <cell r="S229">
            <v>1</v>
          </cell>
          <cell r="T229"/>
          <cell r="U229"/>
          <cell r="V229"/>
          <cell r="W229"/>
          <cell r="X229"/>
          <cell r="Y229"/>
        </row>
        <row r="230">
          <cell r="C230">
            <v>2195051</v>
          </cell>
          <cell r="D230" t="str">
            <v>SAHNA WALL DECO-S-SQ WEBBING</v>
          </cell>
          <cell r="E230">
            <v>2195051</v>
          </cell>
          <cell r="F230"/>
          <cell r="G230"/>
          <cell r="H230"/>
          <cell r="I230">
            <v>40</v>
          </cell>
          <cell r="J230">
            <v>40</v>
          </cell>
          <cell r="K230">
            <v>2</v>
          </cell>
          <cell r="L230"/>
          <cell r="M230"/>
          <cell r="N230"/>
          <cell r="O230">
            <v>3.2000000000000002E-3</v>
          </cell>
          <cell r="P230"/>
          <cell r="Q230" t="str">
            <v>Plywood, core, square webbing</v>
          </cell>
          <cell r="R230" t="str">
            <v>NC Natural Doff</v>
          </cell>
          <cell r="S230">
            <v>1</v>
          </cell>
          <cell r="T230"/>
          <cell r="U230"/>
          <cell r="V230"/>
          <cell r="W230"/>
          <cell r="X230"/>
          <cell r="Y230"/>
        </row>
        <row r="231">
          <cell r="C231">
            <v>2195052</v>
          </cell>
          <cell r="D231" t="str">
            <v>SAHNA WALL DECO-S-TANJUNG WEBBING</v>
          </cell>
          <cell r="E231">
            <v>2195052</v>
          </cell>
          <cell r="F231"/>
          <cell r="G231"/>
          <cell r="H231"/>
          <cell r="I231">
            <v>40</v>
          </cell>
          <cell r="J231">
            <v>40</v>
          </cell>
          <cell r="K231">
            <v>2</v>
          </cell>
          <cell r="L231"/>
          <cell r="M231"/>
          <cell r="N231"/>
          <cell r="O231">
            <v>3.2000000000000002E-3</v>
          </cell>
          <cell r="P231"/>
          <cell r="Q231" t="str">
            <v>Plywood, core, tanjung webbing</v>
          </cell>
          <cell r="R231" t="str">
            <v>NC Natural Doff</v>
          </cell>
          <cell r="S231">
            <v>1</v>
          </cell>
          <cell r="T231"/>
          <cell r="U231"/>
          <cell r="V231"/>
          <cell r="W231"/>
          <cell r="X231"/>
          <cell r="Y231"/>
        </row>
        <row r="232">
          <cell r="C232">
            <v>2195053</v>
          </cell>
          <cell r="D232" t="str">
            <v>SAHNA WALL DECO-L-BLACK</v>
          </cell>
          <cell r="E232">
            <v>2195053</v>
          </cell>
          <cell r="F232"/>
          <cell r="G232"/>
          <cell r="H232"/>
          <cell r="I232">
            <v>60</v>
          </cell>
          <cell r="J232">
            <v>60</v>
          </cell>
          <cell r="K232">
            <v>2</v>
          </cell>
          <cell r="L232"/>
          <cell r="M232"/>
          <cell r="N232"/>
          <cell r="O232">
            <v>7.1999999999999998E-3</v>
          </cell>
          <cell r="P232"/>
          <cell r="Q232" t="str">
            <v>Plywood, jawit</v>
          </cell>
          <cell r="R232" t="str">
            <v>NC Natural Doff
+
Solid black pattern</v>
          </cell>
          <cell r="S232">
            <v>1</v>
          </cell>
          <cell r="T232"/>
          <cell r="U232"/>
          <cell r="V232"/>
          <cell r="W232"/>
          <cell r="X232"/>
          <cell r="Y232"/>
        </row>
        <row r="233">
          <cell r="C233">
            <v>2195054</v>
          </cell>
          <cell r="D233" t="str">
            <v>SAHNA WALL DECO-L-GREY</v>
          </cell>
          <cell r="E233">
            <v>2195054</v>
          </cell>
          <cell r="F233"/>
          <cell r="G233"/>
          <cell r="H233"/>
          <cell r="I233">
            <v>60</v>
          </cell>
          <cell r="J233">
            <v>60</v>
          </cell>
          <cell r="K233">
            <v>2</v>
          </cell>
          <cell r="L233"/>
          <cell r="M233"/>
          <cell r="N233"/>
          <cell r="O233">
            <v>7.1999999999999998E-3</v>
          </cell>
          <cell r="P233"/>
          <cell r="Q233" t="str">
            <v>Plywood, jawit, fabric</v>
          </cell>
          <cell r="R233" t="str">
            <v>NC Natural Doff</v>
          </cell>
          <cell r="S233">
            <v>1</v>
          </cell>
          <cell r="T233"/>
          <cell r="U233"/>
          <cell r="V233"/>
          <cell r="W233"/>
          <cell r="X233"/>
          <cell r="Y233"/>
        </row>
        <row r="234">
          <cell r="C234">
            <v>2195055</v>
          </cell>
          <cell r="D234" t="str">
            <v>SAHNA WALL DECO-L-SQ WEBBING</v>
          </cell>
          <cell r="E234">
            <v>2195055</v>
          </cell>
          <cell r="F234"/>
          <cell r="G234"/>
          <cell r="H234"/>
          <cell r="I234">
            <v>60</v>
          </cell>
          <cell r="J234">
            <v>60</v>
          </cell>
          <cell r="K234">
            <v>2</v>
          </cell>
          <cell r="L234"/>
          <cell r="M234"/>
          <cell r="N234"/>
          <cell r="O234">
            <v>7.1999999999999998E-3</v>
          </cell>
          <cell r="P234"/>
          <cell r="Q234" t="str">
            <v>Plywood, jawit, square webbing</v>
          </cell>
          <cell r="R234" t="str">
            <v>NC Natural Doff</v>
          </cell>
          <cell r="S234">
            <v>1</v>
          </cell>
          <cell r="T234"/>
          <cell r="U234"/>
          <cell r="V234"/>
          <cell r="W234"/>
          <cell r="X234"/>
          <cell r="Y234"/>
        </row>
        <row r="235">
          <cell r="C235">
            <v>2195056</v>
          </cell>
          <cell r="D235" t="str">
            <v>SAHNA WALL DECO-L-TANJUNG WEBBING</v>
          </cell>
          <cell r="E235">
            <v>2195056</v>
          </cell>
          <cell r="F235"/>
          <cell r="G235"/>
          <cell r="H235"/>
          <cell r="I235">
            <v>60</v>
          </cell>
          <cell r="J235">
            <v>60</v>
          </cell>
          <cell r="K235">
            <v>2</v>
          </cell>
          <cell r="L235"/>
          <cell r="M235"/>
          <cell r="N235"/>
          <cell r="O235">
            <v>7.1999999999999998E-3</v>
          </cell>
          <cell r="P235"/>
          <cell r="Q235" t="str">
            <v>Plywood, jawit, tanjung webbing</v>
          </cell>
          <cell r="R235" t="str">
            <v>NC Natural Doff</v>
          </cell>
          <cell r="S235">
            <v>1</v>
          </cell>
          <cell r="T235"/>
          <cell r="U235"/>
          <cell r="V235"/>
          <cell r="W235"/>
          <cell r="X235"/>
          <cell r="Y235"/>
        </row>
        <row r="236">
          <cell r="C236">
            <v>2195057</v>
          </cell>
          <cell r="D236" t="str">
            <v>ARASO WALL DECO</v>
          </cell>
          <cell r="E236">
            <v>2195057</v>
          </cell>
          <cell r="F236"/>
          <cell r="G236"/>
          <cell r="H236"/>
          <cell r="I236">
            <v>85</v>
          </cell>
          <cell r="J236">
            <v>85</v>
          </cell>
          <cell r="K236">
            <v>3</v>
          </cell>
          <cell r="L236"/>
          <cell r="M236"/>
          <cell r="N236"/>
          <cell r="O236">
            <v>2.1675E-2</v>
          </cell>
          <cell r="P236"/>
          <cell r="Q236" t="str">
            <v>Mahogany, tanjung webbing</v>
          </cell>
          <cell r="R236" t="str">
            <v>Solid black Doff
natural webbing</v>
          </cell>
          <cell r="S236">
            <v>1</v>
          </cell>
          <cell r="T236"/>
          <cell r="U236"/>
          <cell r="V236"/>
          <cell r="W236"/>
          <cell r="X236"/>
          <cell r="Y236"/>
        </row>
        <row r="237">
          <cell r="C237">
            <v>2195058</v>
          </cell>
          <cell r="D237" t="str">
            <v>VENOM TRASH BIN - JINGGA</v>
          </cell>
          <cell r="E237">
            <v>2195058</v>
          </cell>
          <cell r="F237"/>
          <cell r="G237"/>
          <cell r="H237"/>
          <cell r="I237">
            <v>27</v>
          </cell>
          <cell r="J237">
            <v>27</v>
          </cell>
          <cell r="K237">
            <v>37</v>
          </cell>
          <cell r="L237"/>
          <cell r="M237"/>
          <cell r="N237"/>
          <cell r="O237">
            <v>2.6973E-2</v>
          </cell>
          <cell r="P237"/>
          <cell r="Q237" t="str">
            <v>Fitrit</v>
          </cell>
          <cell r="R237" t="str">
            <v>NC natural doff</v>
          </cell>
          <cell r="S237">
            <v>1</v>
          </cell>
          <cell r="T237"/>
          <cell r="U237"/>
          <cell r="V237"/>
          <cell r="W237"/>
          <cell r="X237"/>
          <cell r="Y237"/>
        </row>
        <row r="238">
          <cell r="C238">
            <v>2195059</v>
          </cell>
          <cell r="D238" t="str">
            <v>BAMBOO LETTER HOLDER</v>
          </cell>
          <cell r="E238">
            <v>2195059</v>
          </cell>
          <cell r="F238"/>
          <cell r="G238"/>
          <cell r="H238"/>
          <cell r="I238">
            <v>26</v>
          </cell>
          <cell r="J238">
            <v>11</v>
          </cell>
          <cell r="K238">
            <v>25</v>
          </cell>
          <cell r="L238"/>
          <cell r="M238"/>
          <cell r="N238"/>
          <cell r="O238">
            <v>7.1500000000000001E-3</v>
          </cell>
          <cell r="P238"/>
          <cell r="Q238" t="str">
            <v>Bamboo</v>
          </cell>
          <cell r="R238" t="str">
            <v>NC natural doff</v>
          </cell>
          <cell r="S238">
            <v>1</v>
          </cell>
          <cell r="T238"/>
          <cell r="U238"/>
          <cell r="V238"/>
          <cell r="W238"/>
          <cell r="X238"/>
          <cell r="Y238"/>
        </row>
        <row r="239">
          <cell r="C239">
            <v>2195060</v>
          </cell>
          <cell r="D239" t="str">
            <v>LINI STRIPE WALL DECO - JINGGA</v>
          </cell>
          <cell r="E239">
            <v>2195060</v>
          </cell>
          <cell r="F239"/>
          <cell r="G239"/>
          <cell r="H239"/>
          <cell r="I239">
            <v>45</v>
          </cell>
          <cell r="J239">
            <v>45</v>
          </cell>
          <cell r="K239">
            <v>6</v>
          </cell>
          <cell r="L239"/>
          <cell r="M239"/>
          <cell r="N239"/>
          <cell r="O239">
            <v>1.2149999999999999E-2</v>
          </cell>
          <cell r="P239"/>
          <cell r="Q239" t="str">
            <v>Iron Frame, Banana, cotton rope</v>
          </cell>
          <cell r="R239" t="str">
            <v>NC Natural doff
Orange cotton</v>
          </cell>
          <cell r="S239">
            <v>1</v>
          </cell>
          <cell r="T239"/>
          <cell r="U239"/>
          <cell r="V239"/>
          <cell r="W239"/>
          <cell r="X239"/>
          <cell r="Y239"/>
        </row>
        <row r="240">
          <cell r="C240">
            <v>2195061</v>
          </cell>
          <cell r="D240" t="str">
            <v>HALFA WALL DECO - JINGGA BLEACH</v>
          </cell>
          <cell r="E240">
            <v>2195061</v>
          </cell>
          <cell r="F240"/>
          <cell r="G240"/>
          <cell r="H240"/>
          <cell r="I240">
            <v>65</v>
          </cell>
          <cell r="J240">
            <v>65</v>
          </cell>
          <cell r="K240">
            <v>11</v>
          </cell>
          <cell r="L240"/>
          <cell r="M240"/>
          <cell r="N240"/>
          <cell r="O240">
            <v>4.6475000000000002E-2</v>
          </cell>
          <cell r="P240"/>
          <cell r="Q240" t="str">
            <v>Iron Frame, Banana, cotton rope</v>
          </cell>
          <cell r="R240" t="str">
            <v>NC Natural doff
Orange &amp; white cotton</v>
          </cell>
          <cell r="S240">
            <v>1</v>
          </cell>
          <cell r="T240"/>
          <cell r="U240"/>
          <cell r="V240"/>
          <cell r="W240"/>
          <cell r="X240"/>
          <cell r="Y240"/>
        </row>
        <row r="241">
          <cell r="C241">
            <v>2195062</v>
          </cell>
          <cell r="D241" t="str">
            <v>LINI STRIPE WALL DECO - NAVY</v>
          </cell>
          <cell r="E241">
            <v>2195062</v>
          </cell>
          <cell r="F241"/>
          <cell r="G241"/>
          <cell r="H241"/>
          <cell r="I241">
            <v>65</v>
          </cell>
          <cell r="J241">
            <v>65</v>
          </cell>
          <cell r="K241">
            <v>11</v>
          </cell>
          <cell r="L241"/>
          <cell r="M241"/>
          <cell r="N241"/>
          <cell r="O241">
            <v>4.6475000000000002E-2</v>
          </cell>
          <cell r="P241"/>
          <cell r="Q241" t="str">
            <v>Iron Frame, Banana, cotton rope</v>
          </cell>
          <cell r="R241" t="str">
            <v>NC natural doff
Navy pattern</v>
          </cell>
          <cell r="S241">
            <v>1</v>
          </cell>
          <cell r="T241"/>
          <cell r="U241"/>
          <cell r="V241"/>
          <cell r="W241"/>
          <cell r="X241"/>
          <cell r="Y241"/>
        </row>
        <row r="242">
          <cell r="C242">
            <v>2195063</v>
          </cell>
          <cell r="D242" t="str">
            <v>HALFA WALL DECO - NAVY BLEACH</v>
          </cell>
          <cell r="E242">
            <v>2195063</v>
          </cell>
          <cell r="F242"/>
          <cell r="G242"/>
          <cell r="H242"/>
          <cell r="I242">
            <v>65</v>
          </cell>
          <cell r="J242">
            <v>65</v>
          </cell>
          <cell r="K242">
            <v>11</v>
          </cell>
          <cell r="L242"/>
          <cell r="M242"/>
          <cell r="N242"/>
          <cell r="O242">
            <v>4.6475000000000002E-2</v>
          </cell>
          <cell r="P242"/>
          <cell r="Q242" t="str">
            <v>Iron Frame, Banana, cotton rope</v>
          </cell>
          <cell r="R242" t="str">
            <v>NC natural doff, Navy &amp; white pattern</v>
          </cell>
          <cell r="S242">
            <v>1</v>
          </cell>
          <cell r="T242"/>
          <cell r="U242"/>
          <cell r="V242"/>
          <cell r="W242"/>
          <cell r="X242"/>
          <cell r="Y242"/>
        </row>
        <row r="243">
          <cell r="C243">
            <v>2195064</v>
          </cell>
          <cell r="D243" t="str">
            <v>HALF MOON WALL DECO - GREY</v>
          </cell>
          <cell r="E243">
            <v>2195064</v>
          </cell>
          <cell r="F243"/>
          <cell r="G243"/>
          <cell r="H243"/>
          <cell r="I243">
            <v>65</v>
          </cell>
          <cell r="J243">
            <v>65</v>
          </cell>
          <cell r="K243">
            <v>11</v>
          </cell>
          <cell r="L243"/>
          <cell r="M243"/>
          <cell r="N243"/>
          <cell r="O243">
            <v>4.6475000000000002E-2</v>
          </cell>
          <cell r="P243"/>
          <cell r="Q243" t="str">
            <v>Iron Frame, Banana, cotton rope</v>
          </cell>
          <cell r="R243" t="str">
            <v>NC natural doff, light blue pattern</v>
          </cell>
          <cell r="S243">
            <v>1</v>
          </cell>
          <cell r="T243"/>
          <cell r="U243"/>
          <cell r="V243"/>
          <cell r="W243"/>
          <cell r="X243"/>
          <cell r="Y243"/>
        </row>
        <row r="244">
          <cell r="C244">
            <v>2195065</v>
          </cell>
          <cell r="D244" t="str">
            <v>NOIA SERVING TROLLEY</v>
          </cell>
          <cell r="E244">
            <v>2195065</v>
          </cell>
          <cell r="F244"/>
          <cell r="G244"/>
          <cell r="H244"/>
          <cell r="I244">
            <v>49</v>
          </cell>
          <cell r="J244">
            <v>84</v>
          </cell>
          <cell r="K244">
            <v>97</v>
          </cell>
          <cell r="L244"/>
          <cell r="M244"/>
          <cell r="N244"/>
          <cell r="O244">
            <v>0.399252</v>
          </cell>
          <cell r="P244"/>
          <cell r="Q244" t="str">
            <v>3/4 polish, plywood, close webbing, core, unskin lasio</v>
          </cell>
          <cell r="R244" t="str">
            <v>NC natural doff</v>
          </cell>
          <cell r="S244">
            <v>1</v>
          </cell>
          <cell r="T244"/>
          <cell r="U244"/>
          <cell r="V244"/>
          <cell r="W244"/>
          <cell r="X244"/>
          <cell r="Y244"/>
        </row>
        <row r="245">
          <cell r="C245">
            <v>2195066</v>
          </cell>
          <cell r="D245" t="str">
            <v>SEWARNA HEAD BED</v>
          </cell>
          <cell r="E245">
            <v>2195066</v>
          </cell>
          <cell r="F245"/>
          <cell r="G245"/>
          <cell r="H245"/>
          <cell r="I245">
            <v>154</v>
          </cell>
          <cell r="J245">
            <v>3</v>
          </cell>
          <cell r="K245">
            <v>122.5</v>
          </cell>
          <cell r="L245"/>
          <cell r="M245"/>
          <cell r="N245"/>
          <cell r="O245">
            <v>5.6594999999999999E-2</v>
          </cell>
          <cell r="P245"/>
          <cell r="Q245" t="str">
            <v>Iron frame, fitrit, unskin lasio</v>
          </cell>
          <cell r="R245" t="str">
            <v>NC natural doff</v>
          </cell>
          <cell r="S245">
            <v>1</v>
          </cell>
          <cell r="T245"/>
          <cell r="U245"/>
          <cell r="V245"/>
          <cell r="W245"/>
          <cell r="X245"/>
          <cell r="Y245"/>
        </row>
        <row r="246">
          <cell r="C246">
            <v>2195067</v>
          </cell>
          <cell r="D246" t="str">
            <v>BUKIT HEAD BED</v>
          </cell>
          <cell r="E246">
            <v>2195067</v>
          </cell>
          <cell r="F246"/>
          <cell r="G246"/>
          <cell r="H246"/>
          <cell r="I246">
            <v>153</v>
          </cell>
          <cell r="J246">
            <v>3</v>
          </cell>
          <cell r="K246">
            <v>148</v>
          </cell>
          <cell r="L246"/>
          <cell r="M246"/>
          <cell r="N246"/>
          <cell r="O246">
            <v>6.7932000000000006E-2</v>
          </cell>
          <cell r="P246"/>
          <cell r="Q246" t="str">
            <v>1/2 polish, square webbing, skin lasio</v>
          </cell>
          <cell r="R246" t="str">
            <v>NC natural doff</v>
          </cell>
          <cell r="S246">
            <v>1</v>
          </cell>
          <cell r="T246"/>
          <cell r="U246"/>
          <cell r="V246"/>
          <cell r="W246"/>
          <cell r="X246"/>
          <cell r="Y246"/>
        </row>
        <row r="247">
          <cell r="C247">
            <v>2195068</v>
          </cell>
          <cell r="D247" t="str">
            <v>BUKIT ROOM DEVIDER</v>
          </cell>
          <cell r="E247">
            <v>2195068</v>
          </cell>
          <cell r="F247"/>
          <cell r="G247"/>
          <cell r="H247"/>
          <cell r="I247">
            <v>130</v>
          </cell>
          <cell r="J247">
            <v>9</v>
          </cell>
          <cell r="K247">
            <v>180</v>
          </cell>
          <cell r="L247"/>
          <cell r="M247"/>
          <cell r="N247"/>
          <cell r="O247">
            <v>0.21060000000000001</v>
          </cell>
          <cell r="P247"/>
          <cell r="Q247" t="str">
            <v>1/2 polish, square webbing, skin lasio, jawit</v>
          </cell>
          <cell r="R247" t="str">
            <v>NC natural doff</v>
          </cell>
          <cell r="S247">
            <v>1</v>
          </cell>
          <cell r="T247"/>
          <cell r="U247"/>
          <cell r="V247"/>
          <cell r="W247"/>
          <cell r="X247"/>
          <cell r="Y247"/>
        </row>
        <row r="248">
          <cell r="C248">
            <v>2195069</v>
          </cell>
          <cell r="D248" t="str">
            <v>HOPE BASKET</v>
          </cell>
          <cell r="E248">
            <v>2195069</v>
          </cell>
          <cell r="F248"/>
          <cell r="G248"/>
          <cell r="H248"/>
          <cell r="I248">
            <v>34.5</v>
          </cell>
          <cell r="J248">
            <v>34.5</v>
          </cell>
          <cell r="K248">
            <v>40</v>
          </cell>
          <cell r="L248"/>
          <cell r="M248"/>
          <cell r="N248"/>
          <cell r="O248">
            <v>4.761E-2</v>
          </cell>
          <cell r="P248"/>
          <cell r="Q248" t="str">
            <v>Iron frame, sibaliu, square lasio, jawit, skin lasio</v>
          </cell>
          <cell r="R248" t="str">
            <v>Light Brown</v>
          </cell>
          <cell r="S248">
            <v>1</v>
          </cell>
          <cell r="T248"/>
          <cell r="U248"/>
          <cell r="V248"/>
          <cell r="W248"/>
          <cell r="X248"/>
          <cell r="Y248"/>
        </row>
        <row r="249">
          <cell r="C249">
            <v>2195070</v>
          </cell>
          <cell r="D249" t="str">
            <v>STAIRS MAGAZINE RACK</v>
          </cell>
          <cell r="E249">
            <v>2195070</v>
          </cell>
          <cell r="F249"/>
          <cell r="G249"/>
          <cell r="H249"/>
          <cell r="I249">
            <v>34</v>
          </cell>
          <cell r="J249">
            <v>34</v>
          </cell>
          <cell r="K249">
            <v>59</v>
          </cell>
          <cell r="L249"/>
          <cell r="M249"/>
          <cell r="N249"/>
          <cell r="O249">
            <v>6.8204000000000001E-2</v>
          </cell>
          <cell r="P249"/>
          <cell r="Q249" t="str">
            <v>iron frame, fitrit</v>
          </cell>
          <cell r="R249" t="str">
            <v>Light Brown</v>
          </cell>
          <cell r="S249">
            <v>1</v>
          </cell>
          <cell r="T249"/>
          <cell r="U249"/>
          <cell r="V249"/>
          <cell r="W249"/>
          <cell r="X249"/>
          <cell r="Y249"/>
        </row>
        <row r="250"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>
            <v>1</v>
          </cell>
          <cell r="T250"/>
          <cell r="U250"/>
          <cell r="V250"/>
          <cell r="W250"/>
          <cell r="X250"/>
          <cell r="Y250"/>
        </row>
        <row r="251">
          <cell r="C251">
            <v>2131001</v>
          </cell>
          <cell r="D251" t="str">
            <v>GHANDI LOUNGE CHAIR</v>
          </cell>
          <cell r="E251">
            <v>2131001</v>
          </cell>
          <cell r="F251"/>
          <cell r="G251" t="str">
            <v>no</v>
          </cell>
          <cell r="H251" t="str">
            <v>-</v>
          </cell>
          <cell r="I251">
            <v>70</v>
          </cell>
          <cell r="J251">
            <v>77</v>
          </cell>
          <cell r="K251">
            <v>74</v>
          </cell>
          <cell r="L251"/>
          <cell r="M251"/>
          <cell r="N251"/>
          <cell r="O251">
            <v>0</v>
          </cell>
          <cell r="P251"/>
          <cell r="Q251" t="str">
            <v>Mahogany bubut, tali sepatu navy</v>
          </cell>
          <cell r="R251" t="str">
            <v>Whtie stain</v>
          </cell>
          <cell r="S251">
            <v>1</v>
          </cell>
          <cell r="T251"/>
          <cell r="U251"/>
          <cell r="V251"/>
          <cell r="W251">
            <v>0</v>
          </cell>
          <cell r="X251">
            <v>0</v>
          </cell>
          <cell r="Y251">
            <v>0</v>
          </cell>
        </row>
        <row r="252">
          <cell r="C252">
            <v>2131002</v>
          </cell>
          <cell r="D252" t="str">
            <v>DOLCE LOUNGE CHAIR</v>
          </cell>
          <cell r="E252">
            <v>2131002</v>
          </cell>
          <cell r="F252"/>
          <cell r="G252"/>
          <cell r="H252" t="str">
            <v>-</v>
          </cell>
          <cell r="I252">
            <v>78</v>
          </cell>
          <cell r="J252">
            <v>84</v>
          </cell>
          <cell r="K252">
            <v>83</v>
          </cell>
          <cell r="L252"/>
          <cell r="M252"/>
          <cell r="N252"/>
          <cell r="O252">
            <v>0</v>
          </cell>
          <cell r="P252"/>
          <cell r="Q252" t="str">
            <v>Rattan 1/2 polesh, fitrit</v>
          </cell>
          <cell r="R252" t="str">
            <v>Natural</v>
          </cell>
          <cell r="S252">
            <v>1</v>
          </cell>
          <cell r="T252"/>
          <cell r="U252"/>
          <cell r="V252"/>
          <cell r="W252">
            <v>0</v>
          </cell>
          <cell r="X252">
            <v>0</v>
          </cell>
          <cell r="Y252">
            <v>0</v>
          </cell>
        </row>
        <row r="253">
          <cell r="C253">
            <v>2131003</v>
          </cell>
          <cell r="D253" t="str">
            <v>KAIRO DAYBED
(Close webbing)</v>
          </cell>
          <cell r="E253">
            <v>2131003</v>
          </cell>
          <cell r="F253"/>
          <cell r="G253" t="str">
            <v>Foam BC 21, KSVW TC (stok showroom)</v>
          </cell>
          <cell r="H253" t="str">
            <v>-</v>
          </cell>
          <cell r="I253">
            <v>156</v>
          </cell>
          <cell r="J253">
            <v>75</v>
          </cell>
          <cell r="K253">
            <v>73</v>
          </cell>
          <cell r="L253"/>
          <cell r="M253"/>
          <cell r="N253"/>
          <cell r="O253">
            <v>0</v>
          </cell>
          <cell r="P253"/>
          <cell r="Q253" t="str">
            <v xml:space="preserve">Rattan 1/2 polesh AB, close webbing, jawit, skin lasio </v>
          </cell>
          <cell r="R253" t="str">
            <v>Natural</v>
          </cell>
          <cell r="S253">
            <v>1</v>
          </cell>
          <cell r="T253"/>
          <cell r="U253"/>
          <cell r="V253"/>
          <cell r="W253">
            <v>0</v>
          </cell>
          <cell r="X253">
            <v>0</v>
          </cell>
          <cell r="Y253">
            <v>0</v>
          </cell>
        </row>
        <row r="254">
          <cell r="C254">
            <v>2131004</v>
          </cell>
          <cell r="D254" t="str">
            <v>SOFIA DAYBED
(U line)</v>
          </cell>
          <cell r="E254">
            <v>2131004</v>
          </cell>
          <cell r="F254"/>
          <cell r="G254" t="str">
            <v>Foam BC 21, KSVW TC (stok showroom)</v>
          </cell>
          <cell r="H254" t="str">
            <v>-</v>
          </cell>
          <cell r="I254">
            <v>156</v>
          </cell>
          <cell r="J254">
            <v>75</v>
          </cell>
          <cell r="K254">
            <v>73</v>
          </cell>
          <cell r="L254"/>
          <cell r="M254"/>
          <cell r="N254"/>
          <cell r="O254">
            <v>0</v>
          </cell>
          <cell r="P254"/>
          <cell r="Q254" t="str">
            <v>Rattan 1/2 polesh AB, jawit, skin lasio</v>
          </cell>
          <cell r="R254" t="str">
            <v>Natural</v>
          </cell>
          <cell r="S254">
            <v>1</v>
          </cell>
          <cell r="T254"/>
          <cell r="U254"/>
          <cell r="V254"/>
          <cell r="W254">
            <v>0</v>
          </cell>
          <cell r="X254">
            <v>0</v>
          </cell>
          <cell r="Y254">
            <v>0</v>
          </cell>
        </row>
        <row r="255">
          <cell r="C255">
            <v>2131005</v>
          </cell>
          <cell r="D255" t="str">
            <v>NORDA BENCH</v>
          </cell>
          <cell r="E255">
            <v>2131005</v>
          </cell>
          <cell r="F255"/>
          <cell r="G255" t="str">
            <v>Kapuk, green velvet (stok showroom)</v>
          </cell>
          <cell r="H255" t="str">
            <v>-</v>
          </cell>
          <cell r="I255"/>
          <cell r="J255"/>
          <cell r="K255"/>
          <cell r="L255"/>
          <cell r="M255"/>
          <cell r="N255"/>
          <cell r="O255">
            <v>0</v>
          </cell>
          <cell r="P255"/>
          <cell r="Q255" t="str">
            <v>Rattan 1/2 polesh AB, jawit, skin lasio</v>
          </cell>
          <cell r="R255" t="str">
            <v>Natural</v>
          </cell>
          <cell r="S255">
            <v>1</v>
          </cell>
          <cell r="T255"/>
          <cell r="U255"/>
          <cell r="V255"/>
          <cell r="W255">
            <v>0</v>
          </cell>
          <cell r="X255">
            <v>0</v>
          </cell>
          <cell r="Y255">
            <v>0</v>
          </cell>
        </row>
        <row r="256">
          <cell r="C256">
            <v>2131006</v>
          </cell>
          <cell r="D256" t="str">
            <v>FANYA CHAIR</v>
          </cell>
          <cell r="E256">
            <v>2131006</v>
          </cell>
          <cell r="F256"/>
          <cell r="G256" t="str">
            <v>no</v>
          </cell>
          <cell r="H256" t="str">
            <v>-</v>
          </cell>
          <cell r="I256">
            <v>88</v>
          </cell>
          <cell r="J256">
            <v>70</v>
          </cell>
          <cell r="K256">
            <v>104</v>
          </cell>
          <cell r="L256"/>
          <cell r="M256"/>
          <cell r="N256"/>
          <cell r="O256">
            <v>0</v>
          </cell>
          <cell r="P256"/>
          <cell r="Q256"/>
          <cell r="R256" t="str">
            <v>Natural</v>
          </cell>
          <cell r="S256">
            <v>1</v>
          </cell>
          <cell r="T256"/>
          <cell r="U256"/>
          <cell r="V256"/>
          <cell r="W256">
            <v>0</v>
          </cell>
          <cell r="X256">
            <v>0</v>
          </cell>
          <cell r="Y256">
            <v>0</v>
          </cell>
        </row>
        <row r="257">
          <cell r="C257">
            <v>2131007</v>
          </cell>
          <cell r="D257" t="str">
            <v>UNICORN ROCKIN CHAIR</v>
          </cell>
          <cell r="E257">
            <v>2131007</v>
          </cell>
          <cell r="F257"/>
          <cell r="G257" t="str">
            <v>no</v>
          </cell>
          <cell r="H257" t="str">
            <v>-</v>
          </cell>
          <cell r="I257"/>
          <cell r="J257"/>
          <cell r="K257"/>
          <cell r="L257"/>
          <cell r="M257"/>
          <cell r="N257"/>
          <cell r="O257">
            <v>0</v>
          </cell>
          <cell r="P257"/>
          <cell r="Q257" t="str">
            <v>Subaliu, skin lasio</v>
          </cell>
          <cell r="R257"/>
          <cell r="S257">
            <v>1</v>
          </cell>
          <cell r="T257"/>
          <cell r="U257"/>
          <cell r="V257"/>
          <cell r="W257">
            <v>0</v>
          </cell>
          <cell r="X257">
            <v>0</v>
          </cell>
          <cell r="Y257">
            <v>0</v>
          </cell>
        </row>
        <row r="258">
          <cell r="C258">
            <v>2131008</v>
          </cell>
          <cell r="D258" t="str">
            <v>NESKA SIDE TABLE</v>
          </cell>
          <cell r="E258">
            <v>2131008</v>
          </cell>
          <cell r="F258"/>
          <cell r="G258" t="str">
            <v>-</v>
          </cell>
          <cell r="H258" t="str">
            <v>-</v>
          </cell>
          <cell r="I258">
            <v>56</v>
          </cell>
          <cell r="J258">
            <v>56</v>
          </cell>
          <cell r="K258">
            <v>42</v>
          </cell>
          <cell r="L258"/>
          <cell r="M258"/>
          <cell r="N258"/>
          <cell r="O258">
            <v>0</v>
          </cell>
          <cell r="P258"/>
          <cell r="Q258" t="str">
            <v>Rattan 1/2 polesh (legs), Mahogany, fitrit, sq webbing, skin lasio</v>
          </cell>
          <cell r="R258" t="str">
            <v>Natural, black legs</v>
          </cell>
          <cell r="S258">
            <v>1</v>
          </cell>
          <cell r="T258"/>
          <cell r="U258"/>
          <cell r="V258"/>
          <cell r="W258">
            <v>0</v>
          </cell>
          <cell r="X258">
            <v>0</v>
          </cell>
          <cell r="Y258">
            <v>0</v>
          </cell>
        </row>
        <row r="259">
          <cell r="C259">
            <v>2131009</v>
          </cell>
          <cell r="D259" t="str">
            <v>RALEEN SIDE TABLE</v>
          </cell>
          <cell r="E259">
            <v>2131009</v>
          </cell>
          <cell r="F259"/>
          <cell r="G259" t="str">
            <v>foam 1 cm utk lapis keliling, kain copa cabana black</v>
          </cell>
          <cell r="H259" t="str">
            <v>-</v>
          </cell>
          <cell r="I259">
            <v>56</v>
          </cell>
          <cell r="J259">
            <v>56</v>
          </cell>
          <cell r="K259">
            <v>42</v>
          </cell>
          <cell r="L259"/>
          <cell r="M259"/>
          <cell r="N259"/>
          <cell r="O259">
            <v>0</v>
          </cell>
          <cell r="P259"/>
          <cell r="Q259" t="str">
            <v>Rattan 1/2 polesh (legs), Mahogany, fabric, foam, tanjung webbing, skin lasio</v>
          </cell>
          <cell r="R259" t="str">
            <v>Black, Natural</v>
          </cell>
          <cell r="S259">
            <v>1</v>
          </cell>
          <cell r="T259"/>
          <cell r="U259"/>
          <cell r="V259"/>
          <cell r="W259">
            <v>0</v>
          </cell>
          <cell r="X259">
            <v>0</v>
          </cell>
          <cell r="Y259">
            <v>0</v>
          </cell>
        </row>
        <row r="260">
          <cell r="C260">
            <v>2131010</v>
          </cell>
          <cell r="D260" t="str">
            <v>AVY CHAIR - WEBBING</v>
          </cell>
          <cell r="E260">
            <v>2131010</v>
          </cell>
          <cell r="F260"/>
          <cell r="G260" t="str">
            <v>no</v>
          </cell>
          <cell r="H260" t="str">
            <v>-</v>
          </cell>
          <cell r="I260">
            <v>49</v>
          </cell>
          <cell r="J260">
            <v>53</v>
          </cell>
          <cell r="K260">
            <v>99</v>
          </cell>
          <cell r="L260"/>
          <cell r="M260"/>
          <cell r="N260"/>
          <cell r="O260">
            <v>0</v>
          </cell>
          <cell r="P260"/>
          <cell r="Q260" t="str">
            <v xml:space="preserve">Rattan 1/2 polesh, core, skin lasio, plywood+webbing </v>
          </cell>
          <cell r="R260" t="str">
            <v>Natural</v>
          </cell>
          <cell r="S260">
            <v>1</v>
          </cell>
          <cell r="T260"/>
          <cell r="U260"/>
          <cell r="V260"/>
          <cell r="W260">
            <v>0</v>
          </cell>
          <cell r="X260">
            <v>0</v>
          </cell>
          <cell r="Y260">
            <v>0</v>
          </cell>
        </row>
        <row r="261">
          <cell r="C261">
            <v>2131011</v>
          </cell>
          <cell r="D261" t="str">
            <v>BATIQA KIDS CHAIR</v>
          </cell>
          <cell r="E261">
            <v>2131011</v>
          </cell>
          <cell r="F261"/>
          <cell r="G261" t="str">
            <v>no</v>
          </cell>
          <cell r="H261" t="str">
            <v>-</v>
          </cell>
          <cell r="I261"/>
          <cell r="J261"/>
          <cell r="K261"/>
          <cell r="L261"/>
          <cell r="M261"/>
          <cell r="N261"/>
          <cell r="O261">
            <v>0</v>
          </cell>
          <cell r="P261"/>
          <cell r="Q261"/>
          <cell r="R261"/>
          <cell r="S261">
            <v>1</v>
          </cell>
          <cell r="T261"/>
          <cell r="U261"/>
          <cell r="V261"/>
          <cell r="W261">
            <v>0</v>
          </cell>
          <cell r="X261">
            <v>0</v>
          </cell>
          <cell r="Y261">
            <v>0</v>
          </cell>
        </row>
        <row r="262">
          <cell r="C262">
            <v>2131012</v>
          </cell>
          <cell r="D262" t="str">
            <v>OJI COUNTERSTOOL</v>
          </cell>
          <cell r="E262">
            <v>2131012</v>
          </cell>
          <cell r="F262"/>
          <cell r="G262" t="str">
            <v>no</v>
          </cell>
          <cell r="H262" t="str">
            <v>-</v>
          </cell>
          <cell r="I262">
            <v>38.5</v>
          </cell>
          <cell r="J262">
            <v>38.5</v>
          </cell>
          <cell r="K262">
            <v>65</v>
          </cell>
          <cell r="L262"/>
          <cell r="M262"/>
          <cell r="N262"/>
          <cell r="O262">
            <v>0</v>
          </cell>
          <cell r="P262"/>
          <cell r="Q262"/>
          <cell r="R262"/>
          <cell r="S262">
            <v>1</v>
          </cell>
          <cell r="T262"/>
          <cell r="U262"/>
          <cell r="V262"/>
          <cell r="W262">
            <v>0</v>
          </cell>
          <cell r="X262">
            <v>0</v>
          </cell>
          <cell r="Y262">
            <v>0</v>
          </cell>
        </row>
        <row r="263">
          <cell r="C263">
            <v>2131013</v>
          </cell>
          <cell r="D263" t="str">
            <v>AVY CHAIR - FITRIT</v>
          </cell>
          <cell r="E263">
            <v>2131013</v>
          </cell>
          <cell r="F263"/>
          <cell r="G263" t="str">
            <v>no</v>
          </cell>
          <cell r="H263" t="str">
            <v>-</v>
          </cell>
          <cell r="I263">
            <v>49</v>
          </cell>
          <cell r="J263">
            <v>53</v>
          </cell>
          <cell r="K263">
            <v>99</v>
          </cell>
          <cell r="L263"/>
          <cell r="M263"/>
          <cell r="N263"/>
          <cell r="O263">
            <v>0</v>
          </cell>
          <cell r="P263"/>
          <cell r="Q263"/>
          <cell r="R263" t="str">
            <v>Natural</v>
          </cell>
          <cell r="S263">
            <v>1</v>
          </cell>
          <cell r="T263"/>
          <cell r="U263"/>
          <cell r="V263"/>
          <cell r="W263">
            <v>0</v>
          </cell>
          <cell r="X263">
            <v>0</v>
          </cell>
          <cell r="Y263">
            <v>0</v>
          </cell>
        </row>
        <row r="264">
          <cell r="C264">
            <v>2131014</v>
          </cell>
          <cell r="D264" t="str">
            <v>STACY CHAIR</v>
          </cell>
          <cell r="E264">
            <v>2131014</v>
          </cell>
          <cell r="F264"/>
          <cell r="G264" t="str">
            <v>no</v>
          </cell>
          <cell r="H264" t="str">
            <v>-</v>
          </cell>
          <cell r="I264">
            <v>59</v>
          </cell>
          <cell r="J264">
            <v>57</v>
          </cell>
          <cell r="K264">
            <v>98</v>
          </cell>
          <cell r="L264"/>
          <cell r="M264"/>
          <cell r="N264"/>
          <cell r="O264">
            <v>0</v>
          </cell>
          <cell r="P264"/>
          <cell r="Q264" t="str">
            <v>Subaliu, jawit, skin lasio</v>
          </cell>
          <cell r="R264" t="str">
            <v>Natural</v>
          </cell>
          <cell r="S264">
            <v>1</v>
          </cell>
          <cell r="T264"/>
          <cell r="U264"/>
          <cell r="V264"/>
          <cell r="W264">
            <v>0</v>
          </cell>
          <cell r="X264">
            <v>0</v>
          </cell>
          <cell r="Y264">
            <v>0</v>
          </cell>
        </row>
        <row r="265">
          <cell r="C265">
            <v>2131015</v>
          </cell>
          <cell r="D265" t="str">
            <v>ABAKA STOOL</v>
          </cell>
          <cell r="E265">
            <v>2131015</v>
          </cell>
          <cell r="F265"/>
          <cell r="G265" t="str">
            <v>no</v>
          </cell>
          <cell r="H265" t="str">
            <v>-</v>
          </cell>
          <cell r="I265">
            <v>55</v>
          </cell>
          <cell r="J265">
            <v>44</v>
          </cell>
          <cell r="K265">
            <v>48</v>
          </cell>
          <cell r="L265"/>
          <cell r="M265"/>
          <cell r="N265"/>
          <cell r="O265">
            <v>0</v>
          </cell>
          <cell r="P265"/>
          <cell r="Q265" t="str">
            <v>Iron frame, skin lasio</v>
          </cell>
          <cell r="R265" t="str">
            <v>Black frame, natural</v>
          </cell>
          <cell r="S265">
            <v>1</v>
          </cell>
          <cell r="T265"/>
          <cell r="U265"/>
          <cell r="V265"/>
          <cell r="W265">
            <v>0</v>
          </cell>
          <cell r="X265">
            <v>0</v>
          </cell>
          <cell r="Y265">
            <v>0</v>
          </cell>
        </row>
        <row r="266">
          <cell r="C266">
            <v>2131016</v>
          </cell>
          <cell r="D266" t="str">
            <v>ABAKA COUNTERSTOOL</v>
          </cell>
          <cell r="E266">
            <v>2131016</v>
          </cell>
          <cell r="F266"/>
          <cell r="G266" t="str">
            <v>no</v>
          </cell>
          <cell r="H266" t="str">
            <v>-</v>
          </cell>
          <cell r="I266">
            <v>55</v>
          </cell>
          <cell r="J266">
            <v>53</v>
          </cell>
          <cell r="K266">
            <v>68</v>
          </cell>
          <cell r="L266"/>
          <cell r="M266"/>
          <cell r="N266"/>
          <cell r="O266">
            <v>0</v>
          </cell>
          <cell r="P266"/>
          <cell r="Q266" t="str">
            <v>Iron frame, skin lasio</v>
          </cell>
          <cell r="R266" t="str">
            <v>White frame, natural</v>
          </cell>
          <cell r="S266">
            <v>1</v>
          </cell>
          <cell r="T266"/>
          <cell r="U266"/>
          <cell r="V266"/>
          <cell r="W266">
            <v>0</v>
          </cell>
          <cell r="X266">
            <v>0</v>
          </cell>
          <cell r="Y266">
            <v>0</v>
          </cell>
        </row>
        <row r="267">
          <cell r="C267">
            <v>2131017</v>
          </cell>
          <cell r="D267" t="str">
            <v>MOON CHAIR</v>
          </cell>
          <cell r="E267">
            <v>2131017</v>
          </cell>
          <cell r="F267"/>
          <cell r="G267" t="str">
            <v>no</v>
          </cell>
          <cell r="H267" t="str">
            <v>-</v>
          </cell>
          <cell r="I267">
            <v>79</v>
          </cell>
          <cell r="J267">
            <v>67</v>
          </cell>
          <cell r="K267">
            <v>84</v>
          </cell>
          <cell r="L267"/>
          <cell r="M267"/>
          <cell r="N267"/>
          <cell r="O267">
            <v>0</v>
          </cell>
          <cell r="P267"/>
          <cell r="Q267"/>
          <cell r="R267"/>
          <cell r="S267">
            <v>1</v>
          </cell>
          <cell r="T267"/>
          <cell r="U267"/>
          <cell r="V267"/>
          <cell r="W267">
            <v>0</v>
          </cell>
          <cell r="X267">
            <v>0</v>
          </cell>
          <cell r="Y267">
            <v>0</v>
          </cell>
        </row>
        <row r="268">
          <cell r="C268">
            <v>2131018</v>
          </cell>
          <cell r="D268" t="str">
            <v>ASRI KIDS CHAIR</v>
          </cell>
          <cell r="E268">
            <v>2131018</v>
          </cell>
          <cell r="F268"/>
          <cell r="G268" t="str">
            <v>no</v>
          </cell>
          <cell r="H268" t="str">
            <v>-</v>
          </cell>
          <cell r="I268">
            <v>52</v>
          </cell>
          <cell r="J268">
            <v>62</v>
          </cell>
          <cell r="K268">
            <v>66</v>
          </cell>
          <cell r="L268"/>
          <cell r="M268"/>
          <cell r="N268"/>
          <cell r="O268">
            <v>0</v>
          </cell>
          <cell r="P268"/>
          <cell r="Q268"/>
          <cell r="R268"/>
          <cell r="S268">
            <v>1</v>
          </cell>
          <cell r="T268"/>
          <cell r="U268"/>
          <cell r="V268"/>
          <cell r="W268">
            <v>0</v>
          </cell>
          <cell r="X268">
            <v>0</v>
          </cell>
          <cell r="Y268">
            <v>0</v>
          </cell>
        </row>
        <row r="269">
          <cell r="C269">
            <v>2131019</v>
          </cell>
          <cell r="D269" t="str">
            <v>EXOL ECENG STOOL</v>
          </cell>
          <cell r="E269">
            <v>2131019</v>
          </cell>
          <cell r="F269"/>
          <cell r="G269" t="str">
            <v>foam 5 cm DC16</v>
          </cell>
          <cell r="H269" t="str">
            <v>-</v>
          </cell>
          <cell r="I269">
            <v>53</v>
          </cell>
          <cell r="J269">
            <v>53</v>
          </cell>
          <cell r="K269">
            <v>47</v>
          </cell>
          <cell r="L269"/>
          <cell r="M269"/>
          <cell r="N269"/>
          <cell r="O269">
            <v>0</v>
          </cell>
          <cell r="P269"/>
          <cell r="Q269" t="str">
            <v>Mahogany, plywood, foam, braided waterhyacinth</v>
          </cell>
          <cell r="R269" t="str">
            <v>Natural</v>
          </cell>
          <cell r="S269">
            <v>1</v>
          </cell>
          <cell r="T269"/>
          <cell r="U269"/>
          <cell r="V269"/>
          <cell r="W269">
            <v>0</v>
          </cell>
          <cell r="X269">
            <v>0</v>
          </cell>
          <cell r="Y269">
            <v>0</v>
          </cell>
        </row>
        <row r="270">
          <cell r="C270">
            <v>2131020</v>
          </cell>
          <cell r="D270" t="str">
            <v>ASTON KIDS CHAIR</v>
          </cell>
          <cell r="E270">
            <v>2131020</v>
          </cell>
          <cell r="F270"/>
          <cell r="G270" t="str">
            <v>no</v>
          </cell>
          <cell r="H270" t="str">
            <v>-</v>
          </cell>
          <cell r="I270">
            <v>52</v>
          </cell>
          <cell r="J270">
            <v>62.5</v>
          </cell>
          <cell r="K270">
            <v>65</v>
          </cell>
          <cell r="L270"/>
          <cell r="M270"/>
          <cell r="N270"/>
          <cell r="O270">
            <v>0</v>
          </cell>
          <cell r="P270"/>
          <cell r="Q270"/>
          <cell r="R270"/>
          <cell r="S270">
            <v>1</v>
          </cell>
          <cell r="T270"/>
          <cell r="U270"/>
          <cell r="V270"/>
          <cell r="W270">
            <v>0</v>
          </cell>
          <cell r="X270">
            <v>0</v>
          </cell>
          <cell r="Y270">
            <v>0</v>
          </cell>
        </row>
        <row r="271">
          <cell r="C271">
            <v>2131021</v>
          </cell>
          <cell r="D271" t="str">
            <v>URLA COUNTERSTOOL</v>
          </cell>
          <cell r="E271">
            <v>2131021</v>
          </cell>
          <cell r="F271"/>
          <cell r="G271" t="str">
            <v>no</v>
          </cell>
          <cell r="H271" t="str">
            <v>-</v>
          </cell>
          <cell r="I271">
            <v>45</v>
          </cell>
          <cell r="J271">
            <v>60</v>
          </cell>
          <cell r="K271">
            <v>100</v>
          </cell>
          <cell r="L271"/>
          <cell r="M271"/>
          <cell r="N271"/>
          <cell r="O271">
            <v>0</v>
          </cell>
          <cell r="P271"/>
          <cell r="Q271" t="str">
            <v>Mahogany, skin lasio</v>
          </cell>
          <cell r="R271" t="str">
            <v>Black stain frame, natural</v>
          </cell>
          <cell r="S271">
            <v>1</v>
          </cell>
          <cell r="T271"/>
          <cell r="U271"/>
          <cell r="V271"/>
          <cell r="W271">
            <v>0</v>
          </cell>
          <cell r="X271">
            <v>0</v>
          </cell>
          <cell r="Y271">
            <v>0</v>
          </cell>
        </row>
        <row r="272">
          <cell r="C272">
            <v>2131022</v>
          </cell>
          <cell r="D272" t="str">
            <v>OWEN CHAIR</v>
          </cell>
          <cell r="E272">
            <v>2131022</v>
          </cell>
          <cell r="F272"/>
          <cell r="G272" t="str">
            <v>no</v>
          </cell>
          <cell r="H272" t="str">
            <v>-</v>
          </cell>
          <cell r="I272">
            <v>55</v>
          </cell>
          <cell r="J272">
            <v>60</v>
          </cell>
          <cell r="K272">
            <v>82</v>
          </cell>
          <cell r="L272"/>
          <cell r="M272"/>
          <cell r="N272"/>
          <cell r="O272">
            <v>0</v>
          </cell>
          <cell r="P272"/>
          <cell r="Q272" t="str">
            <v>Iron frame, skin lasio, black skin lasio</v>
          </cell>
          <cell r="R272" t="str">
            <v>Black frame, natural</v>
          </cell>
          <cell r="S272">
            <v>1</v>
          </cell>
          <cell r="T272"/>
          <cell r="U272"/>
          <cell r="V272"/>
          <cell r="W272">
            <v>0</v>
          </cell>
          <cell r="X272">
            <v>0</v>
          </cell>
          <cell r="Y272">
            <v>0</v>
          </cell>
        </row>
        <row r="273">
          <cell r="C273">
            <v>2131023</v>
          </cell>
          <cell r="D273" t="str">
            <v>LANA LOUNGE CHAIR</v>
          </cell>
          <cell r="E273">
            <v>2131023</v>
          </cell>
          <cell r="F273"/>
          <cell r="G273" t="str">
            <v>no</v>
          </cell>
          <cell r="H273" t="str">
            <v>-</v>
          </cell>
          <cell r="I273"/>
          <cell r="J273"/>
          <cell r="K273"/>
          <cell r="L273"/>
          <cell r="M273"/>
          <cell r="N273"/>
          <cell r="O273">
            <v>0</v>
          </cell>
          <cell r="P273"/>
          <cell r="Q273"/>
          <cell r="R273" t="str">
            <v>Natural, black legs</v>
          </cell>
          <cell r="S273">
            <v>1</v>
          </cell>
          <cell r="T273"/>
          <cell r="U273"/>
          <cell r="V273"/>
          <cell r="W273">
            <v>0</v>
          </cell>
          <cell r="X273">
            <v>0</v>
          </cell>
          <cell r="Y273">
            <v>0</v>
          </cell>
        </row>
        <row r="274">
          <cell r="C274">
            <v>2131024</v>
          </cell>
          <cell r="D274" t="str">
            <v>WAJIK LOUNGE CHAIR</v>
          </cell>
          <cell r="E274">
            <v>2131024</v>
          </cell>
          <cell r="F274"/>
          <cell r="G274" t="str">
            <v>no</v>
          </cell>
          <cell r="H274" t="str">
            <v>-</v>
          </cell>
          <cell r="I274">
            <v>70</v>
          </cell>
          <cell r="J274">
            <v>77</v>
          </cell>
          <cell r="K274">
            <v>74</v>
          </cell>
          <cell r="L274"/>
          <cell r="M274"/>
          <cell r="N274"/>
          <cell r="O274">
            <v>0</v>
          </cell>
          <cell r="P274"/>
          <cell r="Q274" t="str">
            <v>Teak wood, skin lasio</v>
          </cell>
          <cell r="R274" t="str">
            <v>Natural</v>
          </cell>
          <cell r="S274">
            <v>1</v>
          </cell>
          <cell r="T274"/>
          <cell r="U274"/>
          <cell r="V274"/>
          <cell r="W274">
            <v>0</v>
          </cell>
          <cell r="X274">
            <v>0</v>
          </cell>
          <cell r="Y274">
            <v>0</v>
          </cell>
        </row>
        <row r="275">
          <cell r="C275">
            <v>2131025</v>
          </cell>
          <cell r="D275" t="str">
            <v>SATSU CHAIR - NATURAL</v>
          </cell>
          <cell r="E275">
            <v>2131025</v>
          </cell>
          <cell r="F275"/>
          <cell r="G275" t="str">
            <v>no</v>
          </cell>
          <cell r="H275" t="str">
            <v>-</v>
          </cell>
          <cell r="I275">
            <v>53</v>
          </cell>
          <cell r="J275">
            <v>57</v>
          </cell>
          <cell r="K275">
            <v>90</v>
          </cell>
          <cell r="L275"/>
          <cell r="M275"/>
          <cell r="N275"/>
          <cell r="O275">
            <v>0</v>
          </cell>
          <cell r="P275"/>
          <cell r="Q275"/>
          <cell r="R275" t="str">
            <v>Natural</v>
          </cell>
          <cell r="S275">
            <v>1</v>
          </cell>
          <cell r="T275"/>
          <cell r="U275"/>
          <cell r="V275"/>
          <cell r="W275">
            <v>0</v>
          </cell>
          <cell r="X275">
            <v>0</v>
          </cell>
          <cell r="Y275">
            <v>0</v>
          </cell>
        </row>
        <row r="276">
          <cell r="C276">
            <v>2131026</v>
          </cell>
          <cell r="D276" t="str">
            <v>EXOL CHAIR</v>
          </cell>
          <cell r="E276">
            <v>2131026</v>
          </cell>
          <cell r="F276"/>
          <cell r="G276" t="str">
            <v>no</v>
          </cell>
          <cell r="H276" t="str">
            <v>-</v>
          </cell>
          <cell r="I276">
            <v>67</v>
          </cell>
          <cell r="J276">
            <v>71</v>
          </cell>
          <cell r="K276">
            <v>82</v>
          </cell>
          <cell r="L276"/>
          <cell r="M276"/>
          <cell r="N276"/>
          <cell r="O276">
            <v>0</v>
          </cell>
          <cell r="P276"/>
          <cell r="Q276"/>
          <cell r="R276" t="str">
            <v>Natural</v>
          </cell>
          <cell r="S276">
            <v>1</v>
          </cell>
          <cell r="T276"/>
          <cell r="U276"/>
          <cell r="V276"/>
          <cell r="W276">
            <v>0</v>
          </cell>
          <cell r="X276">
            <v>0</v>
          </cell>
          <cell r="Y276">
            <v>0</v>
          </cell>
        </row>
        <row r="277">
          <cell r="C277">
            <v>2131027</v>
          </cell>
          <cell r="D277" t="str">
            <v>LODAYA CHAIR</v>
          </cell>
          <cell r="E277">
            <v>2131027</v>
          </cell>
          <cell r="F277"/>
          <cell r="G277" t="str">
            <v>no</v>
          </cell>
          <cell r="H277" t="str">
            <v>-</v>
          </cell>
          <cell r="I277">
            <v>64</v>
          </cell>
          <cell r="J277">
            <v>80</v>
          </cell>
          <cell r="K277">
            <v>102</v>
          </cell>
          <cell r="L277"/>
          <cell r="M277"/>
          <cell r="N277"/>
          <cell r="O277">
            <v>0</v>
          </cell>
          <cell r="P277"/>
          <cell r="Q277"/>
          <cell r="R277" t="str">
            <v>Grey wash (CH)</v>
          </cell>
          <cell r="S277">
            <v>1</v>
          </cell>
          <cell r="T277"/>
          <cell r="U277"/>
          <cell r="V277"/>
          <cell r="W277">
            <v>0</v>
          </cell>
          <cell r="X277">
            <v>0</v>
          </cell>
          <cell r="Y277">
            <v>0</v>
          </cell>
        </row>
        <row r="278">
          <cell r="C278">
            <v>2131028</v>
          </cell>
          <cell r="D278" t="str">
            <v>TRIVIA STOOL</v>
          </cell>
          <cell r="E278">
            <v>2131028</v>
          </cell>
          <cell r="F278"/>
          <cell r="G278" t="str">
            <v>yes, sample terima jadi dari sub</v>
          </cell>
          <cell r="H278" t="str">
            <v>-</v>
          </cell>
          <cell r="I278">
            <v>46</v>
          </cell>
          <cell r="J278">
            <v>46</v>
          </cell>
          <cell r="K278">
            <v>50</v>
          </cell>
          <cell r="L278"/>
          <cell r="M278"/>
          <cell r="N278"/>
          <cell r="O278">
            <v>0</v>
          </cell>
          <cell r="P278"/>
          <cell r="Q278" t="str">
            <v>Teak wood (legs), mahogany, plywood, foam, agel bleach and black</v>
          </cell>
          <cell r="R278" t="str">
            <v>Natural</v>
          </cell>
          <cell r="S278">
            <v>1</v>
          </cell>
          <cell r="T278"/>
          <cell r="U278"/>
          <cell r="V278"/>
          <cell r="W278">
            <v>0</v>
          </cell>
          <cell r="X278">
            <v>0</v>
          </cell>
          <cell r="Y278">
            <v>0</v>
          </cell>
        </row>
        <row r="279">
          <cell r="C279">
            <v>2131029</v>
          </cell>
          <cell r="D279" t="str">
            <v>ALMIRA LOUNGE CHAIR</v>
          </cell>
          <cell r="E279">
            <v>2131029</v>
          </cell>
          <cell r="F279"/>
          <cell r="G279" t="str">
            <v>no</v>
          </cell>
          <cell r="H279" t="str">
            <v>-</v>
          </cell>
          <cell r="I279">
            <v>70</v>
          </cell>
          <cell r="J279">
            <v>77</v>
          </cell>
          <cell r="K279">
            <v>74</v>
          </cell>
          <cell r="L279"/>
          <cell r="M279"/>
          <cell r="N279"/>
          <cell r="O279">
            <v>0</v>
          </cell>
          <cell r="P279"/>
          <cell r="Q279" t="str">
            <v>Teak wood bubut, banana loreng, shoes rope navy blue</v>
          </cell>
          <cell r="R279" t="str">
            <v>Natural, Navy</v>
          </cell>
          <cell r="S279">
            <v>1</v>
          </cell>
          <cell r="T279"/>
          <cell r="U279"/>
          <cell r="V279"/>
          <cell r="W279">
            <v>0</v>
          </cell>
          <cell r="X279">
            <v>0</v>
          </cell>
          <cell r="Y279">
            <v>0</v>
          </cell>
        </row>
        <row r="280">
          <cell r="C280">
            <v>2131030</v>
          </cell>
          <cell r="D280"/>
          <cell r="E280">
            <v>2131030</v>
          </cell>
          <cell r="F280"/>
          <cell r="G280" t="str">
            <v>no</v>
          </cell>
          <cell r="H280" t="str">
            <v>-</v>
          </cell>
          <cell r="I280">
            <v>111</v>
          </cell>
          <cell r="J280">
            <v>41</v>
          </cell>
          <cell r="K280">
            <v>54</v>
          </cell>
          <cell r="L280"/>
          <cell r="M280"/>
          <cell r="N280"/>
          <cell r="O280">
            <v>0</v>
          </cell>
          <cell r="P280"/>
          <cell r="Q280" t="str">
            <v>Sunkai wood, choco milk cotton rope</v>
          </cell>
          <cell r="R280" t="str">
            <v>Natural</v>
          </cell>
          <cell r="S280">
            <v>1</v>
          </cell>
          <cell r="T280"/>
          <cell r="U280"/>
          <cell r="V280"/>
          <cell r="W280">
            <v>0</v>
          </cell>
          <cell r="X280">
            <v>0</v>
          </cell>
          <cell r="Y280">
            <v>0</v>
          </cell>
        </row>
        <row r="281">
          <cell r="C281">
            <v>2131031</v>
          </cell>
          <cell r="D281" t="str">
            <v>SAMOA BENCH AND STOOL</v>
          </cell>
          <cell r="E281">
            <v>2131031</v>
          </cell>
          <cell r="F281"/>
          <cell r="G281" t="str">
            <v>no</v>
          </cell>
          <cell r="H281" t="str">
            <v>-</v>
          </cell>
          <cell r="I281" t="str">
            <v>120
36</v>
          </cell>
          <cell r="J281" t="str">
            <v>51
36</v>
          </cell>
          <cell r="K281" t="str">
            <v>75
47</v>
          </cell>
          <cell r="L281"/>
          <cell r="M281"/>
          <cell r="N281"/>
          <cell r="O281">
            <v>0</v>
          </cell>
          <cell r="P281"/>
          <cell r="Q281" t="str">
            <v>Mahogany, tanjung webbing, jawit</v>
          </cell>
          <cell r="R281" t="str">
            <v>Solid black frame, natural</v>
          </cell>
          <cell r="S281">
            <v>1</v>
          </cell>
          <cell r="T281"/>
          <cell r="U281"/>
          <cell r="V281"/>
          <cell r="W281">
            <v>0</v>
          </cell>
          <cell r="X281">
            <v>0</v>
          </cell>
          <cell r="Y281">
            <v>0</v>
          </cell>
        </row>
        <row r="282">
          <cell r="C282">
            <v>2131032</v>
          </cell>
          <cell r="D282" t="str">
            <v>LAUDE CHAIR</v>
          </cell>
          <cell r="E282">
            <v>2131032</v>
          </cell>
          <cell r="F282"/>
          <cell r="G282" t="str">
            <v>no</v>
          </cell>
          <cell r="H282" t="str">
            <v>-</v>
          </cell>
          <cell r="I282"/>
          <cell r="J282"/>
          <cell r="K282"/>
          <cell r="L282"/>
          <cell r="M282"/>
          <cell r="N282"/>
          <cell r="O282">
            <v>0</v>
          </cell>
          <cell r="P282"/>
          <cell r="Q282" t="str">
            <v>Iron frame, skin lasio, black skin lasio</v>
          </cell>
          <cell r="R282" t="str">
            <v>Black, Natural</v>
          </cell>
          <cell r="S282">
            <v>1</v>
          </cell>
          <cell r="T282"/>
          <cell r="U282"/>
          <cell r="V282"/>
          <cell r="W282">
            <v>0</v>
          </cell>
          <cell r="X282">
            <v>0</v>
          </cell>
          <cell r="Y282">
            <v>0</v>
          </cell>
        </row>
        <row r="283">
          <cell r="C283">
            <v>2132001</v>
          </cell>
          <cell r="D283"/>
          <cell r="E283">
            <v>2132001</v>
          </cell>
          <cell r="F283"/>
          <cell r="G283" t="str">
            <v>-</v>
          </cell>
          <cell r="H283" t="str">
            <v>tempered</v>
          </cell>
          <cell r="I283">
            <v>75</v>
          </cell>
          <cell r="J283">
            <v>39</v>
          </cell>
          <cell r="K283">
            <v>152</v>
          </cell>
          <cell r="L283"/>
          <cell r="M283"/>
          <cell r="N283"/>
          <cell r="O283">
            <v>0</v>
          </cell>
          <cell r="P283"/>
          <cell r="Q283" t="str">
            <v>Bamboo, plywood, close webbing, tempered glass</v>
          </cell>
          <cell r="R283" t="str">
            <v>Solid black, clear glas</v>
          </cell>
          <cell r="S283">
            <v>1</v>
          </cell>
          <cell r="T283"/>
          <cell r="U283"/>
          <cell r="V283"/>
          <cell r="W283">
            <v>0</v>
          </cell>
          <cell r="X283">
            <v>0</v>
          </cell>
          <cell r="Y283">
            <v>0</v>
          </cell>
        </row>
        <row r="284">
          <cell r="C284">
            <v>2132002</v>
          </cell>
          <cell r="D284"/>
          <cell r="E284">
            <v>2132002</v>
          </cell>
          <cell r="F284"/>
          <cell r="G284" t="str">
            <v>-</v>
          </cell>
          <cell r="H284" t="str">
            <v>tempered</v>
          </cell>
          <cell r="I284">
            <v>75</v>
          </cell>
          <cell r="J284">
            <v>39</v>
          </cell>
          <cell r="K284">
            <v>152</v>
          </cell>
          <cell r="L284"/>
          <cell r="M284"/>
          <cell r="N284"/>
          <cell r="O284">
            <v>0</v>
          </cell>
          <cell r="P284"/>
          <cell r="Q284" t="str">
            <v>Bamboo, plywood, close webbing, tempered glass</v>
          </cell>
          <cell r="R284" t="str">
            <v>Solid black, natural webbing, clear glass</v>
          </cell>
          <cell r="S284">
            <v>1</v>
          </cell>
          <cell r="T284"/>
          <cell r="U284"/>
          <cell r="V284"/>
          <cell r="W284">
            <v>0</v>
          </cell>
          <cell r="X284">
            <v>0</v>
          </cell>
          <cell r="Y284">
            <v>0</v>
          </cell>
        </row>
        <row r="285">
          <cell r="C285">
            <v>2132003</v>
          </cell>
          <cell r="D285"/>
          <cell r="E285">
            <v>2132003</v>
          </cell>
          <cell r="F285"/>
          <cell r="G285" t="str">
            <v>-</v>
          </cell>
          <cell r="H285" t="str">
            <v>-</v>
          </cell>
          <cell r="I285">
            <v>100</v>
          </cell>
          <cell r="J285">
            <v>45</v>
          </cell>
          <cell r="K285">
            <v>160</v>
          </cell>
          <cell r="L285"/>
          <cell r="M285"/>
          <cell r="N285"/>
          <cell r="O285">
            <v>0</v>
          </cell>
          <cell r="P285"/>
          <cell r="Q285"/>
          <cell r="R285" t="str">
            <v>Black, Natural</v>
          </cell>
          <cell r="S285">
            <v>1</v>
          </cell>
          <cell r="T285"/>
          <cell r="U285"/>
          <cell r="V285"/>
          <cell r="W285">
            <v>0</v>
          </cell>
          <cell r="X285">
            <v>0</v>
          </cell>
          <cell r="Y285">
            <v>0</v>
          </cell>
        </row>
        <row r="286">
          <cell r="C286">
            <v>2132004</v>
          </cell>
          <cell r="D286" t="str">
            <v>YINYANG CABINET</v>
          </cell>
          <cell r="E286">
            <v>2132004</v>
          </cell>
          <cell r="F286"/>
          <cell r="G286" t="str">
            <v>-</v>
          </cell>
          <cell r="H286" t="str">
            <v>-</v>
          </cell>
          <cell r="I286">
            <v>90</v>
          </cell>
          <cell r="J286">
            <v>40</v>
          </cell>
          <cell r="K286">
            <v>105</v>
          </cell>
          <cell r="L286"/>
          <cell r="M286"/>
          <cell r="N286"/>
          <cell r="O286">
            <v>0</v>
          </cell>
          <cell r="P286"/>
          <cell r="Q286" t="str">
            <v>mahogany, mdf, sq webbing</v>
          </cell>
          <cell r="R286" t="str">
            <v>Black, Natural</v>
          </cell>
          <cell r="S286">
            <v>1</v>
          </cell>
          <cell r="T286"/>
          <cell r="U286"/>
          <cell r="V286"/>
          <cell r="W286">
            <v>0</v>
          </cell>
          <cell r="X286">
            <v>0</v>
          </cell>
          <cell r="Y286">
            <v>0</v>
          </cell>
        </row>
        <row r="287">
          <cell r="C287">
            <v>2132005</v>
          </cell>
          <cell r="D287"/>
          <cell r="E287">
            <v>2132005</v>
          </cell>
          <cell r="F287"/>
          <cell r="G287" t="str">
            <v>-</v>
          </cell>
          <cell r="H287" t="str">
            <v>-</v>
          </cell>
          <cell r="I287">
            <v>100</v>
          </cell>
          <cell r="J287">
            <v>45</v>
          </cell>
          <cell r="K287">
            <v>160</v>
          </cell>
          <cell r="L287"/>
          <cell r="M287"/>
          <cell r="N287"/>
          <cell r="O287">
            <v>0</v>
          </cell>
          <cell r="P287"/>
          <cell r="Q287"/>
          <cell r="R287" t="str">
            <v>Natural</v>
          </cell>
          <cell r="S287">
            <v>1</v>
          </cell>
          <cell r="T287"/>
          <cell r="U287"/>
          <cell r="V287"/>
          <cell r="W287">
            <v>0</v>
          </cell>
          <cell r="X287">
            <v>0</v>
          </cell>
          <cell r="Y287">
            <v>0</v>
          </cell>
        </row>
        <row r="288">
          <cell r="C288">
            <v>2132006</v>
          </cell>
          <cell r="D288" t="str">
            <v>BOKI CREDENZA</v>
          </cell>
          <cell r="E288">
            <v>2132006</v>
          </cell>
          <cell r="F288"/>
          <cell r="G288" t="str">
            <v>-</v>
          </cell>
          <cell r="H288" t="str">
            <v>-</v>
          </cell>
          <cell r="I288">
            <v>119</v>
          </cell>
          <cell r="J288">
            <v>46</v>
          </cell>
          <cell r="K288">
            <v>90</v>
          </cell>
          <cell r="L288"/>
          <cell r="M288"/>
          <cell r="N288"/>
          <cell r="O288">
            <v>0</v>
          </cell>
          <cell r="P288"/>
          <cell r="Q288" t="str">
            <v>Mahogany, rattan core, skin antique lasio</v>
          </cell>
          <cell r="R288" t="str">
            <v>White wash (CH)</v>
          </cell>
          <cell r="S288">
            <v>1</v>
          </cell>
          <cell r="T288"/>
          <cell r="U288"/>
          <cell r="V288"/>
          <cell r="W288">
            <v>0</v>
          </cell>
          <cell r="X288">
            <v>0</v>
          </cell>
          <cell r="Y288">
            <v>0</v>
          </cell>
        </row>
        <row r="289">
          <cell r="C289">
            <v>2132007</v>
          </cell>
          <cell r="D289"/>
          <cell r="E289">
            <v>2132007</v>
          </cell>
          <cell r="F289"/>
          <cell r="G289" t="str">
            <v>-</v>
          </cell>
          <cell r="H289" t="str">
            <v>-</v>
          </cell>
          <cell r="I289">
            <v>55</v>
          </cell>
          <cell r="J289">
            <v>43</v>
          </cell>
          <cell r="K289">
            <v>60</v>
          </cell>
          <cell r="L289"/>
          <cell r="M289"/>
          <cell r="N289"/>
          <cell r="O289">
            <v>0</v>
          </cell>
          <cell r="P289"/>
          <cell r="Q289"/>
          <cell r="R289" t="str">
            <v>Natural</v>
          </cell>
          <cell r="S289">
            <v>1</v>
          </cell>
          <cell r="T289"/>
          <cell r="U289"/>
          <cell r="V289"/>
          <cell r="W289">
            <v>0</v>
          </cell>
          <cell r="X289">
            <v>0</v>
          </cell>
          <cell r="Y289">
            <v>0</v>
          </cell>
        </row>
        <row r="290">
          <cell r="C290">
            <v>2132008</v>
          </cell>
          <cell r="D290"/>
          <cell r="E290">
            <v>2132008</v>
          </cell>
          <cell r="F290"/>
          <cell r="G290" t="str">
            <v>-</v>
          </cell>
          <cell r="H290" t="str">
            <v>-</v>
          </cell>
          <cell r="I290">
            <v>81</v>
          </cell>
          <cell r="J290">
            <v>61</v>
          </cell>
          <cell r="K290">
            <v>72</v>
          </cell>
          <cell r="L290"/>
          <cell r="M290"/>
          <cell r="N290"/>
          <cell r="O290">
            <v>0</v>
          </cell>
          <cell r="P290"/>
          <cell r="Q290"/>
          <cell r="R290" t="str">
            <v>Natural</v>
          </cell>
          <cell r="S290">
            <v>1</v>
          </cell>
          <cell r="T290"/>
          <cell r="U290"/>
          <cell r="V290"/>
          <cell r="W290">
            <v>0</v>
          </cell>
          <cell r="X290">
            <v>0</v>
          </cell>
          <cell r="Y290">
            <v>0</v>
          </cell>
        </row>
        <row r="291">
          <cell r="C291">
            <v>2132009</v>
          </cell>
          <cell r="D291" t="str">
            <v>IVY TROLLEY</v>
          </cell>
          <cell r="E291">
            <v>2132009</v>
          </cell>
          <cell r="F291"/>
          <cell r="G291" t="str">
            <v>-</v>
          </cell>
          <cell r="H291" t="str">
            <v>-</v>
          </cell>
          <cell r="I291">
            <v>87</v>
          </cell>
          <cell r="J291">
            <v>47</v>
          </cell>
          <cell r="K291">
            <v>83</v>
          </cell>
          <cell r="L291"/>
          <cell r="M291"/>
          <cell r="N291"/>
          <cell r="O291">
            <v>0</v>
          </cell>
          <cell r="P291"/>
          <cell r="Q291"/>
          <cell r="R291" t="str">
            <v>Natural</v>
          </cell>
          <cell r="S291">
            <v>1</v>
          </cell>
          <cell r="T291"/>
          <cell r="U291"/>
          <cell r="V291"/>
          <cell r="W291">
            <v>0</v>
          </cell>
          <cell r="X291">
            <v>0</v>
          </cell>
          <cell r="Y291">
            <v>0</v>
          </cell>
        </row>
        <row r="292">
          <cell r="C292">
            <v>2132010</v>
          </cell>
          <cell r="D292" t="str">
            <v>HANA TROLLEY</v>
          </cell>
          <cell r="E292">
            <v>2132010</v>
          </cell>
          <cell r="F292"/>
          <cell r="G292" t="str">
            <v>-</v>
          </cell>
          <cell r="H292" t="str">
            <v>-</v>
          </cell>
          <cell r="I292">
            <v>86</v>
          </cell>
          <cell r="J292">
            <v>45</v>
          </cell>
          <cell r="K292">
            <v>91</v>
          </cell>
          <cell r="L292"/>
          <cell r="M292"/>
          <cell r="N292"/>
          <cell r="O292">
            <v>0</v>
          </cell>
          <cell r="P292"/>
          <cell r="Q292"/>
          <cell r="R292" t="str">
            <v>Natural</v>
          </cell>
          <cell r="S292">
            <v>1</v>
          </cell>
          <cell r="T292"/>
          <cell r="U292"/>
          <cell r="V292"/>
          <cell r="W292">
            <v>0</v>
          </cell>
          <cell r="X292">
            <v>0</v>
          </cell>
          <cell r="Y292">
            <v>0</v>
          </cell>
        </row>
        <row r="293">
          <cell r="C293">
            <v>2132011</v>
          </cell>
          <cell r="D293" t="str">
            <v>EVELINE SIDE TABLE</v>
          </cell>
          <cell r="E293">
            <v>2132011</v>
          </cell>
          <cell r="F293"/>
          <cell r="G293" t="str">
            <v>-</v>
          </cell>
          <cell r="H293" t="str">
            <v>clear 5mm</v>
          </cell>
          <cell r="I293">
            <v>50</v>
          </cell>
          <cell r="J293">
            <v>50</v>
          </cell>
          <cell r="K293">
            <v>50</v>
          </cell>
          <cell r="L293"/>
          <cell r="M293"/>
          <cell r="N293"/>
          <cell r="O293">
            <v>0</v>
          </cell>
          <cell r="P293"/>
          <cell r="Q293" t="str">
            <v>Iron frame, agel natural, glass</v>
          </cell>
          <cell r="R293" t="str">
            <v>Natural</v>
          </cell>
          <cell r="S293">
            <v>1</v>
          </cell>
          <cell r="T293"/>
          <cell r="U293"/>
          <cell r="V293"/>
          <cell r="W293">
            <v>0</v>
          </cell>
          <cell r="X293">
            <v>0</v>
          </cell>
          <cell r="Y293">
            <v>0</v>
          </cell>
        </row>
        <row r="294">
          <cell r="C294">
            <v>2132012</v>
          </cell>
          <cell r="D294"/>
          <cell r="E294">
            <v>2132012</v>
          </cell>
          <cell r="F294"/>
          <cell r="G294" t="str">
            <v>-</v>
          </cell>
          <cell r="H294" t="str">
            <v>-</v>
          </cell>
          <cell r="I294"/>
          <cell r="J294"/>
          <cell r="K294"/>
          <cell r="L294"/>
          <cell r="M294"/>
          <cell r="N294"/>
          <cell r="O294">
            <v>0</v>
          </cell>
          <cell r="P294"/>
          <cell r="Q294"/>
          <cell r="R294" t="str">
            <v>Natural</v>
          </cell>
          <cell r="S294">
            <v>1</v>
          </cell>
          <cell r="T294"/>
          <cell r="U294"/>
          <cell r="V294"/>
          <cell r="W294">
            <v>0</v>
          </cell>
          <cell r="X294">
            <v>0</v>
          </cell>
          <cell r="Y294">
            <v>0</v>
          </cell>
        </row>
        <row r="295">
          <cell r="C295">
            <v>2132013</v>
          </cell>
          <cell r="D295"/>
          <cell r="E295">
            <v>2132013</v>
          </cell>
          <cell r="F295"/>
          <cell r="G295" t="str">
            <v>-</v>
          </cell>
          <cell r="H295" t="str">
            <v>-</v>
          </cell>
          <cell r="I295"/>
          <cell r="J295"/>
          <cell r="K295"/>
          <cell r="L295"/>
          <cell r="M295"/>
          <cell r="N295"/>
          <cell r="O295">
            <v>0</v>
          </cell>
          <cell r="P295"/>
          <cell r="Q295"/>
          <cell r="R295" t="str">
            <v>Natural</v>
          </cell>
          <cell r="S295">
            <v>1</v>
          </cell>
          <cell r="T295"/>
          <cell r="U295"/>
          <cell r="V295"/>
          <cell r="W295">
            <v>0</v>
          </cell>
          <cell r="X295">
            <v>0</v>
          </cell>
          <cell r="Y295">
            <v>0</v>
          </cell>
        </row>
        <row r="296">
          <cell r="C296">
            <v>2132014</v>
          </cell>
          <cell r="D296"/>
          <cell r="E296">
            <v>2132014</v>
          </cell>
          <cell r="F296"/>
          <cell r="G296" t="str">
            <v>-</v>
          </cell>
          <cell r="H296" t="str">
            <v>-</v>
          </cell>
          <cell r="I296">
            <v>78</v>
          </cell>
          <cell r="J296">
            <v>54</v>
          </cell>
          <cell r="K296">
            <v>42</v>
          </cell>
          <cell r="L296"/>
          <cell r="M296"/>
          <cell r="N296"/>
          <cell r="O296">
            <v>0</v>
          </cell>
          <cell r="P296"/>
          <cell r="Q296"/>
          <cell r="R296"/>
          <cell r="S296">
            <v>1</v>
          </cell>
          <cell r="T296"/>
          <cell r="U296"/>
          <cell r="V296"/>
          <cell r="W296">
            <v>0</v>
          </cell>
          <cell r="X296">
            <v>0</v>
          </cell>
          <cell r="Y296">
            <v>0</v>
          </cell>
        </row>
        <row r="297">
          <cell r="C297">
            <v>2132015</v>
          </cell>
          <cell r="D297"/>
          <cell r="E297">
            <v>2132015</v>
          </cell>
          <cell r="F297"/>
          <cell r="G297" t="str">
            <v>-</v>
          </cell>
          <cell r="H297" t="str">
            <v>-</v>
          </cell>
          <cell r="I297">
            <v>58</v>
          </cell>
          <cell r="J297">
            <v>58</v>
          </cell>
          <cell r="K297">
            <v>40</v>
          </cell>
          <cell r="L297"/>
          <cell r="M297"/>
          <cell r="N297"/>
          <cell r="O297">
            <v>0</v>
          </cell>
          <cell r="P297"/>
          <cell r="Q297"/>
          <cell r="R297" t="str">
            <v>Natural</v>
          </cell>
          <cell r="S297">
            <v>1</v>
          </cell>
          <cell r="T297"/>
          <cell r="U297"/>
          <cell r="V297"/>
          <cell r="W297">
            <v>0</v>
          </cell>
          <cell r="X297">
            <v>0</v>
          </cell>
          <cell r="Y297">
            <v>0</v>
          </cell>
        </row>
        <row r="298">
          <cell r="C298">
            <v>2132016</v>
          </cell>
          <cell r="D298" t="str">
            <v>OJI COFFEE TABLE - NATURAL DÉCOR</v>
          </cell>
          <cell r="E298">
            <v>2132016</v>
          </cell>
          <cell r="F298"/>
          <cell r="G298" t="str">
            <v>-</v>
          </cell>
          <cell r="H298" t="str">
            <v>-</v>
          </cell>
          <cell r="I298">
            <v>78</v>
          </cell>
          <cell r="J298">
            <v>55</v>
          </cell>
          <cell r="K298">
            <v>43</v>
          </cell>
          <cell r="L298"/>
          <cell r="M298"/>
          <cell r="N298"/>
          <cell r="O298">
            <v>0</v>
          </cell>
          <cell r="P298"/>
          <cell r="Q298"/>
          <cell r="R298" t="str">
            <v>Natural</v>
          </cell>
          <cell r="S298">
            <v>1</v>
          </cell>
          <cell r="T298"/>
          <cell r="U298"/>
          <cell r="V298"/>
          <cell r="W298">
            <v>0</v>
          </cell>
          <cell r="X298">
            <v>0</v>
          </cell>
          <cell r="Y298">
            <v>0</v>
          </cell>
        </row>
        <row r="299">
          <cell r="C299">
            <v>2132017</v>
          </cell>
          <cell r="D299"/>
          <cell r="E299">
            <v>2132017</v>
          </cell>
          <cell r="F299"/>
          <cell r="G299" t="str">
            <v>-</v>
          </cell>
          <cell r="H299" t="str">
            <v>-</v>
          </cell>
          <cell r="I299">
            <v>100</v>
          </cell>
          <cell r="J299">
            <v>40</v>
          </cell>
          <cell r="K299">
            <v>90</v>
          </cell>
          <cell r="L299"/>
          <cell r="M299"/>
          <cell r="N299"/>
          <cell r="O299">
            <v>0</v>
          </cell>
          <cell r="P299"/>
          <cell r="Q299"/>
          <cell r="R299" t="str">
            <v>Natural</v>
          </cell>
          <cell r="S299">
            <v>1</v>
          </cell>
          <cell r="T299"/>
          <cell r="U299"/>
          <cell r="V299"/>
          <cell r="W299">
            <v>0</v>
          </cell>
          <cell r="X299">
            <v>0</v>
          </cell>
          <cell r="Y299">
            <v>0</v>
          </cell>
        </row>
        <row r="300">
          <cell r="C300">
            <v>2132018</v>
          </cell>
          <cell r="D300"/>
          <cell r="E300">
            <v>2132018</v>
          </cell>
          <cell r="F300"/>
          <cell r="G300" t="str">
            <v>-</v>
          </cell>
          <cell r="H300" t="str">
            <v>-</v>
          </cell>
          <cell r="I300">
            <v>122</v>
          </cell>
          <cell r="J300">
            <v>54</v>
          </cell>
          <cell r="K300">
            <v>85</v>
          </cell>
          <cell r="L300"/>
          <cell r="M300"/>
          <cell r="N300"/>
          <cell r="O300">
            <v>0</v>
          </cell>
          <cell r="P300"/>
          <cell r="Q300"/>
          <cell r="R300"/>
          <cell r="S300">
            <v>1</v>
          </cell>
          <cell r="T300"/>
          <cell r="U300"/>
          <cell r="V300"/>
          <cell r="W300">
            <v>0</v>
          </cell>
          <cell r="X300">
            <v>0</v>
          </cell>
          <cell r="Y300">
            <v>0</v>
          </cell>
        </row>
        <row r="301">
          <cell r="C301">
            <v>2132019</v>
          </cell>
          <cell r="D301"/>
          <cell r="E301">
            <v>2132019</v>
          </cell>
          <cell r="F301"/>
          <cell r="G301" t="str">
            <v>-</v>
          </cell>
          <cell r="H301" t="str">
            <v>-</v>
          </cell>
          <cell r="I301"/>
          <cell r="J301"/>
          <cell r="K301"/>
          <cell r="L301"/>
          <cell r="M301"/>
          <cell r="N301"/>
          <cell r="O301">
            <v>0</v>
          </cell>
          <cell r="P301"/>
          <cell r="Q301"/>
          <cell r="R301"/>
          <cell r="S301">
            <v>1</v>
          </cell>
          <cell r="T301"/>
          <cell r="U301"/>
          <cell r="V301"/>
          <cell r="W301">
            <v>0</v>
          </cell>
          <cell r="X301">
            <v>0</v>
          </cell>
          <cell r="Y301">
            <v>0</v>
          </cell>
        </row>
        <row r="302">
          <cell r="C302">
            <v>2132020</v>
          </cell>
          <cell r="D302" t="str">
            <v>JELLYFISH SIDE TABLE</v>
          </cell>
          <cell r="E302">
            <v>2132020</v>
          </cell>
          <cell r="F302"/>
          <cell r="G302" t="str">
            <v>-</v>
          </cell>
          <cell r="H302" t="str">
            <v>-</v>
          </cell>
          <cell r="I302"/>
          <cell r="J302"/>
          <cell r="K302"/>
          <cell r="L302"/>
          <cell r="M302"/>
          <cell r="N302"/>
          <cell r="O302">
            <v>0</v>
          </cell>
          <cell r="P302"/>
          <cell r="Q302"/>
          <cell r="R302"/>
          <cell r="S302">
            <v>1</v>
          </cell>
          <cell r="T302"/>
          <cell r="U302"/>
          <cell r="V302"/>
          <cell r="W302">
            <v>0</v>
          </cell>
          <cell r="X302">
            <v>0</v>
          </cell>
          <cell r="Y302">
            <v>0</v>
          </cell>
        </row>
        <row r="303">
          <cell r="C303">
            <v>2132021</v>
          </cell>
          <cell r="D303"/>
          <cell r="E303">
            <v>2132021</v>
          </cell>
          <cell r="F303"/>
          <cell r="G303" t="str">
            <v>-</v>
          </cell>
          <cell r="H303" t="str">
            <v>-</v>
          </cell>
          <cell r="I303">
            <v>81</v>
          </cell>
          <cell r="J303">
            <v>61</v>
          </cell>
          <cell r="K303">
            <v>72</v>
          </cell>
          <cell r="L303"/>
          <cell r="M303"/>
          <cell r="N303"/>
          <cell r="O303">
            <v>0</v>
          </cell>
          <cell r="P303"/>
          <cell r="Q303"/>
          <cell r="R303" t="str">
            <v>Natural</v>
          </cell>
          <cell r="S303">
            <v>1</v>
          </cell>
          <cell r="T303"/>
          <cell r="U303"/>
          <cell r="V303"/>
          <cell r="W303"/>
          <cell r="X303">
            <v>0</v>
          </cell>
          <cell r="Y303">
            <v>0</v>
          </cell>
        </row>
        <row r="304">
          <cell r="C304">
            <v>2132022</v>
          </cell>
          <cell r="D304" t="str">
            <v>ORBIT SIDE TABLE-NATURAL</v>
          </cell>
          <cell r="E304">
            <v>2132022</v>
          </cell>
          <cell r="F304"/>
          <cell r="G304" t="str">
            <v>-</v>
          </cell>
          <cell r="H304" t="str">
            <v>-</v>
          </cell>
          <cell r="I304">
            <v>36</v>
          </cell>
          <cell r="J304">
            <v>36</v>
          </cell>
          <cell r="K304">
            <v>60</v>
          </cell>
          <cell r="L304"/>
          <cell r="M304"/>
          <cell r="N304"/>
          <cell r="O304">
            <v>0</v>
          </cell>
          <cell r="P304"/>
          <cell r="Q304"/>
          <cell r="R304" t="str">
            <v>Natural</v>
          </cell>
          <cell r="S304">
            <v>1</v>
          </cell>
          <cell r="T304"/>
          <cell r="U304"/>
          <cell r="V304"/>
          <cell r="W304">
            <v>0</v>
          </cell>
          <cell r="X304">
            <v>0</v>
          </cell>
          <cell r="Y304">
            <v>0</v>
          </cell>
        </row>
        <row r="305">
          <cell r="C305">
            <v>2132023</v>
          </cell>
          <cell r="D305" t="str">
            <v>ORBIT SIDE TABLE-BLACK</v>
          </cell>
          <cell r="E305">
            <v>2132023</v>
          </cell>
          <cell r="F305"/>
          <cell r="G305" t="str">
            <v>-</v>
          </cell>
          <cell r="H305" t="str">
            <v>-</v>
          </cell>
          <cell r="I305">
            <v>36</v>
          </cell>
          <cell r="J305">
            <v>36</v>
          </cell>
          <cell r="K305">
            <v>60</v>
          </cell>
          <cell r="L305"/>
          <cell r="M305"/>
          <cell r="N305"/>
          <cell r="O305">
            <v>0</v>
          </cell>
          <cell r="P305"/>
          <cell r="Q305"/>
          <cell r="R305"/>
          <cell r="S305">
            <v>1</v>
          </cell>
          <cell r="T305"/>
          <cell r="U305"/>
          <cell r="V305"/>
          <cell r="W305">
            <v>0</v>
          </cell>
          <cell r="X305">
            <v>0</v>
          </cell>
          <cell r="Y305">
            <v>0</v>
          </cell>
        </row>
        <row r="306">
          <cell r="C306">
            <v>2133001</v>
          </cell>
          <cell r="D306"/>
          <cell r="E306">
            <v>2133001</v>
          </cell>
          <cell r="F306"/>
          <cell r="G306" t="str">
            <v>-</v>
          </cell>
          <cell r="H306" t="str">
            <v>-</v>
          </cell>
          <cell r="I306"/>
          <cell r="J306"/>
          <cell r="K306"/>
          <cell r="L306"/>
          <cell r="M306"/>
          <cell r="N306"/>
          <cell r="O306">
            <v>0</v>
          </cell>
          <cell r="P306"/>
          <cell r="Q306"/>
          <cell r="R306" t="str">
            <v>Natural</v>
          </cell>
          <cell r="S306">
            <v>1</v>
          </cell>
          <cell r="T306"/>
          <cell r="U306"/>
          <cell r="V306"/>
          <cell r="W306">
            <v>0</v>
          </cell>
          <cell r="X306">
            <v>0</v>
          </cell>
          <cell r="Y306">
            <v>0</v>
          </cell>
        </row>
        <row r="307">
          <cell r="C307">
            <v>2133002</v>
          </cell>
          <cell r="D307" t="str">
            <v>DIAZ CHEST W/ TRAY</v>
          </cell>
          <cell r="E307">
            <v>2133002</v>
          </cell>
          <cell r="F307"/>
          <cell r="G307" t="str">
            <v>-</v>
          </cell>
          <cell r="H307" t="str">
            <v>-</v>
          </cell>
          <cell r="I307"/>
          <cell r="J307"/>
          <cell r="K307"/>
          <cell r="L307"/>
          <cell r="M307"/>
          <cell r="N307"/>
          <cell r="O307">
            <v>0</v>
          </cell>
          <cell r="P307"/>
          <cell r="Q307"/>
          <cell r="R307" t="str">
            <v>White wash (CH)</v>
          </cell>
          <cell r="S307">
            <v>1</v>
          </cell>
          <cell r="T307"/>
          <cell r="U307"/>
          <cell r="V307"/>
          <cell r="W307">
            <v>0</v>
          </cell>
          <cell r="X307">
            <v>0</v>
          </cell>
          <cell r="Y307">
            <v>0</v>
          </cell>
        </row>
        <row r="308">
          <cell r="C308">
            <v>2133003</v>
          </cell>
          <cell r="D308" t="str">
            <v>CHIYO TRUNK AND TABLE</v>
          </cell>
          <cell r="E308">
            <v>2133003</v>
          </cell>
          <cell r="F308"/>
          <cell r="G308" t="str">
            <v>-</v>
          </cell>
          <cell r="H308" t="str">
            <v>-</v>
          </cell>
          <cell r="I308"/>
          <cell r="J308"/>
          <cell r="K308"/>
          <cell r="L308"/>
          <cell r="M308"/>
          <cell r="N308"/>
          <cell r="O308">
            <v>0</v>
          </cell>
          <cell r="P308"/>
          <cell r="Q308"/>
          <cell r="R308" t="str">
            <v>Natural</v>
          </cell>
          <cell r="S308">
            <v>1</v>
          </cell>
          <cell r="T308"/>
          <cell r="U308"/>
          <cell r="V308"/>
          <cell r="W308">
            <v>0</v>
          </cell>
          <cell r="X308">
            <v>0</v>
          </cell>
          <cell r="Y308">
            <v>0</v>
          </cell>
        </row>
        <row r="309">
          <cell r="C309">
            <v>2133004</v>
          </cell>
          <cell r="D309" t="str">
            <v>ASHLEY BASKET S2</v>
          </cell>
          <cell r="E309">
            <v>2133004</v>
          </cell>
          <cell r="F309"/>
          <cell r="G309" t="str">
            <v>-</v>
          </cell>
          <cell r="H309" t="str">
            <v>-</v>
          </cell>
          <cell r="I309"/>
          <cell r="J309"/>
          <cell r="K309"/>
          <cell r="L309"/>
          <cell r="M309"/>
          <cell r="N309"/>
          <cell r="O309">
            <v>0</v>
          </cell>
          <cell r="P309"/>
          <cell r="Q309" t="str">
            <v>Seagrass, white rafia</v>
          </cell>
          <cell r="R309" t="str">
            <v>White, Natural</v>
          </cell>
          <cell r="S309">
            <v>1</v>
          </cell>
          <cell r="T309"/>
          <cell r="U309"/>
          <cell r="V309"/>
          <cell r="W309">
            <v>0</v>
          </cell>
          <cell r="X309">
            <v>0</v>
          </cell>
          <cell r="Y309">
            <v>0</v>
          </cell>
        </row>
        <row r="310">
          <cell r="C310">
            <v>2133005</v>
          </cell>
          <cell r="D310" t="str">
            <v>TRIVA BASKET S2</v>
          </cell>
          <cell r="E310">
            <v>2133005</v>
          </cell>
          <cell r="F310"/>
          <cell r="G310" t="str">
            <v>-</v>
          </cell>
          <cell r="H310" t="str">
            <v>-</v>
          </cell>
          <cell r="I310"/>
          <cell r="J310"/>
          <cell r="K310"/>
          <cell r="L310"/>
          <cell r="M310"/>
          <cell r="N310"/>
          <cell r="O310">
            <v>0</v>
          </cell>
          <cell r="P310"/>
          <cell r="Q310" t="str">
            <v>Banana bleach, white and black cotton rope</v>
          </cell>
          <cell r="R310" t="str">
            <v>Natural, Black, White</v>
          </cell>
          <cell r="S310">
            <v>1</v>
          </cell>
          <cell r="T310"/>
          <cell r="U310"/>
          <cell r="V310"/>
          <cell r="W310">
            <v>0</v>
          </cell>
          <cell r="X310">
            <v>0</v>
          </cell>
          <cell r="Y310">
            <v>0</v>
          </cell>
        </row>
        <row r="311">
          <cell r="C311">
            <v>2133006</v>
          </cell>
          <cell r="D311" t="str">
            <v>TRIVO BASKET S2</v>
          </cell>
          <cell r="E311">
            <v>2133006</v>
          </cell>
          <cell r="F311"/>
          <cell r="G311" t="str">
            <v>-</v>
          </cell>
          <cell r="H311" t="str">
            <v>-</v>
          </cell>
          <cell r="I311" t="str">
            <v>50
35</v>
          </cell>
          <cell r="J311" t="str">
            <v>50
35</v>
          </cell>
          <cell r="K311" t="str">
            <v>50
50</v>
          </cell>
          <cell r="L311"/>
          <cell r="M311"/>
          <cell r="N311"/>
          <cell r="O311">
            <v>0</v>
          </cell>
          <cell r="P311"/>
          <cell r="Q311" t="str">
            <v>Banana bleach, white and black cotton rope</v>
          </cell>
          <cell r="R311" t="str">
            <v>Natural, Black, White</v>
          </cell>
          <cell r="S311">
            <v>1</v>
          </cell>
          <cell r="T311"/>
          <cell r="U311"/>
          <cell r="V311"/>
          <cell r="W311">
            <v>0</v>
          </cell>
          <cell r="X311">
            <v>0</v>
          </cell>
          <cell r="Y311">
            <v>0</v>
          </cell>
        </row>
        <row r="312">
          <cell r="C312">
            <v>2133007</v>
          </cell>
          <cell r="D312"/>
          <cell r="E312">
            <v>2133007</v>
          </cell>
          <cell r="F312"/>
          <cell r="G312" t="str">
            <v>-</v>
          </cell>
          <cell r="H312" t="str">
            <v>-</v>
          </cell>
          <cell r="I312"/>
          <cell r="J312"/>
          <cell r="K312"/>
          <cell r="L312"/>
          <cell r="M312"/>
          <cell r="N312"/>
          <cell r="O312">
            <v>0</v>
          </cell>
          <cell r="P312"/>
          <cell r="Q312" t="str">
            <v>Banana loreng, black cotton rope</v>
          </cell>
          <cell r="R312" t="str">
            <v>Natural, Black</v>
          </cell>
          <cell r="S312">
            <v>1</v>
          </cell>
          <cell r="T312"/>
          <cell r="U312"/>
          <cell r="V312"/>
          <cell r="W312">
            <v>0</v>
          </cell>
          <cell r="X312">
            <v>0</v>
          </cell>
          <cell r="Y312">
            <v>0</v>
          </cell>
        </row>
        <row r="313">
          <cell r="C313">
            <v>2133008</v>
          </cell>
          <cell r="D313" t="str">
            <v>LABUAN BASKET</v>
          </cell>
          <cell r="E313">
            <v>2133008</v>
          </cell>
          <cell r="F313"/>
          <cell r="G313" t="str">
            <v>-</v>
          </cell>
          <cell r="H313" t="str">
            <v>-</v>
          </cell>
          <cell r="I313"/>
          <cell r="J313"/>
          <cell r="K313"/>
          <cell r="L313"/>
          <cell r="M313"/>
          <cell r="N313"/>
          <cell r="O313">
            <v>0</v>
          </cell>
          <cell r="P313"/>
          <cell r="Q313" t="str">
            <v>Waterhyacinth</v>
          </cell>
          <cell r="R313" t="str">
            <v>Natural</v>
          </cell>
          <cell r="S313">
            <v>1</v>
          </cell>
          <cell r="T313"/>
          <cell r="U313"/>
          <cell r="V313"/>
          <cell r="W313">
            <v>0</v>
          </cell>
          <cell r="X313">
            <v>0</v>
          </cell>
          <cell r="Y313">
            <v>0</v>
          </cell>
        </row>
        <row r="314">
          <cell r="C314">
            <v>2133009</v>
          </cell>
          <cell r="D314"/>
          <cell r="E314">
            <v>2133009</v>
          </cell>
          <cell r="F314"/>
          <cell r="G314" t="str">
            <v>-</v>
          </cell>
          <cell r="H314" t="str">
            <v>-</v>
          </cell>
          <cell r="I314"/>
          <cell r="J314"/>
          <cell r="K314"/>
          <cell r="L314"/>
          <cell r="M314"/>
          <cell r="N314"/>
          <cell r="O314">
            <v>0</v>
          </cell>
          <cell r="P314"/>
          <cell r="Q314" t="str">
            <v>Banana loreng, white cotton rope</v>
          </cell>
          <cell r="R314" t="str">
            <v>Natural, white</v>
          </cell>
          <cell r="S314">
            <v>1</v>
          </cell>
          <cell r="T314"/>
          <cell r="U314"/>
          <cell r="V314"/>
          <cell r="W314">
            <v>0</v>
          </cell>
          <cell r="X314">
            <v>0</v>
          </cell>
          <cell r="Y314">
            <v>0</v>
          </cell>
        </row>
        <row r="315">
          <cell r="C315">
            <v>2133010</v>
          </cell>
          <cell r="D315"/>
          <cell r="E315">
            <v>2133010</v>
          </cell>
          <cell r="F315"/>
          <cell r="G315" t="str">
            <v>-</v>
          </cell>
          <cell r="H315" t="str">
            <v>-</v>
          </cell>
          <cell r="I315"/>
          <cell r="J315"/>
          <cell r="K315"/>
          <cell r="L315"/>
          <cell r="M315"/>
          <cell r="N315"/>
          <cell r="O315">
            <v>0</v>
          </cell>
          <cell r="P315"/>
          <cell r="Q315" t="str">
            <v>Banana bleach, black cotton rope</v>
          </cell>
          <cell r="R315" t="str">
            <v>Natural, Black</v>
          </cell>
          <cell r="S315">
            <v>1</v>
          </cell>
          <cell r="T315"/>
          <cell r="U315"/>
          <cell r="V315"/>
          <cell r="W315">
            <v>0</v>
          </cell>
          <cell r="X315">
            <v>0</v>
          </cell>
          <cell r="Y315">
            <v>0</v>
          </cell>
        </row>
        <row r="316">
          <cell r="C316">
            <v>2133011</v>
          </cell>
          <cell r="D316"/>
          <cell r="E316">
            <v>2133011</v>
          </cell>
          <cell r="F316"/>
          <cell r="G316" t="str">
            <v>-</v>
          </cell>
          <cell r="H316" t="str">
            <v>-</v>
          </cell>
          <cell r="I316"/>
          <cell r="J316"/>
          <cell r="K316"/>
          <cell r="L316"/>
          <cell r="M316"/>
          <cell r="N316"/>
          <cell r="O316">
            <v>0</v>
          </cell>
          <cell r="P316"/>
          <cell r="Q316" t="str">
            <v>Banana loreng, white cotton rope</v>
          </cell>
          <cell r="R316" t="str">
            <v>Natural, white</v>
          </cell>
          <cell r="S316">
            <v>1</v>
          </cell>
          <cell r="T316"/>
          <cell r="U316"/>
          <cell r="V316"/>
          <cell r="W316">
            <v>0</v>
          </cell>
          <cell r="X316">
            <v>0</v>
          </cell>
          <cell r="Y316">
            <v>0</v>
          </cell>
        </row>
        <row r="317">
          <cell r="C317">
            <v>2133012</v>
          </cell>
          <cell r="D317"/>
          <cell r="E317">
            <v>2133012</v>
          </cell>
          <cell r="F317"/>
          <cell r="G317" t="str">
            <v>-</v>
          </cell>
          <cell r="H317" t="str">
            <v>-</v>
          </cell>
          <cell r="I317" t="str">
            <v>35
32</v>
          </cell>
          <cell r="J317" t="str">
            <v>35
32</v>
          </cell>
          <cell r="K317" t="str">
            <v>35
30</v>
          </cell>
          <cell r="L317"/>
          <cell r="M317"/>
          <cell r="N317"/>
          <cell r="O317">
            <v>0</v>
          </cell>
          <cell r="P317"/>
          <cell r="Q317" t="str">
            <v>White and soft green rafia</v>
          </cell>
          <cell r="R317" t="str">
            <v>White, soft green</v>
          </cell>
          <cell r="S317">
            <v>1</v>
          </cell>
          <cell r="T317"/>
          <cell r="U317"/>
          <cell r="V317"/>
          <cell r="W317">
            <v>0</v>
          </cell>
          <cell r="X317">
            <v>0</v>
          </cell>
          <cell r="Y317">
            <v>0</v>
          </cell>
        </row>
        <row r="318">
          <cell r="C318">
            <v>2133013</v>
          </cell>
          <cell r="D318"/>
          <cell r="E318">
            <v>2133013</v>
          </cell>
          <cell r="F318"/>
          <cell r="G318" t="str">
            <v>-</v>
          </cell>
          <cell r="H318" t="str">
            <v>-</v>
          </cell>
          <cell r="I318" t="str">
            <v>35
32</v>
          </cell>
          <cell r="J318" t="str">
            <v>35
32</v>
          </cell>
          <cell r="K318" t="str">
            <v>35
30</v>
          </cell>
          <cell r="L318"/>
          <cell r="M318"/>
          <cell r="N318"/>
          <cell r="O318">
            <v>0</v>
          </cell>
          <cell r="P318"/>
          <cell r="Q318" t="str">
            <v>White and soft green rafia</v>
          </cell>
          <cell r="R318" t="str">
            <v>White, soft green</v>
          </cell>
          <cell r="S318">
            <v>1</v>
          </cell>
          <cell r="T318"/>
          <cell r="U318"/>
          <cell r="V318"/>
          <cell r="W318">
            <v>0</v>
          </cell>
          <cell r="X318">
            <v>0</v>
          </cell>
          <cell r="Y318">
            <v>0</v>
          </cell>
        </row>
        <row r="319">
          <cell r="C319">
            <v>2133014</v>
          </cell>
          <cell r="D319"/>
          <cell r="E319">
            <v>2133014</v>
          </cell>
          <cell r="F319"/>
          <cell r="G319" t="str">
            <v>-</v>
          </cell>
          <cell r="H319" t="str">
            <v>-</v>
          </cell>
          <cell r="I319">
            <v>41</v>
          </cell>
          <cell r="J319">
            <v>41</v>
          </cell>
          <cell r="K319">
            <v>38</v>
          </cell>
          <cell r="L319"/>
          <cell r="M319"/>
          <cell r="N319"/>
          <cell r="O319">
            <v>0</v>
          </cell>
          <cell r="P319"/>
          <cell r="Q319" t="str">
            <v>Banana loreng, grey rafia, white cotton rope</v>
          </cell>
          <cell r="R319" t="str">
            <v>Natural, white, dark grey</v>
          </cell>
          <cell r="S319">
            <v>1</v>
          </cell>
          <cell r="T319"/>
          <cell r="U319"/>
          <cell r="V319"/>
          <cell r="W319">
            <v>0</v>
          </cell>
          <cell r="X319">
            <v>0</v>
          </cell>
          <cell r="Y319">
            <v>0</v>
          </cell>
        </row>
        <row r="320">
          <cell r="C320">
            <v>2133015</v>
          </cell>
          <cell r="D320"/>
          <cell r="E320">
            <v>2133015</v>
          </cell>
          <cell r="F320"/>
          <cell r="G320" t="str">
            <v>-</v>
          </cell>
          <cell r="H320" t="str">
            <v>-</v>
          </cell>
          <cell r="I320">
            <v>40</v>
          </cell>
          <cell r="J320">
            <v>40</v>
          </cell>
          <cell r="K320">
            <v>36</v>
          </cell>
          <cell r="L320"/>
          <cell r="M320"/>
          <cell r="N320"/>
          <cell r="O320">
            <v>0</v>
          </cell>
          <cell r="P320"/>
          <cell r="Q320" t="str">
            <v>Waterhyacinth</v>
          </cell>
          <cell r="R320" t="str">
            <v>Natural</v>
          </cell>
          <cell r="S320">
            <v>1</v>
          </cell>
          <cell r="T320"/>
          <cell r="U320"/>
          <cell r="V320"/>
          <cell r="W320">
            <v>0</v>
          </cell>
          <cell r="X320">
            <v>0</v>
          </cell>
          <cell r="Y320">
            <v>0</v>
          </cell>
        </row>
        <row r="321">
          <cell r="C321">
            <v>2133016</v>
          </cell>
          <cell r="D321"/>
          <cell r="E321">
            <v>2133016</v>
          </cell>
          <cell r="F321"/>
          <cell r="G321" t="str">
            <v>-</v>
          </cell>
          <cell r="H321" t="str">
            <v>-</v>
          </cell>
          <cell r="I321"/>
          <cell r="J321"/>
          <cell r="K321"/>
          <cell r="L321"/>
          <cell r="M321"/>
          <cell r="N321"/>
          <cell r="O321">
            <v>0</v>
          </cell>
          <cell r="P321"/>
          <cell r="Q321" t="str">
            <v>Iron frame, waterhyacinth</v>
          </cell>
          <cell r="R321" t="str">
            <v>Natural</v>
          </cell>
          <cell r="S321">
            <v>1</v>
          </cell>
          <cell r="T321"/>
          <cell r="U321"/>
          <cell r="V321"/>
          <cell r="W321">
            <v>0</v>
          </cell>
          <cell r="X321">
            <v>0</v>
          </cell>
          <cell r="Y321">
            <v>0</v>
          </cell>
        </row>
        <row r="322">
          <cell r="C322">
            <v>2133017</v>
          </cell>
          <cell r="D322"/>
          <cell r="E322">
            <v>2133017</v>
          </cell>
          <cell r="F322"/>
          <cell r="G322" t="str">
            <v>-</v>
          </cell>
          <cell r="H322" t="str">
            <v>-</v>
          </cell>
          <cell r="I322"/>
          <cell r="J322"/>
          <cell r="K322"/>
          <cell r="L322"/>
          <cell r="M322"/>
          <cell r="N322"/>
          <cell r="O322">
            <v>0</v>
          </cell>
          <cell r="P322"/>
          <cell r="Q322" t="str">
            <v>Iron frame, waterhyacinth</v>
          </cell>
          <cell r="R322" t="str">
            <v>Natural</v>
          </cell>
          <cell r="S322">
            <v>1</v>
          </cell>
          <cell r="T322"/>
          <cell r="U322"/>
          <cell r="V322"/>
          <cell r="W322">
            <v>0</v>
          </cell>
          <cell r="X322">
            <v>0</v>
          </cell>
          <cell r="Y322">
            <v>0</v>
          </cell>
        </row>
        <row r="323">
          <cell r="C323">
            <v>2133018</v>
          </cell>
          <cell r="D323"/>
          <cell r="E323">
            <v>2133018</v>
          </cell>
          <cell r="F323"/>
          <cell r="G323" t="str">
            <v>-</v>
          </cell>
          <cell r="H323" t="str">
            <v>-</v>
          </cell>
          <cell r="I323"/>
          <cell r="J323"/>
          <cell r="K323"/>
          <cell r="L323"/>
          <cell r="M323"/>
          <cell r="N323"/>
          <cell r="O323">
            <v>0</v>
          </cell>
          <cell r="P323"/>
          <cell r="Q323"/>
          <cell r="R323" t="str">
            <v>Natural, white, navy</v>
          </cell>
          <cell r="S323">
            <v>1</v>
          </cell>
          <cell r="T323"/>
          <cell r="U323"/>
          <cell r="V323"/>
          <cell r="W323">
            <v>0</v>
          </cell>
          <cell r="X323">
            <v>0</v>
          </cell>
          <cell r="Y323">
            <v>0</v>
          </cell>
        </row>
        <row r="324">
          <cell r="C324">
            <v>2133019</v>
          </cell>
          <cell r="D324"/>
          <cell r="E324">
            <v>2133019</v>
          </cell>
          <cell r="F324"/>
          <cell r="G324" t="str">
            <v>-</v>
          </cell>
          <cell r="H324" t="str">
            <v>-</v>
          </cell>
          <cell r="I324"/>
          <cell r="J324"/>
          <cell r="K324"/>
          <cell r="L324"/>
          <cell r="M324"/>
          <cell r="N324"/>
          <cell r="O324">
            <v>0</v>
          </cell>
          <cell r="P324"/>
          <cell r="Q324" t="str">
            <v>Unskin lasio</v>
          </cell>
          <cell r="R324"/>
          <cell r="S324">
            <v>1</v>
          </cell>
          <cell r="T324"/>
          <cell r="U324"/>
          <cell r="V324"/>
          <cell r="W324">
            <v>0</v>
          </cell>
          <cell r="X324">
            <v>0</v>
          </cell>
          <cell r="Y324">
            <v>0</v>
          </cell>
        </row>
        <row r="325">
          <cell r="C325">
            <v>2133020</v>
          </cell>
          <cell r="D325"/>
          <cell r="E325">
            <v>2133020</v>
          </cell>
          <cell r="F325"/>
          <cell r="G325" t="str">
            <v>-</v>
          </cell>
          <cell r="H325" t="str">
            <v>-</v>
          </cell>
          <cell r="I325"/>
          <cell r="J325"/>
          <cell r="K325"/>
          <cell r="L325"/>
          <cell r="M325"/>
          <cell r="N325"/>
          <cell r="O325">
            <v>0</v>
          </cell>
          <cell r="P325"/>
          <cell r="Q325" t="str">
            <v>Rattan core, skin antique lasio</v>
          </cell>
          <cell r="R325" t="str">
            <v>Natural</v>
          </cell>
          <cell r="S325">
            <v>1</v>
          </cell>
          <cell r="T325"/>
          <cell r="U325"/>
          <cell r="V325"/>
          <cell r="W325">
            <v>0</v>
          </cell>
          <cell r="X325">
            <v>0</v>
          </cell>
          <cell r="Y325">
            <v>0</v>
          </cell>
        </row>
        <row r="326">
          <cell r="C326">
            <v>2133021</v>
          </cell>
          <cell r="D326" t="str">
            <v>BANANA STRIPES BIG VASE</v>
          </cell>
          <cell r="E326">
            <v>2133021</v>
          </cell>
          <cell r="F326"/>
          <cell r="G326" t="str">
            <v>-</v>
          </cell>
          <cell r="H326" t="str">
            <v>-</v>
          </cell>
          <cell r="I326">
            <v>52</v>
          </cell>
          <cell r="J326">
            <v>52</v>
          </cell>
          <cell r="K326">
            <v>56</v>
          </cell>
          <cell r="L326"/>
          <cell r="M326"/>
          <cell r="N326"/>
          <cell r="O326">
            <v>0</v>
          </cell>
          <cell r="P326"/>
          <cell r="Q326" t="str">
            <v>Iron frame, Banana bleach and loreng</v>
          </cell>
          <cell r="R326" t="str">
            <v>Natural</v>
          </cell>
          <cell r="S326">
            <v>1</v>
          </cell>
          <cell r="T326"/>
          <cell r="U326"/>
          <cell r="V326"/>
          <cell r="W326">
            <v>0</v>
          </cell>
          <cell r="X326">
            <v>0</v>
          </cell>
          <cell r="Y326">
            <v>0</v>
          </cell>
        </row>
        <row r="327">
          <cell r="C327">
            <v>2133024</v>
          </cell>
          <cell r="D327"/>
          <cell r="E327">
            <v>2133024</v>
          </cell>
          <cell r="F327"/>
          <cell r="G327" t="str">
            <v>-</v>
          </cell>
          <cell r="H327" t="str">
            <v>-</v>
          </cell>
          <cell r="I327"/>
          <cell r="J327"/>
          <cell r="K327"/>
          <cell r="L327"/>
          <cell r="M327"/>
          <cell r="N327"/>
          <cell r="O327">
            <v>0</v>
          </cell>
          <cell r="P327"/>
          <cell r="Q327"/>
          <cell r="R327" t="str">
            <v>Natural</v>
          </cell>
          <cell r="S327">
            <v>1</v>
          </cell>
          <cell r="T327"/>
          <cell r="U327"/>
          <cell r="V327"/>
          <cell r="W327">
            <v>0</v>
          </cell>
          <cell r="X327">
            <v>0</v>
          </cell>
          <cell r="Y327">
            <v>0</v>
          </cell>
        </row>
        <row r="328">
          <cell r="C328">
            <v>2133025</v>
          </cell>
          <cell r="D328" t="str">
            <v>DIMITRI BASKET S2</v>
          </cell>
          <cell r="E328">
            <v>2133025</v>
          </cell>
          <cell r="F328"/>
          <cell r="G328" t="str">
            <v>-</v>
          </cell>
          <cell r="H328" t="str">
            <v>-</v>
          </cell>
          <cell r="I328"/>
          <cell r="J328"/>
          <cell r="K328"/>
          <cell r="L328"/>
          <cell r="M328"/>
          <cell r="N328"/>
          <cell r="O328">
            <v>0</v>
          </cell>
          <cell r="P328"/>
          <cell r="Q328"/>
          <cell r="R328" t="str">
            <v>Natural, Black, Navy</v>
          </cell>
          <cell r="S328">
            <v>1</v>
          </cell>
          <cell r="T328"/>
          <cell r="U328"/>
          <cell r="V328"/>
          <cell r="W328">
            <v>0</v>
          </cell>
          <cell r="X328">
            <v>0</v>
          </cell>
          <cell r="Y328">
            <v>0</v>
          </cell>
        </row>
        <row r="329">
          <cell r="C329">
            <v>2133026</v>
          </cell>
          <cell r="D329" t="str">
            <v>DELUSI BASKET S2</v>
          </cell>
          <cell r="E329">
            <v>2133026</v>
          </cell>
          <cell r="F329"/>
          <cell r="G329" t="str">
            <v>-</v>
          </cell>
          <cell r="H329" t="str">
            <v>-</v>
          </cell>
          <cell r="I329"/>
          <cell r="J329"/>
          <cell r="K329"/>
          <cell r="L329"/>
          <cell r="M329"/>
          <cell r="N329"/>
          <cell r="O329">
            <v>0</v>
          </cell>
          <cell r="P329"/>
          <cell r="Q329"/>
          <cell r="R329" t="str">
            <v>Natural, Tosca, light blue</v>
          </cell>
          <cell r="S329">
            <v>1</v>
          </cell>
          <cell r="T329"/>
          <cell r="U329"/>
          <cell r="V329"/>
          <cell r="W329">
            <v>0</v>
          </cell>
          <cell r="X329">
            <v>0</v>
          </cell>
          <cell r="Y329">
            <v>0</v>
          </cell>
        </row>
        <row r="330">
          <cell r="C330">
            <v>2133027</v>
          </cell>
          <cell r="D330"/>
          <cell r="E330">
            <v>2133027</v>
          </cell>
          <cell r="F330"/>
          <cell r="G330" t="str">
            <v>-</v>
          </cell>
          <cell r="H330" t="str">
            <v>-</v>
          </cell>
          <cell r="I330"/>
          <cell r="J330"/>
          <cell r="K330"/>
          <cell r="L330"/>
          <cell r="M330"/>
          <cell r="N330"/>
          <cell r="O330">
            <v>0</v>
          </cell>
          <cell r="P330"/>
          <cell r="Q330"/>
          <cell r="R330" t="str">
            <v>Natural, white</v>
          </cell>
          <cell r="S330">
            <v>1</v>
          </cell>
          <cell r="T330"/>
          <cell r="U330"/>
          <cell r="V330"/>
          <cell r="W330">
            <v>0</v>
          </cell>
          <cell r="X330">
            <v>0</v>
          </cell>
          <cell r="Y330">
            <v>0</v>
          </cell>
        </row>
        <row r="331">
          <cell r="C331">
            <v>2133028</v>
          </cell>
          <cell r="D331"/>
          <cell r="E331">
            <v>2133028</v>
          </cell>
          <cell r="F331"/>
          <cell r="G331" t="str">
            <v>-</v>
          </cell>
          <cell r="H331" t="str">
            <v>-</v>
          </cell>
          <cell r="I331" t="str">
            <v>61
50</v>
          </cell>
          <cell r="J331" t="str">
            <v>51
40</v>
          </cell>
          <cell r="K331" t="str">
            <v>53
47</v>
          </cell>
          <cell r="L331"/>
          <cell r="M331"/>
          <cell r="N331"/>
          <cell r="O331">
            <v>0</v>
          </cell>
          <cell r="P331"/>
          <cell r="Q331"/>
          <cell r="R331"/>
          <cell r="S331">
            <v>1</v>
          </cell>
          <cell r="T331"/>
          <cell r="U331"/>
          <cell r="V331"/>
          <cell r="W331">
            <v>0</v>
          </cell>
          <cell r="X331">
            <v>0</v>
          </cell>
          <cell r="Y331">
            <v>0</v>
          </cell>
        </row>
        <row r="332">
          <cell r="C332">
            <v>2133029</v>
          </cell>
          <cell r="D332"/>
          <cell r="E332">
            <v>2133029</v>
          </cell>
          <cell r="F332"/>
          <cell r="G332" t="str">
            <v>-</v>
          </cell>
          <cell r="H332" t="str">
            <v>-</v>
          </cell>
          <cell r="I332"/>
          <cell r="J332"/>
          <cell r="K332"/>
          <cell r="L332"/>
          <cell r="M332"/>
          <cell r="N332"/>
          <cell r="O332">
            <v>0</v>
          </cell>
          <cell r="P332"/>
          <cell r="Q332"/>
          <cell r="R332" t="str">
            <v>Brown (OKA)</v>
          </cell>
          <cell r="S332">
            <v>1</v>
          </cell>
          <cell r="T332"/>
          <cell r="U332"/>
          <cell r="V332"/>
          <cell r="W332">
            <v>0</v>
          </cell>
          <cell r="X332">
            <v>0</v>
          </cell>
          <cell r="Y332">
            <v>0</v>
          </cell>
        </row>
        <row r="333">
          <cell r="C333">
            <v>2133030</v>
          </cell>
          <cell r="D333"/>
          <cell r="E333">
            <v>2133030</v>
          </cell>
          <cell r="F333"/>
          <cell r="G333" t="str">
            <v>-</v>
          </cell>
          <cell r="H333" t="str">
            <v>-</v>
          </cell>
          <cell r="I333" t="str">
            <v>42
36</v>
          </cell>
          <cell r="J333" t="str">
            <v>42
36</v>
          </cell>
          <cell r="K333" t="str">
            <v>38
35</v>
          </cell>
          <cell r="L333"/>
          <cell r="M333"/>
          <cell r="N333"/>
          <cell r="O333">
            <v>0</v>
          </cell>
          <cell r="P333"/>
          <cell r="Q333"/>
          <cell r="R333"/>
          <cell r="S333">
            <v>1</v>
          </cell>
          <cell r="T333"/>
          <cell r="U333"/>
          <cell r="V333"/>
          <cell r="W333">
            <v>0</v>
          </cell>
          <cell r="X333">
            <v>0</v>
          </cell>
          <cell r="Y333">
            <v>0</v>
          </cell>
        </row>
        <row r="334">
          <cell r="C334">
            <v>2133031</v>
          </cell>
          <cell r="D334" t="str">
            <v>MADA BASKET</v>
          </cell>
          <cell r="E334">
            <v>2133031</v>
          </cell>
          <cell r="F334"/>
          <cell r="G334" t="str">
            <v>-</v>
          </cell>
          <cell r="H334" t="str">
            <v>-</v>
          </cell>
          <cell r="I334">
            <v>50</v>
          </cell>
          <cell r="J334">
            <v>50</v>
          </cell>
          <cell r="K334">
            <v>54</v>
          </cell>
          <cell r="L334"/>
          <cell r="M334"/>
          <cell r="N334"/>
          <cell r="O334">
            <v>0</v>
          </cell>
          <cell r="P334"/>
          <cell r="Q334"/>
          <cell r="R334" t="str">
            <v>Natural, Black</v>
          </cell>
          <cell r="S334">
            <v>1</v>
          </cell>
          <cell r="T334"/>
          <cell r="U334"/>
          <cell r="V334"/>
          <cell r="W334">
            <v>0</v>
          </cell>
          <cell r="X334">
            <v>0</v>
          </cell>
          <cell r="Y334">
            <v>0</v>
          </cell>
        </row>
        <row r="335">
          <cell r="C335">
            <v>2133032</v>
          </cell>
          <cell r="D335"/>
          <cell r="E335">
            <v>2133032</v>
          </cell>
          <cell r="F335"/>
          <cell r="G335" t="str">
            <v>-</v>
          </cell>
          <cell r="H335" t="str">
            <v>-</v>
          </cell>
          <cell r="I335"/>
          <cell r="J335"/>
          <cell r="K335"/>
          <cell r="L335"/>
          <cell r="M335"/>
          <cell r="N335"/>
          <cell r="O335">
            <v>0</v>
          </cell>
          <cell r="P335"/>
          <cell r="Q335"/>
          <cell r="R335" t="str">
            <v>Brown wash (OKA)</v>
          </cell>
          <cell r="S335">
            <v>1</v>
          </cell>
          <cell r="T335"/>
          <cell r="U335"/>
          <cell r="V335"/>
          <cell r="W335">
            <v>0</v>
          </cell>
          <cell r="X335">
            <v>0</v>
          </cell>
          <cell r="Y335">
            <v>0</v>
          </cell>
        </row>
        <row r="336">
          <cell r="C336">
            <v>2133033</v>
          </cell>
          <cell r="D336" t="str">
            <v>MADA GUCI S2</v>
          </cell>
          <cell r="E336">
            <v>2133033</v>
          </cell>
          <cell r="F336"/>
          <cell r="G336" t="str">
            <v>-</v>
          </cell>
          <cell r="H336" t="str">
            <v>-</v>
          </cell>
          <cell r="I336"/>
          <cell r="J336"/>
          <cell r="K336"/>
          <cell r="L336"/>
          <cell r="M336"/>
          <cell r="N336"/>
          <cell r="O336">
            <v>0</v>
          </cell>
          <cell r="P336"/>
          <cell r="Q336"/>
          <cell r="R336" t="str">
            <v>Natural, Black</v>
          </cell>
          <cell r="S336">
            <v>1</v>
          </cell>
          <cell r="T336"/>
          <cell r="U336"/>
          <cell r="V336"/>
          <cell r="W336">
            <v>0</v>
          </cell>
          <cell r="X336">
            <v>0</v>
          </cell>
          <cell r="Y336">
            <v>0</v>
          </cell>
        </row>
        <row r="337">
          <cell r="C337">
            <v>2133034</v>
          </cell>
          <cell r="D337"/>
          <cell r="E337">
            <v>2133034</v>
          </cell>
          <cell r="F337"/>
          <cell r="G337" t="str">
            <v>-</v>
          </cell>
          <cell r="H337" t="str">
            <v>-</v>
          </cell>
          <cell r="I337"/>
          <cell r="J337"/>
          <cell r="K337"/>
          <cell r="L337"/>
          <cell r="M337"/>
          <cell r="N337"/>
          <cell r="O337">
            <v>0</v>
          </cell>
          <cell r="P337"/>
          <cell r="Q337"/>
          <cell r="R337" t="str">
            <v>Natural, Black</v>
          </cell>
          <cell r="S337">
            <v>1</v>
          </cell>
          <cell r="T337"/>
          <cell r="U337"/>
          <cell r="V337"/>
          <cell r="W337"/>
          <cell r="X337">
            <v>0</v>
          </cell>
          <cell r="Y337">
            <v>0</v>
          </cell>
        </row>
        <row r="338">
          <cell r="C338">
            <v>2133035</v>
          </cell>
          <cell r="D338" t="str">
            <v>SUMBU 3 TONES BASKET S2</v>
          </cell>
          <cell r="E338">
            <v>2133035</v>
          </cell>
          <cell r="F338"/>
          <cell r="G338" t="str">
            <v>-</v>
          </cell>
          <cell r="H338" t="str">
            <v>-</v>
          </cell>
          <cell r="I338"/>
          <cell r="J338"/>
          <cell r="K338"/>
          <cell r="L338"/>
          <cell r="M338"/>
          <cell r="N338"/>
          <cell r="O338">
            <v>0</v>
          </cell>
          <cell r="P338"/>
          <cell r="Q338"/>
          <cell r="R338" t="str">
            <v>White, soft green, grey</v>
          </cell>
          <cell r="S338">
            <v>1</v>
          </cell>
          <cell r="T338"/>
          <cell r="U338"/>
          <cell r="V338"/>
          <cell r="W338"/>
          <cell r="X338">
            <v>0</v>
          </cell>
          <cell r="Y338">
            <v>0</v>
          </cell>
        </row>
        <row r="339">
          <cell r="C339">
            <v>2133036</v>
          </cell>
          <cell r="D339" t="str">
            <v>TARANA BASKET S3</v>
          </cell>
          <cell r="E339">
            <v>2133036</v>
          </cell>
          <cell r="F339"/>
          <cell r="G339" t="str">
            <v>-</v>
          </cell>
          <cell r="H339" t="str">
            <v>-</v>
          </cell>
          <cell r="I339"/>
          <cell r="J339"/>
          <cell r="K339"/>
          <cell r="L339"/>
          <cell r="M339"/>
          <cell r="N339"/>
          <cell r="O339">
            <v>0</v>
          </cell>
          <cell r="P339"/>
          <cell r="Q339"/>
          <cell r="R339" t="str">
            <v>White, Black, Grey</v>
          </cell>
          <cell r="S339">
            <v>1</v>
          </cell>
          <cell r="T339"/>
          <cell r="U339"/>
          <cell r="V339"/>
          <cell r="W339"/>
          <cell r="X339">
            <v>0</v>
          </cell>
          <cell r="Y339">
            <v>0</v>
          </cell>
        </row>
        <row r="340">
          <cell r="C340">
            <v>2133037</v>
          </cell>
          <cell r="D340" t="str">
            <v>TARANI BASKET S3</v>
          </cell>
          <cell r="E340">
            <v>2133037</v>
          </cell>
          <cell r="F340"/>
          <cell r="G340" t="str">
            <v>-</v>
          </cell>
          <cell r="H340" t="str">
            <v>-</v>
          </cell>
          <cell r="I340"/>
          <cell r="J340"/>
          <cell r="K340"/>
          <cell r="L340"/>
          <cell r="M340"/>
          <cell r="N340"/>
          <cell r="O340">
            <v>0</v>
          </cell>
          <cell r="P340"/>
          <cell r="Q340"/>
          <cell r="R340" t="str">
            <v>Natural, Black, White</v>
          </cell>
          <cell r="S340">
            <v>1</v>
          </cell>
          <cell r="T340"/>
          <cell r="U340"/>
          <cell r="V340"/>
          <cell r="W340"/>
          <cell r="X340">
            <v>0</v>
          </cell>
          <cell r="Y340">
            <v>0</v>
          </cell>
        </row>
        <row r="341">
          <cell r="C341">
            <v>2133038</v>
          </cell>
          <cell r="D341"/>
          <cell r="E341">
            <v>2133038</v>
          </cell>
          <cell r="F341"/>
          <cell r="G341" t="str">
            <v>-</v>
          </cell>
          <cell r="H341" t="str">
            <v>-</v>
          </cell>
          <cell r="I341"/>
          <cell r="J341"/>
          <cell r="K341"/>
          <cell r="L341"/>
          <cell r="M341"/>
          <cell r="N341"/>
          <cell r="O341">
            <v>0</v>
          </cell>
          <cell r="P341"/>
          <cell r="Q341"/>
          <cell r="R341" t="str">
            <v>Natural, Black</v>
          </cell>
          <cell r="S341">
            <v>1</v>
          </cell>
          <cell r="T341"/>
          <cell r="U341"/>
          <cell r="V341"/>
          <cell r="W341"/>
          <cell r="X341">
            <v>0</v>
          </cell>
          <cell r="Y341">
            <v>0</v>
          </cell>
        </row>
        <row r="342">
          <cell r="C342">
            <v>2134001</v>
          </cell>
          <cell r="D342"/>
          <cell r="E342">
            <v>2134001</v>
          </cell>
          <cell r="F342"/>
          <cell r="G342" t="str">
            <v>-</v>
          </cell>
          <cell r="H342" t="str">
            <v>cylinder  9 X15 cm</v>
          </cell>
          <cell r="I342">
            <v>38.5</v>
          </cell>
          <cell r="J342">
            <v>38.5</v>
          </cell>
          <cell r="K342">
            <v>28.5</v>
          </cell>
          <cell r="L342"/>
          <cell r="M342"/>
          <cell r="N342"/>
          <cell r="O342">
            <v>0</v>
          </cell>
          <cell r="P342"/>
          <cell r="Q342"/>
          <cell r="R342"/>
          <cell r="S342">
            <v>1</v>
          </cell>
          <cell r="T342"/>
          <cell r="U342"/>
          <cell r="V342"/>
          <cell r="W342">
            <v>0</v>
          </cell>
          <cell r="X342">
            <v>0</v>
          </cell>
          <cell r="Y342">
            <v>0</v>
          </cell>
        </row>
        <row r="343">
          <cell r="C343">
            <v>2135001</v>
          </cell>
          <cell r="D343" t="str">
            <v>PENGU ROOM DEVIDER</v>
          </cell>
          <cell r="E343">
            <v>2135001</v>
          </cell>
          <cell r="F343"/>
          <cell r="G343" t="str">
            <v>-</v>
          </cell>
          <cell r="H343" t="str">
            <v>-</v>
          </cell>
          <cell r="I343">
            <v>180</v>
          </cell>
          <cell r="J343">
            <v>3</v>
          </cell>
          <cell r="K343">
            <v>180</v>
          </cell>
          <cell r="L343"/>
          <cell r="M343"/>
          <cell r="N343"/>
          <cell r="O343">
            <v>0</v>
          </cell>
          <cell r="P343"/>
          <cell r="Q343"/>
          <cell r="R343" t="str">
            <v>Natural</v>
          </cell>
          <cell r="S343">
            <v>1</v>
          </cell>
          <cell r="T343"/>
          <cell r="U343"/>
          <cell r="V343"/>
          <cell r="W343">
            <v>0</v>
          </cell>
          <cell r="X343">
            <v>0</v>
          </cell>
          <cell r="Y343">
            <v>0</v>
          </cell>
        </row>
        <row r="344">
          <cell r="C344">
            <v>2135002</v>
          </cell>
          <cell r="D344"/>
          <cell r="E344">
            <v>2135002</v>
          </cell>
          <cell r="F344"/>
          <cell r="G344" t="str">
            <v>-</v>
          </cell>
          <cell r="H344" t="str">
            <v>-</v>
          </cell>
          <cell r="I344">
            <v>165</v>
          </cell>
          <cell r="J344">
            <v>3</v>
          </cell>
          <cell r="K344">
            <v>180</v>
          </cell>
          <cell r="L344"/>
          <cell r="M344"/>
          <cell r="N344"/>
          <cell r="O344">
            <v>0</v>
          </cell>
          <cell r="P344"/>
          <cell r="Q344"/>
          <cell r="R344" t="str">
            <v>Natural</v>
          </cell>
          <cell r="S344">
            <v>1</v>
          </cell>
          <cell r="T344"/>
          <cell r="U344"/>
          <cell r="V344"/>
          <cell r="W344">
            <v>0</v>
          </cell>
          <cell r="X344">
            <v>0</v>
          </cell>
          <cell r="Y344">
            <v>0</v>
          </cell>
        </row>
        <row r="345">
          <cell r="C345">
            <v>2135003</v>
          </cell>
          <cell r="D345" t="str">
            <v>YANUA ROOM DEVIDER</v>
          </cell>
          <cell r="E345">
            <v>2135003</v>
          </cell>
          <cell r="F345"/>
          <cell r="G345" t="str">
            <v>-</v>
          </cell>
          <cell r="H345" t="str">
            <v>-</v>
          </cell>
          <cell r="I345">
            <v>180</v>
          </cell>
          <cell r="J345">
            <v>3</v>
          </cell>
          <cell r="K345">
            <v>180</v>
          </cell>
          <cell r="L345"/>
          <cell r="M345"/>
          <cell r="N345"/>
          <cell r="O345">
            <v>0</v>
          </cell>
          <cell r="P345"/>
          <cell r="Q345"/>
          <cell r="R345" t="str">
            <v>Natural</v>
          </cell>
          <cell r="S345">
            <v>1</v>
          </cell>
          <cell r="T345"/>
          <cell r="U345"/>
          <cell r="V345"/>
          <cell r="W345">
            <v>0</v>
          </cell>
          <cell r="X345">
            <v>0</v>
          </cell>
          <cell r="Y345">
            <v>0</v>
          </cell>
        </row>
        <row r="346">
          <cell r="C346">
            <v>2135004</v>
          </cell>
          <cell r="D346" t="str">
            <v>SALAZAR ROOM DEVIDER</v>
          </cell>
          <cell r="E346">
            <v>2135004</v>
          </cell>
          <cell r="F346"/>
          <cell r="G346" t="str">
            <v>-</v>
          </cell>
          <cell r="H346" t="str">
            <v>-</v>
          </cell>
          <cell r="I346">
            <v>168</v>
          </cell>
          <cell r="J346" t="str">
            <v>2,8
9</v>
          </cell>
          <cell r="K346">
            <v>180</v>
          </cell>
          <cell r="L346"/>
          <cell r="M346"/>
          <cell r="N346"/>
          <cell r="O346">
            <v>0</v>
          </cell>
          <cell r="P346"/>
          <cell r="Q346"/>
          <cell r="R346" t="str">
            <v>Natural, Black frame</v>
          </cell>
          <cell r="S346">
            <v>1</v>
          </cell>
          <cell r="T346"/>
          <cell r="U346"/>
          <cell r="V346"/>
          <cell r="W346">
            <v>0</v>
          </cell>
          <cell r="X346">
            <v>0</v>
          </cell>
          <cell r="Y346">
            <v>0</v>
          </cell>
        </row>
        <row r="347">
          <cell r="C347">
            <v>2135005</v>
          </cell>
          <cell r="D347"/>
          <cell r="E347">
            <v>2135005</v>
          </cell>
          <cell r="F347"/>
          <cell r="G347" t="str">
            <v>-</v>
          </cell>
          <cell r="H347" t="str">
            <v>-</v>
          </cell>
          <cell r="I347">
            <v>92</v>
          </cell>
          <cell r="J347">
            <v>35</v>
          </cell>
          <cell r="K347">
            <v>150</v>
          </cell>
          <cell r="L347"/>
          <cell r="M347"/>
          <cell r="N347"/>
          <cell r="O347">
            <v>0</v>
          </cell>
          <cell r="P347"/>
          <cell r="Q347"/>
          <cell r="R347" t="str">
            <v>Natural</v>
          </cell>
          <cell r="S347">
            <v>1</v>
          </cell>
          <cell r="T347"/>
          <cell r="U347"/>
          <cell r="V347"/>
          <cell r="W347">
            <v>0</v>
          </cell>
          <cell r="X347">
            <v>0</v>
          </cell>
          <cell r="Y347">
            <v>0</v>
          </cell>
        </row>
        <row r="348">
          <cell r="C348">
            <v>2135006</v>
          </cell>
          <cell r="D348"/>
          <cell r="E348">
            <v>2135006</v>
          </cell>
          <cell r="F348"/>
          <cell r="G348" t="str">
            <v>-</v>
          </cell>
          <cell r="H348" t="str">
            <v>-</v>
          </cell>
          <cell r="I348">
            <v>197</v>
          </cell>
          <cell r="J348">
            <v>25</v>
          </cell>
          <cell r="K348">
            <v>107</v>
          </cell>
          <cell r="L348"/>
          <cell r="M348"/>
          <cell r="N348"/>
          <cell r="O348">
            <v>0</v>
          </cell>
          <cell r="P348"/>
          <cell r="Q348"/>
          <cell r="R348" t="str">
            <v>Natural</v>
          </cell>
          <cell r="S348">
            <v>1</v>
          </cell>
          <cell r="T348"/>
          <cell r="U348"/>
          <cell r="V348"/>
          <cell r="W348">
            <v>0</v>
          </cell>
          <cell r="X348">
            <v>0</v>
          </cell>
          <cell r="Y348">
            <v>0</v>
          </cell>
        </row>
        <row r="349">
          <cell r="C349">
            <v>2135007</v>
          </cell>
          <cell r="D349" t="str">
            <v>PALMIA HEAD BED</v>
          </cell>
          <cell r="E349">
            <v>2135007</v>
          </cell>
          <cell r="F349"/>
          <cell r="G349" t="str">
            <v>-</v>
          </cell>
          <cell r="H349" t="str">
            <v>-</v>
          </cell>
          <cell r="I349">
            <v>154</v>
          </cell>
          <cell r="J349">
            <v>4</v>
          </cell>
          <cell r="K349">
            <v>149</v>
          </cell>
          <cell r="L349"/>
          <cell r="M349"/>
          <cell r="N349"/>
          <cell r="O349">
            <v>0</v>
          </cell>
          <cell r="P349"/>
          <cell r="Q349"/>
          <cell r="R349" t="str">
            <v>Natural</v>
          </cell>
          <cell r="S349">
            <v>1</v>
          </cell>
          <cell r="T349"/>
          <cell r="U349"/>
          <cell r="V349"/>
          <cell r="W349">
            <v>0</v>
          </cell>
          <cell r="X349">
            <v>0</v>
          </cell>
          <cell r="Y349">
            <v>0</v>
          </cell>
        </row>
        <row r="350">
          <cell r="C350">
            <v>2135008</v>
          </cell>
          <cell r="D350"/>
          <cell r="E350">
            <v>2135008</v>
          </cell>
          <cell r="F350"/>
          <cell r="G350" t="str">
            <v>-</v>
          </cell>
          <cell r="H350" t="str">
            <v>-</v>
          </cell>
          <cell r="I350">
            <v>160</v>
          </cell>
          <cell r="J350">
            <v>3</v>
          </cell>
          <cell r="K350">
            <v>133</v>
          </cell>
          <cell r="L350"/>
          <cell r="M350"/>
          <cell r="N350"/>
          <cell r="O350">
            <v>0</v>
          </cell>
          <cell r="P350"/>
          <cell r="Q350"/>
          <cell r="R350" t="str">
            <v>Natural, White</v>
          </cell>
          <cell r="S350">
            <v>1</v>
          </cell>
          <cell r="T350"/>
          <cell r="U350"/>
          <cell r="V350"/>
          <cell r="W350">
            <v>0</v>
          </cell>
          <cell r="X350">
            <v>0</v>
          </cell>
          <cell r="Y350">
            <v>0</v>
          </cell>
        </row>
        <row r="351">
          <cell r="C351">
            <v>2135009</v>
          </cell>
          <cell r="D351"/>
          <cell r="E351">
            <v>2135009</v>
          </cell>
          <cell r="F351"/>
          <cell r="G351" t="str">
            <v>-</v>
          </cell>
          <cell r="H351"/>
          <cell r="I351">
            <v>80</v>
          </cell>
          <cell r="J351">
            <v>3</v>
          </cell>
          <cell r="K351">
            <v>180</v>
          </cell>
          <cell r="L351"/>
          <cell r="M351"/>
          <cell r="N351"/>
          <cell r="O351">
            <v>0</v>
          </cell>
          <cell r="P351"/>
          <cell r="Q351"/>
          <cell r="R351" t="str">
            <v>Natural</v>
          </cell>
          <cell r="S351">
            <v>1</v>
          </cell>
          <cell r="T351"/>
          <cell r="U351"/>
          <cell r="V351"/>
          <cell r="W351">
            <v>0</v>
          </cell>
          <cell r="X351">
            <v>0</v>
          </cell>
          <cell r="Y351">
            <v>0</v>
          </cell>
        </row>
        <row r="352">
          <cell r="C352">
            <v>2135010</v>
          </cell>
          <cell r="D352"/>
          <cell r="E352">
            <v>2135010</v>
          </cell>
          <cell r="F352"/>
          <cell r="G352" t="str">
            <v>-</v>
          </cell>
          <cell r="H352"/>
          <cell r="I352">
            <v>76</v>
          </cell>
          <cell r="J352">
            <v>3</v>
          </cell>
          <cell r="K352">
            <v>178</v>
          </cell>
          <cell r="L352"/>
          <cell r="M352"/>
          <cell r="N352"/>
          <cell r="O352">
            <v>0</v>
          </cell>
          <cell r="P352"/>
          <cell r="Q352"/>
          <cell r="R352" t="str">
            <v>Natural</v>
          </cell>
          <cell r="S352">
            <v>1</v>
          </cell>
          <cell r="T352"/>
          <cell r="U352"/>
          <cell r="V352"/>
          <cell r="W352">
            <v>0</v>
          </cell>
          <cell r="X352">
            <v>0</v>
          </cell>
          <cell r="Y352">
            <v>0</v>
          </cell>
        </row>
        <row r="353">
          <cell r="C353">
            <v>2135011</v>
          </cell>
          <cell r="D353"/>
          <cell r="E353">
            <v>2135011</v>
          </cell>
          <cell r="F353"/>
          <cell r="G353" t="str">
            <v>-</v>
          </cell>
          <cell r="H353" t="str">
            <v>-</v>
          </cell>
          <cell r="I353">
            <v>42</v>
          </cell>
          <cell r="J353">
            <v>28.5</v>
          </cell>
          <cell r="K353">
            <v>39</v>
          </cell>
          <cell r="L353"/>
          <cell r="M353"/>
          <cell r="N353"/>
          <cell r="O353">
            <v>0</v>
          </cell>
          <cell r="P353"/>
          <cell r="Q353"/>
          <cell r="R353" t="str">
            <v>Natural</v>
          </cell>
          <cell r="S353">
            <v>1</v>
          </cell>
          <cell r="T353"/>
          <cell r="U353"/>
          <cell r="V353"/>
          <cell r="W353">
            <v>0</v>
          </cell>
          <cell r="X353">
            <v>0</v>
          </cell>
          <cell r="Y353">
            <v>0</v>
          </cell>
        </row>
        <row r="354">
          <cell r="C354">
            <v>2135012</v>
          </cell>
          <cell r="D354" t="str">
            <v>ROLI MAGAZINE RACK</v>
          </cell>
          <cell r="E354">
            <v>2135012</v>
          </cell>
          <cell r="F354"/>
          <cell r="G354" t="str">
            <v>-</v>
          </cell>
          <cell r="H354" t="str">
            <v>-</v>
          </cell>
          <cell r="I354">
            <v>50</v>
          </cell>
          <cell r="J354">
            <v>25</v>
          </cell>
          <cell r="K354">
            <v>48</v>
          </cell>
          <cell r="L354"/>
          <cell r="M354"/>
          <cell r="N354"/>
          <cell r="O354">
            <v>0</v>
          </cell>
          <cell r="P354"/>
          <cell r="Q354"/>
          <cell r="R354" t="str">
            <v>Natural</v>
          </cell>
          <cell r="S354">
            <v>1</v>
          </cell>
          <cell r="T354"/>
          <cell r="U354"/>
          <cell r="V354"/>
          <cell r="W354">
            <v>0</v>
          </cell>
          <cell r="X354">
            <v>0</v>
          </cell>
          <cell r="Y354">
            <v>0</v>
          </cell>
        </row>
        <row r="355">
          <cell r="C355">
            <v>2135013</v>
          </cell>
          <cell r="D355"/>
          <cell r="E355">
            <v>2135013</v>
          </cell>
          <cell r="F355"/>
          <cell r="G355" t="str">
            <v>-</v>
          </cell>
          <cell r="H355" t="str">
            <v>-</v>
          </cell>
          <cell r="I355">
            <v>24</v>
          </cell>
          <cell r="J355">
            <v>14</v>
          </cell>
          <cell r="K355">
            <v>11</v>
          </cell>
          <cell r="L355"/>
          <cell r="M355"/>
          <cell r="N355"/>
          <cell r="O355">
            <v>0</v>
          </cell>
          <cell r="P355"/>
          <cell r="Q355"/>
          <cell r="R355" t="str">
            <v>Honey brown (Prov HL)</v>
          </cell>
          <cell r="S355">
            <v>1</v>
          </cell>
          <cell r="T355"/>
          <cell r="U355"/>
          <cell r="V355"/>
          <cell r="W355">
            <v>0</v>
          </cell>
          <cell r="X355">
            <v>0</v>
          </cell>
          <cell r="Y355">
            <v>0</v>
          </cell>
        </row>
        <row r="356">
          <cell r="C356">
            <v>2135014</v>
          </cell>
          <cell r="D356"/>
          <cell r="E356">
            <v>2135014</v>
          </cell>
          <cell r="F356"/>
          <cell r="G356" t="str">
            <v>-</v>
          </cell>
          <cell r="H356" t="str">
            <v>-</v>
          </cell>
          <cell r="I356">
            <v>80</v>
          </cell>
          <cell r="J356">
            <v>23</v>
          </cell>
          <cell r="K356">
            <v>100</v>
          </cell>
          <cell r="L356"/>
          <cell r="M356"/>
          <cell r="N356"/>
          <cell r="O356">
            <v>0</v>
          </cell>
          <cell r="P356"/>
          <cell r="Q356"/>
          <cell r="R356" t="str">
            <v>Natural</v>
          </cell>
          <cell r="S356">
            <v>1</v>
          </cell>
          <cell r="T356"/>
          <cell r="U356"/>
          <cell r="V356"/>
          <cell r="W356">
            <v>0</v>
          </cell>
          <cell r="X356">
            <v>0</v>
          </cell>
          <cell r="Y356">
            <v>0</v>
          </cell>
        </row>
        <row r="357">
          <cell r="C357">
            <v>2135015</v>
          </cell>
          <cell r="D357"/>
          <cell r="E357">
            <v>2135015</v>
          </cell>
          <cell r="F357"/>
          <cell r="G357" t="str">
            <v>-</v>
          </cell>
          <cell r="H357" t="str">
            <v>-</v>
          </cell>
          <cell r="I357">
            <v>65</v>
          </cell>
          <cell r="J357">
            <v>23</v>
          </cell>
          <cell r="K357">
            <v>80</v>
          </cell>
          <cell r="L357"/>
          <cell r="M357"/>
          <cell r="N357"/>
          <cell r="O357">
            <v>0</v>
          </cell>
          <cell r="P357"/>
          <cell r="Q357"/>
          <cell r="R357" t="str">
            <v>Natural</v>
          </cell>
          <cell r="S357">
            <v>1</v>
          </cell>
          <cell r="T357"/>
          <cell r="U357"/>
          <cell r="V357"/>
          <cell r="W357">
            <v>0</v>
          </cell>
          <cell r="X357">
            <v>0</v>
          </cell>
          <cell r="Y357">
            <v>0</v>
          </cell>
        </row>
        <row r="358">
          <cell r="C358">
            <v>2135016</v>
          </cell>
          <cell r="D358"/>
          <cell r="E358">
            <v>2135016</v>
          </cell>
          <cell r="F358"/>
          <cell r="G358" t="str">
            <v>-</v>
          </cell>
          <cell r="H358" t="str">
            <v>-</v>
          </cell>
          <cell r="I358">
            <v>44</v>
          </cell>
          <cell r="J358">
            <v>24</v>
          </cell>
          <cell r="K358">
            <v>44</v>
          </cell>
          <cell r="L358"/>
          <cell r="M358"/>
          <cell r="N358"/>
          <cell r="O358">
            <v>0</v>
          </cell>
          <cell r="P358"/>
          <cell r="Q358"/>
          <cell r="R358" t="str">
            <v>Natural</v>
          </cell>
          <cell r="S358">
            <v>1</v>
          </cell>
          <cell r="T358"/>
          <cell r="U358"/>
          <cell r="V358"/>
          <cell r="W358">
            <v>0</v>
          </cell>
          <cell r="X358">
            <v>0</v>
          </cell>
          <cell r="Y358">
            <v>0</v>
          </cell>
        </row>
        <row r="359">
          <cell r="C359">
            <v>2135017</v>
          </cell>
          <cell r="D359"/>
          <cell r="E359">
            <v>2135017</v>
          </cell>
          <cell r="F359"/>
          <cell r="G359" t="str">
            <v>-</v>
          </cell>
          <cell r="H359"/>
          <cell r="I359">
            <v>61</v>
          </cell>
          <cell r="J359">
            <v>4</v>
          </cell>
          <cell r="K359">
            <v>61</v>
          </cell>
          <cell r="L359"/>
          <cell r="M359"/>
          <cell r="N359"/>
          <cell r="O359">
            <v>0</v>
          </cell>
          <cell r="P359"/>
          <cell r="Q359"/>
          <cell r="R359" t="str">
            <v>Natural</v>
          </cell>
          <cell r="S359">
            <v>1</v>
          </cell>
          <cell r="T359"/>
          <cell r="U359"/>
          <cell r="V359"/>
          <cell r="W359">
            <v>0</v>
          </cell>
          <cell r="X359">
            <v>0</v>
          </cell>
          <cell r="Y359">
            <v>0</v>
          </cell>
        </row>
        <row r="360">
          <cell r="C360">
            <v>2135018</v>
          </cell>
          <cell r="D360"/>
          <cell r="E360">
            <v>2135018</v>
          </cell>
          <cell r="F360"/>
          <cell r="G360" t="str">
            <v>-</v>
          </cell>
          <cell r="H360"/>
          <cell r="I360">
            <v>40</v>
          </cell>
          <cell r="J360">
            <v>6</v>
          </cell>
          <cell r="K360">
            <v>45</v>
          </cell>
          <cell r="L360"/>
          <cell r="M360"/>
          <cell r="N360"/>
          <cell r="O360">
            <v>0</v>
          </cell>
          <cell r="P360"/>
          <cell r="Q360"/>
          <cell r="R360" t="str">
            <v>Natural</v>
          </cell>
          <cell r="S360">
            <v>1</v>
          </cell>
          <cell r="T360"/>
          <cell r="U360"/>
          <cell r="V360"/>
          <cell r="W360">
            <v>0</v>
          </cell>
          <cell r="X360">
            <v>0</v>
          </cell>
          <cell r="Y360">
            <v>0</v>
          </cell>
        </row>
        <row r="361">
          <cell r="C361">
            <v>2135019</v>
          </cell>
          <cell r="D361"/>
          <cell r="E361">
            <v>2135019</v>
          </cell>
          <cell r="F361"/>
          <cell r="G361" t="str">
            <v>-</v>
          </cell>
          <cell r="H361"/>
          <cell r="I361">
            <v>80</v>
          </cell>
          <cell r="J361">
            <v>2.5</v>
          </cell>
          <cell r="K361">
            <v>80</v>
          </cell>
          <cell r="L361"/>
          <cell r="M361"/>
          <cell r="N361"/>
          <cell r="O361">
            <v>0</v>
          </cell>
          <cell r="P361"/>
          <cell r="Q361"/>
          <cell r="R361" t="str">
            <v>Natural</v>
          </cell>
          <cell r="S361">
            <v>1</v>
          </cell>
          <cell r="T361"/>
          <cell r="U361"/>
          <cell r="V361"/>
          <cell r="W361">
            <v>0</v>
          </cell>
          <cell r="X361">
            <v>0</v>
          </cell>
          <cell r="Y361">
            <v>0</v>
          </cell>
        </row>
        <row r="362">
          <cell r="C362">
            <v>2135020</v>
          </cell>
          <cell r="D362"/>
          <cell r="E362">
            <v>2135020</v>
          </cell>
          <cell r="F362"/>
          <cell r="G362" t="str">
            <v>-</v>
          </cell>
          <cell r="H362" t="str">
            <v>-</v>
          </cell>
          <cell r="I362"/>
          <cell r="J362"/>
          <cell r="K362"/>
          <cell r="L362"/>
          <cell r="M362"/>
          <cell r="N362"/>
          <cell r="O362">
            <v>0</v>
          </cell>
          <cell r="P362"/>
          <cell r="Q362"/>
          <cell r="R362" t="str">
            <v>Natural</v>
          </cell>
          <cell r="S362">
            <v>1</v>
          </cell>
          <cell r="T362"/>
          <cell r="U362"/>
          <cell r="V362"/>
          <cell r="W362">
            <v>0</v>
          </cell>
          <cell r="X362">
            <v>0</v>
          </cell>
          <cell r="Y362">
            <v>0</v>
          </cell>
        </row>
        <row r="363">
          <cell r="C363">
            <v>2135021</v>
          </cell>
          <cell r="D363"/>
          <cell r="E363">
            <v>2135021</v>
          </cell>
          <cell r="F363"/>
          <cell r="G363" t="str">
            <v>FOTO ULANG, sebelumnya motif belum sempurna</v>
          </cell>
          <cell r="H363"/>
          <cell r="I363"/>
          <cell r="J363"/>
          <cell r="K363"/>
          <cell r="L363"/>
          <cell r="M363"/>
          <cell r="N363"/>
          <cell r="O363">
            <v>0</v>
          </cell>
          <cell r="P363"/>
          <cell r="Q363"/>
          <cell r="R363" t="str">
            <v>Natural, Black, White</v>
          </cell>
          <cell r="S363">
            <v>1</v>
          </cell>
          <cell r="T363"/>
          <cell r="U363"/>
          <cell r="V363"/>
          <cell r="W363">
            <v>0</v>
          </cell>
          <cell r="X363">
            <v>0</v>
          </cell>
          <cell r="Y363">
            <v>0</v>
          </cell>
        </row>
        <row r="364">
          <cell r="C364">
            <v>2135023</v>
          </cell>
          <cell r="D364"/>
          <cell r="E364">
            <v>2135023</v>
          </cell>
          <cell r="F364"/>
          <cell r="G364" t="str">
            <v>-</v>
          </cell>
          <cell r="H364"/>
          <cell r="I364"/>
          <cell r="J364"/>
          <cell r="K364"/>
          <cell r="L364"/>
          <cell r="M364"/>
          <cell r="N364"/>
          <cell r="O364">
            <v>0</v>
          </cell>
          <cell r="P364"/>
          <cell r="Q364"/>
          <cell r="R364" t="str">
            <v>Natural</v>
          </cell>
          <cell r="S364">
            <v>1</v>
          </cell>
          <cell r="T364"/>
          <cell r="U364"/>
          <cell r="V364"/>
          <cell r="W364">
            <v>0</v>
          </cell>
          <cell r="X364">
            <v>0</v>
          </cell>
          <cell r="Y364">
            <v>0</v>
          </cell>
        </row>
        <row r="365">
          <cell r="C365">
            <v>2135024</v>
          </cell>
          <cell r="D365"/>
          <cell r="E365">
            <v>2135024</v>
          </cell>
          <cell r="F365"/>
          <cell r="G365" t="str">
            <v>-</v>
          </cell>
          <cell r="H365"/>
          <cell r="I365" t="str">
            <v>80
60</v>
          </cell>
          <cell r="J365">
            <v>2</v>
          </cell>
          <cell r="K365" t="str">
            <v>80
60</v>
          </cell>
          <cell r="L365"/>
          <cell r="M365"/>
          <cell r="N365"/>
          <cell r="O365">
            <v>0</v>
          </cell>
          <cell r="P365"/>
          <cell r="Q365"/>
          <cell r="R365"/>
          <cell r="S365">
            <v>1</v>
          </cell>
          <cell r="T365"/>
          <cell r="U365"/>
          <cell r="V365"/>
          <cell r="W365">
            <v>0</v>
          </cell>
          <cell r="X365">
            <v>0</v>
          </cell>
          <cell r="Y365">
            <v>0</v>
          </cell>
        </row>
        <row r="366">
          <cell r="C366">
            <v>2135026</v>
          </cell>
          <cell r="D366"/>
          <cell r="E366">
            <v>2135026</v>
          </cell>
          <cell r="F366"/>
          <cell r="G366" t="str">
            <v>-</v>
          </cell>
          <cell r="H366"/>
          <cell r="I366"/>
          <cell r="J366"/>
          <cell r="K366"/>
          <cell r="L366"/>
          <cell r="M366"/>
          <cell r="N366"/>
          <cell r="O366">
            <v>0</v>
          </cell>
          <cell r="P366"/>
          <cell r="Q366"/>
          <cell r="R366" t="str">
            <v>Ashen grey (FH)</v>
          </cell>
          <cell r="S366">
            <v>1</v>
          </cell>
          <cell r="T366"/>
          <cell r="U366"/>
          <cell r="V366"/>
          <cell r="W366">
            <v>0</v>
          </cell>
          <cell r="X366">
            <v>0</v>
          </cell>
          <cell r="Y366">
            <v>0</v>
          </cell>
        </row>
        <row r="367">
          <cell r="C367">
            <v>2135027</v>
          </cell>
          <cell r="D367"/>
          <cell r="E367">
            <v>2135027</v>
          </cell>
          <cell r="F367"/>
          <cell r="G367" t="str">
            <v>-</v>
          </cell>
          <cell r="H367"/>
          <cell r="I367">
            <v>101</v>
          </cell>
          <cell r="J367">
            <v>16</v>
          </cell>
          <cell r="K367">
            <v>101</v>
          </cell>
          <cell r="L367"/>
          <cell r="M367"/>
          <cell r="N367"/>
          <cell r="O367">
            <v>0</v>
          </cell>
          <cell r="P367"/>
          <cell r="Q367"/>
          <cell r="R367" t="str">
            <v>Natural</v>
          </cell>
          <cell r="S367">
            <v>1</v>
          </cell>
          <cell r="T367"/>
          <cell r="U367"/>
          <cell r="V367"/>
          <cell r="W367">
            <v>0</v>
          </cell>
          <cell r="X367">
            <v>0</v>
          </cell>
          <cell r="Y367">
            <v>0</v>
          </cell>
        </row>
        <row r="368">
          <cell r="C368">
            <v>2135028</v>
          </cell>
          <cell r="D368"/>
          <cell r="E368">
            <v>2135028</v>
          </cell>
          <cell r="F368"/>
          <cell r="G368" t="str">
            <v>-</v>
          </cell>
          <cell r="H368"/>
          <cell r="I368"/>
          <cell r="J368"/>
          <cell r="K368"/>
          <cell r="L368"/>
          <cell r="M368"/>
          <cell r="N368"/>
          <cell r="O368">
            <v>0</v>
          </cell>
          <cell r="P368"/>
          <cell r="Q368"/>
          <cell r="R368" t="str">
            <v>Natural, white</v>
          </cell>
          <cell r="S368">
            <v>1</v>
          </cell>
          <cell r="T368"/>
          <cell r="U368"/>
          <cell r="V368"/>
          <cell r="W368">
            <v>0</v>
          </cell>
          <cell r="X368">
            <v>0</v>
          </cell>
          <cell r="Y368">
            <v>0</v>
          </cell>
        </row>
        <row r="369">
          <cell r="C369">
            <v>2135029</v>
          </cell>
          <cell r="D369"/>
          <cell r="E369">
            <v>2135029</v>
          </cell>
          <cell r="F369"/>
          <cell r="G369" t="str">
            <v>-</v>
          </cell>
          <cell r="H369"/>
          <cell r="I369"/>
          <cell r="J369"/>
          <cell r="K369"/>
          <cell r="L369"/>
          <cell r="M369"/>
          <cell r="N369"/>
          <cell r="O369">
            <v>0</v>
          </cell>
          <cell r="P369"/>
          <cell r="Q369"/>
          <cell r="R369" t="str">
            <v>Natural, white</v>
          </cell>
          <cell r="S369">
            <v>1</v>
          </cell>
          <cell r="T369"/>
          <cell r="U369"/>
          <cell r="V369"/>
          <cell r="W369">
            <v>0</v>
          </cell>
          <cell r="X369">
            <v>0</v>
          </cell>
          <cell r="Y369">
            <v>0</v>
          </cell>
        </row>
        <row r="370">
          <cell r="C370">
            <v>2135030</v>
          </cell>
          <cell r="D370"/>
          <cell r="E370">
            <v>2135030</v>
          </cell>
          <cell r="F370"/>
          <cell r="G370" t="str">
            <v>-</v>
          </cell>
          <cell r="H370"/>
          <cell r="I370"/>
          <cell r="J370"/>
          <cell r="K370"/>
          <cell r="L370"/>
          <cell r="M370"/>
          <cell r="N370"/>
          <cell r="O370">
            <v>0</v>
          </cell>
          <cell r="P370"/>
          <cell r="Q370"/>
          <cell r="R370" t="str">
            <v>Natural, white</v>
          </cell>
          <cell r="S370">
            <v>1</v>
          </cell>
          <cell r="T370"/>
          <cell r="U370"/>
          <cell r="V370"/>
          <cell r="W370">
            <v>0</v>
          </cell>
          <cell r="X370">
            <v>0</v>
          </cell>
          <cell r="Y370">
            <v>0</v>
          </cell>
        </row>
        <row r="371">
          <cell r="C371">
            <v>2135031</v>
          </cell>
          <cell r="D371"/>
          <cell r="E371">
            <v>2135031</v>
          </cell>
          <cell r="F371"/>
          <cell r="G371" t="str">
            <v>-</v>
          </cell>
          <cell r="H371"/>
          <cell r="I371"/>
          <cell r="J371"/>
          <cell r="K371"/>
          <cell r="L371"/>
          <cell r="M371"/>
          <cell r="N371"/>
          <cell r="O371">
            <v>0</v>
          </cell>
          <cell r="P371"/>
          <cell r="Q371" t="str">
            <v>Rafia black, whtie cotton rope</v>
          </cell>
          <cell r="R371" t="str">
            <v>Black, white</v>
          </cell>
          <cell r="S371">
            <v>1</v>
          </cell>
          <cell r="T371"/>
          <cell r="U371"/>
          <cell r="V371"/>
          <cell r="W371">
            <v>0</v>
          </cell>
          <cell r="X371">
            <v>0</v>
          </cell>
          <cell r="Y371">
            <v>0</v>
          </cell>
        </row>
        <row r="372">
          <cell r="C372">
            <v>2135032</v>
          </cell>
          <cell r="D372"/>
          <cell r="E372">
            <v>2135032</v>
          </cell>
          <cell r="F372"/>
          <cell r="G372" t="str">
            <v>-</v>
          </cell>
          <cell r="H372"/>
          <cell r="I372"/>
          <cell r="J372"/>
          <cell r="K372"/>
          <cell r="L372"/>
          <cell r="M372"/>
          <cell r="N372"/>
          <cell r="O372">
            <v>0</v>
          </cell>
          <cell r="P372"/>
          <cell r="Q372" t="str">
            <v>Rafia grey, white cotton rope</v>
          </cell>
          <cell r="R372" t="str">
            <v>Grey, white</v>
          </cell>
          <cell r="S372">
            <v>1</v>
          </cell>
          <cell r="T372"/>
          <cell r="U372"/>
          <cell r="V372"/>
          <cell r="W372">
            <v>0</v>
          </cell>
          <cell r="X372">
            <v>0</v>
          </cell>
          <cell r="Y372">
            <v>0</v>
          </cell>
        </row>
        <row r="373">
          <cell r="C373">
            <v>2135033</v>
          </cell>
          <cell r="D373"/>
          <cell r="E373">
            <v>2135033</v>
          </cell>
          <cell r="F373"/>
          <cell r="G373" t="str">
            <v>-</v>
          </cell>
          <cell r="H373"/>
          <cell r="I373"/>
          <cell r="J373"/>
          <cell r="K373"/>
          <cell r="L373"/>
          <cell r="M373"/>
          <cell r="N373"/>
          <cell r="O373">
            <v>0</v>
          </cell>
          <cell r="P373"/>
          <cell r="Q373" t="str">
            <v>Rafia green, white cotton rope</v>
          </cell>
          <cell r="R373" t="str">
            <v>Green, white</v>
          </cell>
          <cell r="S373">
            <v>1</v>
          </cell>
          <cell r="T373"/>
          <cell r="U373"/>
          <cell r="V373"/>
          <cell r="W373">
            <v>0</v>
          </cell>
          <cell r="X373">
            <v>0</v>
          </cell>
          <cell r="Y373">
            <v>0</v>
          </cell>
        </row>
        <row r="374">
          <cell r="C374">
            <v>2135034</v>
          </cell>
          <cell r="D374"/>
          <cell r="E374">
            <v>2135034</v>
          </cell>
          <cell r="F374"/>
          <cell r="G374" t="str">
            <v>-</v>
          </cell>
          <cell r="H374"/>
          <cell r="I374"/>
          <cell r="J374"/>
          <cell r="K374"/>
          <cell r="L374"/>
          <cell r="M374"/>
          <cell r="N374"/>
          <cell r="O374">
            <v>0</v>
          </cell>
          <cell r="P374"/>
          <cell r="Q374" t="str">
            <v>Rafia pink, white cotton rope</v>
          </cell>
          <cell r="R374" t="str">
            <v>Pink, white</v>
          </cell>
          <cell r="S374">
            <v>1</v>
          </cell>
          <cell r="T374"/>
          <cell r="U374"/>
          <cell r="V374"/>
          <cell r="W374">
            <v>0</v>
          </cell>
          <cell r="X374">
            <v>0</v>
          </cell>
          <cell r="Y374">
            <v>0</v>
          </cell>
        </row>
        <row r="375">
          <cell r="C375">
            <v>2135035</v>
          </cell>
          <cell r="D375"/>
          <cell r="E375">
            <v>2135035</v>
          </cell>
          <cell r="F375"/>
          <cell r="G375" t="str">
            <v>-</v>
          </cell>
          <cell r="H375"/>
          <cell r="I375">
            <v>33</v>
          </cell>
          <cell r="J375">
            <v>33</v>
          </cell>
          <cell r="K375">
            <v>3</v>
          </cell>
          <cell r="L375"/>
          <cell r="M375"/>
          <cell r="N375"/>
          <cell r="O375">
            <v>0</v>
          </cell>
          <cell r="P375"/>
          <cell r="Q375"/>
          <cell r="R375" t="str">
            <v>Brown wash (OKA)</v>
          </cell>
          <cell r="S375">
            <v>1</v>
          </cell>
          <cell r="T375"/>
          <cell r="U375"/>
          <cell r="V375"/>
          <cell r="W375">
            <v>0</v>
          </cell>
          <cell r="X375">
            <v>0</v>
          </cell>
          <cell r="Y375">
            <v>0</v>
          </cell>
        </row>
        <row r="376">
          <cell r="C376">
            <v>2135036</v>
          </cell>
          <cell r="D376"/>
          <cell r="E376">
            <v>2135036</v>
          </cell>
          <cell r="F376"/>
          <cell r="G376" t="str">
            <v>-</v>
          </cell>
          <cell r="H376"/>
          <cell r="I376">
            <v>33</v>
          </cell>
          <cell r="J376">
            <v>33</v>
          </cell>
          <cell r="K376">
            <v>3</v>
          </cell>
          <cell r="L376"/>
          <cell r="M376"/>
          <cell r="N376"/>
          <cell r="O376">
            <v>0</v>
          </cell>
          <cell r="P376"/>
          <cell r="Q376"/>
          <cell r="R376" t="str">
            <v>Natural</v>
          </cell>
          <cell r="S376">
            <v>1</v>
          </cell>
          <cell r="T376"/>
          <cell r="U376"/>
          <cell r="V376"/>
          <cell r="W376">
            <v>0</v>
          </cell>
          <cell r="X376">
            <v>0</v>
          </cell>
          <cell r="Y376">
            <v>0</v>
          </cell>
        </row>
        <row r="377">
          <cell r="C377">
            <v>2135037</v>
          </cell>
          <cell r="D377"/>
          <cell r="E377">
            <v>2135037</v>
          </cell>
          <cell r="F377"/>
          <cell r="G377" t="str">
            <v>-</v>
          </cell>
          <cell r="H377"/>
          <cell r="I377">
            <v>14</v>
          </cell>
          <cell r="J377">
            <v>17</v>
          </cell>
          <cell r="K377">
            <v>25</v>
          </cell>
          <cell r="L377"/>
          <cell r="M377"/>
          <cell r="N377"/>
          <cell r="O377">
            <v>0</v>
          </cell>
          <cell r="P377"/>
          <cell r="Q377"/>
          <cell r="R377" t="str">
            <v>Natural, black</v>
          </cell>
          <cell r="S377">
            <v>1</v>
          </cell>
          <cell r="T377"/>
          <cell r="U377"/>
          <cell r="V377"/>
          <cell r="W377">
            <v>0</v>
          </cell>
          <cell r="X377">
            <v>0</v>
          </cell>
          <cell r="Y377">
            <v>0</v>
          </cell>
        </row>
        <row r="378">
          <cell r="C378">
            <v>2135038</v>
          </cell>
          <cell r="D378"/>
          <cell r="E378">
            <v>2135038</v>
          </cell>
          <cell r="F378"/>
          <cell r="G378" t="str">
            <v>-</v>
          </cell>
          <cell r="H378"/>
          <cell r="I378">
            <v>14</v>
          </cell>
          <cell r="J378">
            <v>17</v>
          </cell>
          <cell r="K378">
            <v>25</v>
          </cell>
          <cell r="L378"/>
          <cell r="M378"/>
          <cell r="N378"/>
          <cell r="O378">
            <v>0</v>
          </cell>
          <cell r="P378"/>
          <cell r="Q378"/>
          <cell r="R378" t="str">
            <v>Natural, black</v>
          </cell>
          <cell r="S378">
            <v>1</v>
          </cell>
          <cell r="T378"/>
          <cell r="U378"/>
          <cell r="V378"/>
          <cell r="W378">
            <v>0</v>
          </cell>
          <cell r="X378">
            <v>0</v>
          </cell>
          <cell r="Y378">
            <v>0</v>
          </cell>
        </row>
        <row r="379">
          <cell r="C379">
            <v>2135039</v>
          </cell>
          <cell r="D379" t="str">
            <v>BRODO FITRIT THERMOS-SOFT BLUE</v>
          </cell>
          <cell r="E379">
            <v>2135039</v>
          </cell>
          <cell r="F379"/>
          <cell r="G379" t="str">
            <v>-</v>
          </cell>
          <cell r="H379"/>
          <cell r="I379">
            <v>17</v>
          </cell>
          <cell r="J379">
            <v>19</v>
          </cell>
          <cell r="K379">
            <v>25</v>
          </cell>
          <cell r="L379"/>
          <cell r="M379"/>
          <cell r="N379"/>
          <cell r="O379">
            <v>0</v>
          </cell>
          <cell r="P379"/>
          <cell r="Q379"/>
          <cell r="R379"/>
          <cell r="S379">
            <v>1</v>
          </cell>
          <cell r="T379"/>
          <cell r="U379"/>
          <cell r="V379"/>
          <cell r="W379">
            <v>0</v>
          </cell>
          <cell r="X379">
            <v>0</v>
          </cell>
          <cell r="Y379">
            <v>0</v>
          </cell>
        </row>
        <row r="380">
          <cell r="C380">
            <v>2135040</v>
          </cell>
          <cell r="D380" t="str">
            <v>BRODO FITRIT THERMOS-SOFT PURPLE</v>
          </cell>
          <cell r="E380">
            <v>2135040</v>
          </cell>
          <cell r="F380"/>
          <cell r="G380" t="str">
            <v>-</v>
          </cell>
          <cell r="H380"/>
          <cell r="I380">
            <v>17</v>
          </cell>
          <cell r="J380">
            <v>19</v>
          </cell>
          <cell r="K380">
            <v>25</v>
          </cell>
          <cell r="L380"/>
          <cell r="M380"/>
          <cell r="N380"/>
          <cell r="O380">
            <v>0</v>
          </cell>
          <cell r="P380"/>
          <cell r="Q380"/>
          <cell r="R380"/>
          <cell r="S380">
            <v>1</v>
          </cell>
          <cell r="T380"/>
          <cell r="U380"/>
          <cell r="V380"/>
          <cell r="W380">
            <v>0</v>
          </cell>
          <cell r="X380">
            <v>0</v>
          </cell>
          <cell r="Y380">
            <v>0</v>
          </cell>
        </row>
        <row r="381">
          <cell r="C381">
            <v>2135041</v>
          </cell>
          <cell r="D381" t="str">
            <v>BRODO FITRIT THERMOS-SOFT GREY</v>
          </cell>
          <cell r="E381">
            <v>2135041</v>
          </cell>
          <cell r="F381"/>
          <cell r="G381" t="str">
            <v>-</v>
          </cell>
          <cell r="H381"/>
          <cell r="I381">
            <v>17</v>
          </cell>
          <cell r="J381">
            <v>19</v>
          </cell>
          <cell r="K381">
            <v>25</v>
          </cell>
          <cell r="L381"/>
          <cell r="M381"/>
          <cell r="N381"/>
          <cell r="O381">
            <v>0</v>
          </cell>
          <cell r="P381"/>
          <cell r="Q381"/>
          <cell r="R381"/>
          <cell r="S381">
            <v>1</v>
          </cell>
          <cell r="T381"/>
          <cell r="U381"/>
          <cell r="V381"/>
          <cell r="W381">
            <v>0</v>
          </cell>
          <cell r="X381">
            <v>0</v>
          </cell>
          <cell r="Y381">
            <v>0</v>
          </cell>
        </row>
        <row r="382">
          <cell r="C382">
            <v>2135042</v>
          </cell>
          <cell r="D382" t="str">
            <v>ROKI MAGAZINE RACK</v>
          </cell>
          <cell r="E382">
            <v>2135042</v>
          </cell>
          <cell r="F382"/>
          <cell r="G382" t="str">
            <v>-</v>
          </cell>
          <cell r="H382"/>
          <cell r="I382">
            <v>50</v>
          </cell>
          <cell r="J382">
            <v>25</v>
          </cell>
          <cell r="K382">
            <v>48</v>
          </cell>
          <cell r="L382"/>
          <cell r="M382"/>
          <cell r="N382"/>
          <cell r="O382">
            <v>0</v>
          </cell>
          <cell r="P382"/>
          <cell r="Q382"/>
          <cell r="R382" t="str">
            <v>Natural</v>
          </cell>
          <cell r="S382">
            <v>1</v>
          </cell>
          <cell r="T382"/>
          <cell r="U382"/>
          <cell r="V382"/>
          <cell r="W382"/>
          <cell r="X382">
            <v>0</v>
          </cell>
          <cell r="Y382">
            <v>0</v>
          </cell>
        </row>
        <row r="383">
          <cell r="C383">
            <v>2135043</v>
          </cell>
          <cell r="D383"/>
          <cell r="E383">
            <v>2135043</v>
          </cell>
          <cell r="F383"/>
          <cell r="G383" t="str">
            <v>-</v>
          </cell>
          <cell r="H383"/>
          <cell r="I383"/>
          <cell r="J383"/>
          <cell r="K383"/>
          <cell r="L383"/>
          <cell r="M383"/>
          <cell r="N383"/>
          <cell r="O383">
            <v>0</v>
          </cell>
          <cell r="P383"/>
          <cell r="Q383"/>
          <cell r="R383" t="str">
            <v>Natural</v>
          </cell>
          <cell r="S383">
            <v>1</v>
          </cell>
          <cell r="T383"/>
          <cell r="U383"/>
          <cell r="V383"/>
          <cell r="W383"/>
          <cell r="X383">
            <v>0</v>
          </cell>
          <cell r="Y383">
            <v>0</v>
          </cell>
        </row>
        <row r="384"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>
            <v>0</v>
          </cell>
          <cell r="P384"/>
          <cell r="Q384"/>
          <cell r="R384"/>
          <cell r="S384">
            <v>1</v>
          </cell>
          <cell r="T384"/>
          <cell r="U384"/>
          <cell r="V384"/>
          <cell r="W384"/>
          <cell r="X384">
            <v>0</v>
          </cell>
          <cell r="Y384">
            <v>0</v>
          </cell>
        </row>
        <row r="385"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  <cell r="S385"/>
          <cell r="T385"/>
          <cell r="U385"/>
          <cell r="V385"/>
          <cell r="W385"/>
          <cell r="X385"/>
          <cell r="Y385"/>
        </row>
        <row r="386">
          <cell r="C386">
            <v>2091003</v>
          </cell>
          <cell r="D386" t="str">
            <v>SAMOA BAMBOO SOFA</v>
          </cell>
          <cell r="E386">
            <v>2091003</v>
          </cell>
          <cell r="F386" t="str">
            <v>Size written is lower backrest version</v>
          </cell>
          <cell r="G386" t="str">
            <v>foam dc 16, CP Black</v>
          </cell>
          <cell r="H386" t="str">
            <v>-</v>
          </cell>
          <cell r="I386">
            <v>126.5</v>
          </cell>
          <cell r="J386">
            <v>51.5</v>
          </cell>
          <cell r="K386">
            <v>82</v>
          </cell>
          <cell r="L386">
            <v>127.5</v>
          </cell>
          <cell r="M386">
            <v>52.5</v>
          </cell>
          <cell r="N386">
            <v>83</v>
          </cell>
          <cell r="O386"/>
          <cell r="P386"/>
          <cell r="Q386" t="str">
            <v>Bamboo, sq webbing, jawit belah</v>
          </cell>
          <cell r="R386" t="str">
            <v>Solid Black ftame, Natural</v>
          </cell>
          <cell r="S386">
            <v>1</v>
          </cell>
          <cell r="T386">
            <v>0</v>
          </cell>
          <cell r="U386"/>
          <cell r="V386"/>
          <cell r="W386">
            <v>0</v>
          </cell>
          <cell r="X386">
            <v>0</v>
          </cell>
          <cell r="Y386">
            <v>0</v>
          </cell>
        </row>
        <row r="387">
          <cell r="C387">
            <v>2091005</v>
          </cell>
          <cell r="D387" t="str">
            <v>HOMEA BENCH</v>
          </cell>
          <cell r="E387">
            <v>2091005</v>
          </cell>
          <cell r="F387" t="str">
            <v>should be improve version; plywood for the seater</v>
          </cell>
          <cell r="G387" t="str">
            <v>-</v>
          </cell>
          <cell r="H387" t="str">
            <v>-</v>
          </cell>
          <cell r="I387">
            <v>147</v>
          </cell>
          <cell r="J387">
            <v>55</v>
          </cell>
          <cell r="K387">
            <v>72.5</v>
          </cell>
          <cell r="L387">
            <v>148</v>
          </cell>
          <cell r="M387">
            <v>56</v>
          </cell>
          <cell r="N387">
            <v>73.5</v>
          </cell>
          <cell r="O387"/>
          <cell r="P387"/>
          <cell r="Q387" t="str">
            <v>Rattan 1/2 polesh AB, Braided waterhyacinth</v>
          </cell>
          <cell r="R387" t="str">
            <v>Natural</v>
          </cell>
          <cell r="S387">
            <v>1</v>
          </cell>
          <cell r="T387">
            <v>0</v>
          </cell>
          <cell r="U387"/>
          <cell r="V387"/>
          <cell r="W387">
            <v>0</v>
          </cell>
          <cell r="X387">
            <v>0</v>
          </cell>
          <cell r="Y387">
            <v>0</v>
          </cell>
        </row>
        <row r="388">
          <cell r="C388">
            <v>2091006</v>
          </cell>
          <cell r="D388" t="str">
            <v>ALUNA LOUNGE CHAIR</v>
          </cell>
          <cell r="E388">
            <v>2091006</v>
          </cell>
          <cell r="F388" t="str">
            <v>Frame should be finishing natural topcoat before weaving</v>
          </cell>
          <cell r="G388" t="str">
            <v>-</v>
          </cell>
          <cell r="H388" t="str">
            <v>-</v>
          </cell>
          <cell r="I388">
            <v>65</v>
          </cell>
          <cell r="J388">
            <v>78</v>
          </cell>
          <cell r="K388">
            <v>76</v>
          </cell>
          <cell r="L388">
            <v>66</v>
          </cell>
          <cell r="M388">
            <v>79</v>
          </cell>
          <cell r="N388">
            <v>77</v>
          </cell>
          <cell r="O388"/>
          <cell r="P388"/>
          <cell r="Q388" t="str">
            <v>Teak wood, polyester rope 6 mm (maroon, navy, beige)</v>
          </cell>
          <cell r="R388" t="str">
            <v>As pict</v>
          </cell>
          <cell r="S388">
            <v>1</v>
          </cell>
          <cell r="T388">
            <v>0</v>
          </cell>
          <cell r="U388"/>
          <cell r="V388"/>
          <cell r="W388">
            <v>0</v>
          </cell>
          <cell r="X388">
            <v>0</v>
          </cell>
          <cell r="Y388">
            <v>0</v>
          </cell>
        </row>
        <row r="389">
          <cell r="C389">
            <v>2091007</v>
          </cell>
          <cell r="D389" t="str">
            <v>SAMOA LOUNGE CHAIR</v>
          </cell>
          <cell r="E389">
            <v>2091007</v>
          </cell>
          <cell r="F389" t="str">
            <v>Finishing should be Solid Black DOFF</v>
          </cell>
          <cell r="G389" t="str">
            <v>-</v>
          </cell>
          <cell r="H389" t="str">
            <v>-</v>
          </cell>
          <cell r="I389">
            <v>65</v>
          </cell>
          <cell r="J389">
            <v>78</v>
          </cell>
          <cell r="K389">
            <v>76</v>
          </cell>
          <cell r="L389">
            <v>66</v>
          </cell>
          <cell r="M389">
            <v>79</v>
          </cell>
          <cell r="N389">
            <v>77</v>
          </cell>
          <cell r="O389"/>
          <cell r="P389"/>
          <cell r="Q389" t="str">
            <v>Mahogany, skin lasio 5 mm</v>
          </cell>
          <cell r="R389" t="str">
            <v>Solid Black ftame, Natural</v>
          </cell>
          <cell r="S389">
            <v>1</v>
          </cell>
          <cell r="T389">
            <v>0</v>
          </cell>
          <cell r="U389"/>
          <cell r="V389"/>
          <cell r="W389">
            <v>0</v>
          </cell>
          <cell r="X389">
            <v>0</v>
          </cell>
          <cell r="Y389">
            <v>0</v>
          </cell>
        </row>
        <row r="390">
          <cell r="C390">
            <v>2091008</v>
          </cell>
          <cell r="D390" t="str">
            <v>ECENG LIRIS LOUNGE CHAIR</v>
          </cell>
          <cell r="E390">
            <v>2091008</v>
          </cell>
          <cell r="F390"/>
          <cell r="G390" t="str">
            <v>-</v>
          </cell>
          <cell r="H390" t="str">
            <v>-</v>
          </cell>
          <cell r="I390">
            <v>70</v>
          </cell>
          <cell r="J390">
            <v>77</v>
          </cell>
          <cell r="K390">
            <v>74.5</v>
          </cell>
          <cell r="L390">
            <v>71</v>
          </cell>
          <cell r="M390">
            <v>78</v>
          </cell>
          <cell r="N390">
            <v>75.5</v>
          </cell>
          <cell r="O390"/>
          <cell r="P390"/>
          <cell r="Q390" t="str">
            <v>Mahogany, Braided waterhyacinth</v>
          </cell>
          <cell r="R390" t="str">
            <v>Stain Brown frame, Natural</v>
          </cell>
          <cell r="S390">
            <v>1</v>
          </cell>
          <cell r="T390">
            <v>0</v>
          </cell>
          <cell r="U390"/>
          <cell r="V390"/>
          <cell r="W390">
            <v>0</v>
          </cell>
          <cell r="X390">
            <v>0</v>
          </cell>
          <cell r="Y390">
            <v>0</v>
          </cell>
        </row>
        <row r="391">
          <cell r="C391">
            <v>2091009</v>
          </cell>
          <cell r="D391" t="str">
            <v>MANILA CHAIR</v>
          </cell>
          <cell r="E391">
            <v>2091009</v>
          </cell>
          <cell r="F391"/>
          <cell r="G391" t="str">
            <v>-</v>
          </cell>
          <cell r="H391" t="str">
            <v>-</v>
          </cell>
          <cell r="I391">
            <v>58</v>
          </cell>
          <cell r="J391">
            <v>59</v>
          </cell>
          <cell r="K391">
            <v>81</v>
          </cell>
          <cell r="L391">
            <v>59</v>
          </cell>
          <cell r="M391">
            <v>60</v>
          </cell>
          <cell r="N391">
            <v>82</v>
          </cell>
          <cell r="O391"/>
          <cell r="P391"/>
          <cell r="Q391" t="str">
            <v>Tohiti, jawit, skin lasio</v>
          </cell>
          <cell r="R391" t="str">
            <v>Natural</v>
          </cell>
          <cell r="S391">
            <v>1</v>
          </cell>
          <cell r="T391">
            <v>0</v>
          </cell>
          <cell r="U391"/>
          <cell r="V391"/>
          <cell r="W391">
            <v>0</v>
          </cell>
          <cell r="X391">
            <v>0</v>
          </cell>
          <cell r="Y391">
            <v>0</v>
          </cell>
        </row>
        <row r="392">
          <cell r="C392">
            <v>2091010</v>
          </cell>
          <cell r="D392" t="str">
            <v>FLO CHAIR - A</v>
          </cell>
          <cell r="E392">
            <v>2091010</v>
          </cell>
          <cell r="F392"/>
          <cell r="G392" t="str">
            <v>-</v>
          </cell>
          <cell r="H392" t="str">
            <v>-</v>
          </cell>
          <cell r="I392">
            <v>99</v>
          </cell>
          <cell r="J392">
            <v>64</v>
          </cell>
          <cell r="K392">
            <v>94</v>
          </cell>
          <cell r="L392">
            <v>100</v>
          </cell>
          <cell r="M392">
            <v>65</v>
          </cell>
          <cell r="N392">
            <v>95</v>
          </cell>
          <cell r="O392"/>
          <cell r="P392"/>
          <cell r="Q392" t="str">
            <v>Rattan 1/2 polesh BC, Jawit, skin lasio</v>
          </cell>
          <cell r="R392" t="str">
            <v>Natural</v>
          </cell>
          <cell r="S392">
            <v>1</v>
          </cell>
          <cell r="T392">
            <v>0</v>
          </cell>
          <cell r="U392"/>
          <cell r="V392"/>
          <cell r="W392">
            <v>0</v>
          </cell>
          <cell r="X392">
            <v>0</v>
          </cell>
          <cell r="Y392">
            <v>0</v>
          </cell>
        </row>
        <row r="393">
          <cell r="C393">
            <v>2091011</v>
          </cell>
          <cell r="D393" t="str">
            <v>NETTY SINGLE SOFA</v>
          </cell>
          <cell r="E393">
            <v>2091011</v>
          </cell>
          <cell r="F393"/>
          <cell r="G393" t="str">
            <v>Foam dc 16, CP 7X7 10 cm, pillow dacron</v>
          </cell>
          <cell r="H393" t="str">
            <v>-</v>
          </cell>
          <cell r="I393">
            <v>90</v>
          </cell>
          <cell r="J393">
            <v>81</v>
          </cell>
          <cell r="K393">
            <v>76</v>
          </cell>
          <cell r="L393">
            <v>91</v>
          </cell>
          <cell r="M393">
            <v>82</v>
          </cell>
          <cell r="N393">
            <v>77</v>
          </cell>
          <cell r="O393"/>
          <cell r="P393"/>
          <cell r="Q393" t="str">
            <v>Rattan 1/2 polesh AB, Jawit, skin lasio</v>
          </cell>
          <cell r="R393" t="str">
            <v>Natural</v>
          </cell>
          <cell r="S393">
            <v>1</v>
          </cell>
          <cell r="T393">
            <v>0</v>
          </cell>
          <cell r="U393"/>
          <cell r="V393"/>
          <cell r="W393">
            <v>0</v>
          </cell>
          <cell r="X393">
            <v>0</v>
          </cell>
          <cell r="Y393">
            <v>0</v>
          </cell>
        </row>
        <row r="394">
          <cell r="C394">
            <v>2091013</v>
          </cell>
          <cell r="D394" t="str">
            <v>FLO CHAIR - B</v>
          </cell>
          <cell r="E394">
            <v>2091013</v>
          </cell>
          <cell r="F394"/>
          <cell r="G394" t="str">
            <v>-</v>
          </cell>
          <cell r="H394" t="str">
            <v>-</v>
          </cell>
          <cell r="I394">
            <v>96</v>
          </cell>
          <cell r="J394">
            <v>67</v>
          </cell>
          <cell r="K394">
            <v>110</v>
          </cell>
          <cell r="L394">
            <v>97</v>
          </cell>
          <cell r="M394">
            <v>68</v>
          </cell>
          <cell r="N394">
            <v>111</v>
          </cell>
          <cell r="O394"/>
          <cell r="P394"/>
          <cell r="Q394" t="str">
            <v>Rattan 1/2 polesh BC, Jawit, skin lasio</v>
          </cell>
          <cell r="R394" t="str">
            <v>Natural</v>
          </cell>
          <cell r="S394">
            <v>1</v>
          </cell>
          <cell r="T394">
            <v>0</v>
          </cell>
          <cell r="U394"/>
          <cell r="V394"/>
          <cell r="W394">
            <v>0</v>
          </cell>
          <cell r="X394">
            <v>0</v>
          </cell>
          <cell r="Y394">
            <v>0</v>
          </cell>
        </row>
        <row r="395">
          <cell r="C395">
            <v>2091014</v>
          </cell>
          <cell r="D395" t="str">
            <v>DOM BRAIDED HANGING CHIAR</v>
          </cell>
          <cell r="E395">
            <v>2091014</v>
          </cell>
          <cell r="F395"/>
          <cell r="G395" t="str">
            <v>YES</v>
          </cell>
          <cell r="H395" t="str">
            <v>-</v>
          </cell>
          <cell r="I395">
            <v>108</v>
          </cell>
          <cell r="J395">
            <v>85</v>
          </cell>
          <cell r="K395">
            <v>108</v>
          </cell>
          <cell r="L395">
            <v>109</v>
          </cell>
          <cell r="M395">
            <v>86</v>
          </cell>
          <cell r="N395">
            <v>109</v>
          </cell>
          <cell r="O395"/>
          <cell r="P395"/>
          <cell r="Q395" t="str">
            <v>Iron frame, Braided waterhyacinth</v>
          </cell>
          <cell r="R395" t="str">
            <v>Solid white frame, Natural</v>
          </cell>
          <cell r="S395">
            <v>1</v>
          </cell>
          <cell r="T395">
            <v>0</v>
          </cell>
          <cell r="U395"/>
          <cell r="V395"/>
          <cell r="W395">
            <v>0</v>
          </cell>
          <cell r="X395">
            <v>0</v>
          </cell>
          <cell r="Y395">
            <v>0</v>
          </cell>
        </row>
        <row r="396">
          <cell r="C396">
            <v>2091015</v>
          </cell>
          <cell r="D396" t="str">
            <v>HAWAIIAN LOUNGE CHAIR</v>
          </cell>
          <cell r="E396">
            <v>2091015</v>
          </cell>
          <cell r="F396"/>
          <cell r="G396" t="str">
            <v>YES</v>
          </cell>
          <cell r="H396" t="str">
            <v>-</v>
          </cell>
          <cell r="I396">
            <v>71</v>
          </cell>
          <cell r="J396">
            <v>84</v>
          </cell>
          <cell r="K396">
            <v>79</v>
          </cell>
          <cell r="L396">
            <v>72</v>
          </cell>
          <cell r="M396">
            <v>85</v>
          </cell>
          <cell r="N396">
            <v>80</v>
          </cell>
          <cell r="O396"/>
          <cell r="P396"/>
          <cell r="Q396" t="str">
            <v>Rattan 1/2 polesh AB, skin lasio</v>
          </cell>
          <cell r="R396" t="str">
            <v>Natural</v>
          </cell>
          <cell r="S396">
            <v>1</v>
          </cell>
          <cell r="T396">
            <v>0</v>
          </cell>
          <cell r="U396"/>
          <cell r="V396"/>
          <cell r="W396">
            <v>0</v>
          </cell>
          <cell r="X396">
            <v>0</v>
          </cell>
          <cell r="Y396">
            <v>0</v>
          </cell>
        </row>
        <row r="397">
          <cell r="C397">
            <v>2091016</v>
          </cell>
          <cell r="D397" t="str">
            <v>KALKY SINGLE SOFA</v>
          </cell>
          <cell r="E397">
            <v>2091016</v>
          </cell>
          <cell r="F397"/>
          <cell r="G397" t="str">
            <v>YES</v>
          </cell>
          <cell r="H397" t="str">
            <v>-</v>
          </cell>
          <cell r="I397">
            <v>69</v>
          </cell>
          <cell r="J397">
            <v>75</v>
          </cell>
          <cell r="K397">
            <v>74</v>
          </cell>
          <cell r="L397">
            <v>70</v>
          </cell>
          <cell r="M397">
            <v>76</v>
          </cell>
          <cell r="N397">
            <v>75</v>
          </cell>
          <cell r="O397"/>
          <cell r="P397"/>
          <cell r="Q397" t="str">
            <v>Iron frame, jawit, skin lasio</v>
          </cell>
          <cell r="R397" t="str">
            <v>Natural</v>
          </cell>
          <cell r="S397">
            <v>1</v>
          </cell>
          <cell r="T397">
            <v>0</v>
          </cell>
          <cell r="U397"/>
          <cell r="V397"/>
          <cell r="W397">
            <v>0</v>
          </cell>
          <cell r="X397">
            <v>0</v>
          </cell>
          <cell r="Y397">
            <v>0</v>
          </cell>
        </row>
        <row r="398">
          <cell r="C398">
            <v>2091017</v>
          </cell>
          <cell r="D398" t="str">
            <v>VIONA BENCH</v>
          </cell>
          <cell r="E398">
            <v>2091017</v>
          </cell>
          <cell r="F398"/>
          <cell r="G398" t="str">
            <v>YES</v>
          </cell>
          <cell r="H398" t="str">
            <v>-</v>
          </cell>
          <cell r="I398">
            <v>125</v>
          </cell>
          <cell r="J398">
            <v>40</v>
          </cell>
          <cell r="K398">
            <v>47</v>
          </cell>
          <cell r="L398">
            <v>126</v>
          </cell>
          <cell r="M398">
            <v>41</v>
          </cell>
          <cell r="N398">
            <v>48</v>
          </cell>
          <cell r="O398"/>
          <cell r="P398"/>
          <cell r="Q398" t="str">
            <v>Rattan 1/2 polesh AB, fitrit, skin lasio</v>
          </cell>
          <cell r="R398" t="str">
            <v>Natural</v>
          </cell>
          <cell r="S398">
            <v>1</v>
          </cell>
          <cell r="T398">
            <v>0</v>
          </cell>
          <cell r="U398"/>
          <cell r="V398"/>
          <cell r="W398">
            <v>0</v>
          </cell>
          <cell r="X398">
            <v>0</v>
          </cell>
          <cell r="Y398">
            <v>0</v>
          </cell>
        </row>
        <row r="399">
          <cell r="C399">
            <v>2091018</v>
          </cell>
          <cell r="D399" t="str">
            <v>FLO KIDS CHAIR</v>
          </cell>
          <cell r="E399">
            <v>2091018</v>
          </cell>
          <cell r="F399"/>
          <cell r="G399" t="str">
            <v>-</v>
          </cell>
          <cell r="H399" t="str">
            <v>-</v>
          </cell>
          <cell r="I399">
            <v>66</v>
          </cell>
          <cell r="J399">
            <v>46</v>
          </cell>
          <cell r="K399">
            <v>78</v>
          </cell>
          <cell r="L399">
            <v>67</v>
          </cell>
          <cell r="M399">
            <v>47</v>
          </cell>
          <cell r="N399">
            <v>79</v>
          </cell>
          <cell r="O399"/>
          <cell r="P399"/>
          <cell r="Q399" t="str">
            <v>Rattan 1/2 polesh BC, core, unskin lasio</v>
          </cell>
          <cell r="R399" t="str">
            <v>Natural</v>
          </cell>
          <cell r="S399">
            <v>1</v>
          </cell>
          <cell r="T399">
            <v>0</v>
          </cell>
          <cell r="U399"/>
          <cell r="V399"/>
          <cell r="W399">
            <v>0</v>
          </cell>
          <cell r="X399">
            <v>0</v>
          </cell>
          <cell r="Y399">
            <v>0</v>
          </cell>
        </row>
        <row r="400">
          <cell r="C400">
            <v>2091019</v>
          </cell>
          <cell r="D400" t="str">
            <v>LEANNA BENCH</v>
          </cell>
          <cell r="E400">
            <v>2091019</v>
          </cell>
          <cell r="F400" t="str">
            <v>Finishing should be Solid Black DOFF</v>
          </cell>
          <cell r="G400" t="str">
            <v>-</v>
          </cell>
          <cell r="H400" t="str">
            <v>-</v>
          </cell>
          <cell r="I400">
            <v>121</v>
          </cell>
          <cell r="J400">
            <v>61</v>
          </cell>
          <cell r="K400">
            <v>89</v>
          </cell>
          <cell r="L400">
            <v>122</v>
          </cell>
          <cell r="M400">
            <v>62</v>
          </cell>
          <cell r="N400">
            <v>90</v>
          </cell>
          <cell r="O400"/>
          <cell r="P400"/>
          <cell r="Q400" t="str">
            <v>Mahogany, fitrit, plywood</v>
          </cell>
          <cell r="R400" t="str">
            <v>Solid Black frame, Natural</v>
          </cell>
          <cell r="S400">
            <v>1</v>
          </cell>
          <cell r="T400">
            <v>0</v>
          </cell>
          <cell r="U400"/>
          <cell r="V400"/>
          <cell r="W400">
            <v>0</v>
          </cell>
          <cell r="X400">
            <v>0</v>
          </cell>
          <cell r="Y400">
            <v>0</v>
          </cell>
        </row>
        <row r="401">
          <cell r="C401">
            <v>2091022</v>
          </cell>
          <cell r="D401" t="str">
            <v>ROTTERDAM BENCH</v>
          </cell>
          <cell r="E401">
            <v>2091022</v>
          </cell>
          <cell r="F401"/>
          <cell r="G401" t="str">
            <v>-</v>
          </cell>
          <cell r="H401" t="str">
            <v>-</v>
          </cell>
          <cell r="I401">
            <v>163</v>
          </cell>
          <cell r="J401">
            <v>43</v>
          </cell>
          <cell r="K401">
            <v>51</v>
          </cell>
          <cell r="L401">
            <v>164</v>
          </cell>
          <cell r="M401">
            <v>44</v>
          </cell>
          <cell r="N401">
            <v>52</v>
          </cell>
          <cell r="O401"/>
          <cell r="P401"/>
          <cell r="Q401" t="str">
            <v>Mahogany, braided waterhyacinth, rattan 1/2 polesh AB + skin lasio (legs)</v>
          </cell>
          <cell r="R401" t="str">
            <v>Natural</v>
          </cell>
          <cell r="S401">
            <v>1</v>
          </cell>
          <cell r="T401">
            <v>0</v>
          </cell>
          <cell r="U401"/>
          <cell r="V401"/>
          <cell r="W401">
            <v>0</v>
          </cell>
          <cell r="X401">
            <v>0</v>
          </cell>
          <cell r="Y401">
            <v>0</v>
          </cell>
        </row>
        <row r="402">
          <cell r="C402">
            <v>2092004</v>
          </cell>
          <cell r="D402" t="str">
            <v>SAMOA CONSOLE RACK</v>
          </cell>
          <cell r="E402">
            <v>2092004</v>
          </cell>
          <cell r="F402" t="str">
            <v>Finishing should be Solid Black DOFF</v>
          </cell>
          <cell r="G402" t="str">
            <v>-</v>
          </cell>
          <cell r="H402" t="str">
            <v>-</v>
          </cell>
          <cell r="I402">
            <v>80</v>
          </cell>
          <cell r="J402">
            <v>32</v>
          </cell>
          <cell r="K402">
            <v>90</v>
          </cell>
          <cell r="L402">
            <v>81</v>
          </cell>
          <cell r="M402">
            <v>33</v>
          </cell>
          <cell r="N402">
            <v>91</v>
          </cell>
          <cell r="O402"/>
          <cell r="P402"/>
          <cell r="Q402" t="str">
            <v>Mahogany oven, sq webbing, plywood, jawit</v>
          </cell>
          <cell r="R402" t="str">
            <v>Solid Black frame, Natural</v>
          </cell>
          <cell r="S402">
            <v>1</v>
          </cell>
          <cell r="T402">
            <v>0</v>
          </cell>
          <cell r="U402"/>
          <cell r="V402"/>
          <cell r="W402">
            <v>0</v>
          </cell>
          <cell r="X402">
            <v>0</v>
          </cell>
          <cell r="Y402">
            <v>0</v>
          </cell>
        </row>
        <row r="403">
          <cell r="C403">
            <v>2092005</v>
          </cell>
          <cell r="D403"/>
          <cell r="E403">
            <v>2092005</v>
          </cell>
          <cell r="F403" t="str">
            <v>Small :
40 X 40 X 50 cm</v>
          </cell>
          <cell r="G403" t="str">
            <v>-</v>
          </cell>
          <cell r="H403" t="str">
            <v>-</v>
          </cell>
          <cell r="I403">
            <v>60</v>
          </cell>
          <cell r="J403">
            <v>60</v>
          </cell>
          <cell r="K403">
            <v>40</v>
          </cell>
          <cell r="L403">
            <v>61</v>
          </cell>
          <cell r="M403">
            <v>61</v>
          </cell>
          <cell r="N403">
            <v>41</v>
          </cell>
          <cell r="O403"/>
          <cell r="P403"/>
          <cell r="Q403" t="str">
            <v>Iron frame, banana leaf loreng</v>
          </cell>
          <cell r="R403" t="str">
            <v>Solid Black legs, Natural</v>
          </cell>
          <cell r="S403">
            <v>1</v>
          </cell>
          <cell r="T403">
            <v>0</v>
          </cell>
          <cell r="U403"/>
          <cell r="V403"/>
          <cell r="W403">
            <v>0</v>
          </cell>
          <cell r="X403">
            <v>0</v>
          </cell>
          <cell r="Y403">
            <v>0</v>
          </cell>
        </row>
        <row r="404">
          <cell r="C404">
            <v>2092006</v>
          </cell>
          <cell r="D404"/>
          <cell r="E404">
            <v>2092006</v>
          </cell>
          <cell r="F404"/>
          <cell r="G404" t="str">
            <v>-</v>
          </cell>
          <cell r="H404" t="str">
            <v>-</v>
          </cell>
          <cell r="I404">
            <v>51</v>
          </cell>
          <cell r="J404">
            <v>51</v>
          </cell>
          <cell r="K404">
            <v>51</v>
          </cell>
          <cell r="L404">
            <v>52</v>
          </cell>
          <cell r="M404">
            <v>52</v>
          </cell>
          <cell r="N404">
            <v>52</v>
          </cell>
          <cell r="O404"/>
          <cell r="P404"/>
          <cell r="Q404" t="str">
            <v>Rattan 1/2 polesh AB, core, unskin lasio, plywood + close webbing</v>
          </cell>
          <cell r="R404" t="str">
            <v>Honey</v>
          </cell>
          <cell r="S404">
            <v>1</v>
          </cell>
          <cell r="T404">
            <v>0</v>
          </cell>
          <cell r="U404"/>
          <cell r="V404"/>
          <cell r="W404">
            <v>0</v>
          </cell>
          <cell r="X404">
            <v>0</v>
          </cell>
          <cell r="Y404">
            <v>0</v>
          </cell>
        </row>
        <row r="405">
          <cell r="C405">
            <v>2092007</v>
          </cell>
          <cell r="D405"/>
          <cell r="E405">
            <v>2092007</v>
          </cell>
          <cell r="F405"/>
          <cell r="G405" t="str">
            <v>-</v>
          </cell>
          <cell r="H405" t="str">
            <v>-</v>
          </cell>
          <cell r="I405">
            <v>90</v>
          </cell>
          <cell r="J405">
            <v>35.5</v>
          </cell>
          <cell r="K405">
            <v>90</v>
          </cell>
          <cell r="L405">
            <v>91</v>
          </cell>
          <cell r="M405">
            <v>36.5</v>
          </cell>
          <cell r="N405">
            <v>91</v>
          </cell>
          <cell r="O405"/>
          <cell r="P405"/>
          <cell r="Q405" t="str">
            <v>Mahogany, sq webbing, plywood, jawit, skin lasio</v>
          </cell>
          <cell r="R405" t="str">
            <v>Natural</v>
          </cell>
          <cell r="S405">
            <v>1</v>
          </cell>
          <cell r="T405">
            <v>0</v>
          </cell>
          <cell r="U405"/>
          <cell r="V405"/>
          <cell r="W405">
            <v>0</v>
          </cell>
          <cell r="X405">
            <v>0</v>
          </cell>
          <cell r="Y405">
            <v>0</v>
          </cell>
        </row>
        <row r="406">
          <cell r="C406">
            <v>2092008</v>
          </cell>
          <cell r="D406"/>
          <cell r="E406">
            <v>2092008</v>
          </cell>
          <cell r="F406"/>
          <cell r="G406" t="str">
            <v>-</v>
          </cell>
          <cell r="H406" t="str">
            <v>-</v>
          </cell>
          <cell r="I406">
            <v>60</v>
          </cell>
          <cell r="J406">
            <v>31</v>
          </cell>
          <cell r="K406">
            <v>165</v>
          </cell>
          <cell r="L406">
            <v>61</v>
          </cell>
          <cell r="M406">
            <v>32</v>
          </cell>
          <cell r="N406">
            <v>166</v>
          </cell>
          <cell r="O406"/>
          <cell r="P406"/>
          <cell r="Q406" t="str">
            <v>Subaliu, sq webbing, plywood +bamboo webbing, jawit</v>
          </cell>
          <cell r="R406" t="str">
            <v>Natural</v>
          </cell>
          <cell r="S406">
            <v>1</v>
          </cell>
          <cell r="T406">
            <v>0</v>
          </cell>
          <cell r="U406"/>
          <cell r="V406"/>
          <cell r="W406">
            <v>0</v>
          </cell>
          <cell r="X406">
            <v>0</v>
          </cell>
          <cell r="Y406">
            <v>0</v>
          </cell>
        </row>
        <row r="407">
          <cell r="C407">
            <v>2092009</v>
          </cell>
          <cell r="D407"/>
          <cell r="E407">
            <v>2092009</v>
          </cell>
          <cell r="F407"/>
          <cell r="G407" t="str">
            <v>-</v>
          </cell>
          <cell r="H407" t="str">
            <v>YES</v>
          </cell>
          <cell r="I407">
            <v>80</v>
          </cell>
          <cell r="J407">
            <v>80</v>
          </cell>
          <cell r="K407">
            <v>40</v>
          </cell>
          <cell r="L407">
            <v>81</v>
          </cell>
          <cell r="M407">
            <v>81</v>
          </cell>
          <cell r="N407">
            <v>41</v>
          </cell>
          <cell r="O407"/>
          <cell r="P407"/>
          <cell r="Q407" t="str">
            <v>Iron frame, jawit, skin lasio, glass</v>
          </cell>
          <cell r="R407" t="str">
            <v>Natural</v>
          </cell>
          <cell r="S407">
            <v>1</v>
          </cell>
          <cell r="T407">
            <v>0</v>
          </cell>
          <cell r="U407"/>
          <cell r="V407"/>
          <cell r="W407">
            <v>0</v>
          </cell>
          <cell r="X407">
            <v>0</v>
          </cell>
          <cell r="Y407">
            <v>0</v>
          </cell>
        </row>
        <row r="408">
          <cell r="C408">
            <v>2092010</v>
          </cell>
          <cell r="D408" t="str">
            <v>RETRO COFFEE TABLE - S</v>
          </cell>
          <cell r="E408">
            <v>2092010</v>
          </cell>
          <cell r="F408"/>
          <cell r="G408" t="str">
            <v>-</v>
          </cell>
          <cell r="H408" t="str">
            <v>-</v>
          </cell>
          <cell r="I408">
            <v>65</v>
          </cell>
          <cell r="J408">
            <v>65</v>
          </cell>
          <cell r="K408">
            <v>39</v>
          </cell>
          <cell r="L408">
            <v>66</v>
          </cell>
          <cell r="M408">
            <v>66</v>
          </cell>
          <cell r="N408">
            <v>40</v>
          </cell>
          <cell r="O408"/>
          <cell r="P408"/>
          <cell r="Q408" t="str">
            <v>Rattan 1/2 polesh AB, fitrit 3,5 mm, synthetic lasio crème and white</v>
          </cell>
          <cell r="R408" t="str">
            <v>Natural</v>
          </cell>
          <cell r="S408">
            <v>1</v>
          </cell>
          <cell r="T408">
            <v>0</v>
          </cell>
          <cell r="U408"/>
          <cell r="V408"/>
          <cell r="W408">
            <v>0</v>
          </cell>
          <cell r="X408">
            <v>0</v>
          </cell>
          <cell r="Y408">
            <v>0</v>
          </cell>
        </row>
        <row r="409">
          <cell r="C409">
            <v>2092014</v>
          </cell>
          <cell r="D409" t="str">
            <v>ELTONA SIDE TABLE - BLACK</v>
          </cell>
          <cell r="E409">
            <v>2092014</v>
          </cell>
          <cell r="F409" t="str">
            <v>Finishing should be Solid Black DOFF</v>
          </cell>
          <cell r="G409" t="str">
            <v>-</v>
          </cell>
          <cell r="H409" t="str">
            <v>-</v>
          </cell>
          <cell r="I409">
            <v>60</v>
          </cell>
          <cell r="J409">
            <v>60</v>
          </cell>
          <cell r="K409">
            <v>47</v>
          </cell>
          <cell r="L409">
            <v>61</v>
          </cell>
          <cell r="M409">
            <v>61</v>
          </cell>
          <cell r="N409">
            <v>48</v>
          </cell>
          <cell r="O409"/>
          <cell r="P409"/>
          <cell r="Q409" t="str">
            <v>Mahogany, rattan core</v>
          </cell>
          <cell r="R409" t="str">
            <v>Solid Black DOFF</v>
          </cell>
          <cell r="S409">
            <v>1</v>
          </cell>
          <cell r="T409">
            <v>0</v>
          </cell>
          <cell r="U409"/>
          <cell r="V409"/>
          <cell r="W409">
            <v>0</v>
          </cell>
          <cell r="X409">
            <v>0</v>
          </cell>
          <cell r="Y409">
            <v>0</v>
          </cell>
        </row>
        <row r="410">
          <cell r="C410">
            <v>2092015</v>
          </cell>
          <cell r="D410"/>
          <cell r="E410">
            <v>2092015</v>
          </cell>
          <cell r="F410"/>
          <cell r="G410" t="str">
            <v>-</v>
          </cell>
          <cell r="H410" t="str">
            <v>-</v>
          </cell>
          <cell r="I410">
            <v>50</v>
          </cell>
          <cell r="J410">
            <v>40</v>
          </cell>
          <cell r="K410">
            <v>65</v>
          </cell>
          <cell r="L410">
            <v>51</v>
          </cell>
          <cell r="M410">
            <v>41</v>
          </cell>
          <cell r="N410">
            <v>66</v>
          </cell>
          <cell r="O410"/>
          <cell r="P410"/>
          <cell r="Q410" t="str">
            <v>Rattan 1/2 polesh BC, plywood, sq webbing, lasio</v>
          </cell>
          <cell r="R410" t="str">
            <v>Honey</v>
          </cell>
          <cell r="S410">
            <v>1</v>
          </cell>
          <cell r="T410">
            <v>0</v>
          </cell>
          <cell r="U410"/>
          <cell r="V410"/>
          <cell r="W410">
            <v>0</v>
          </cell>
          <cell r="X410">
            <v>0</v>
          </cell>
          <cell r="Y410">
            <v>0</v>
          </cell>
        </row>
        <row r="411">
          <cell r="C411">
            <v>2093001</v>
          </cell>
          <cell r="D411" t="str">
            <v>BOGOTA PLANTER S2</v>
          </cell>
          <cell r="E411">
            <v>2093001</v>
          </cell>
          <cell r="F411" t="str">
            <v>Finishing should be Solid Black DOFF</v>
          </cell>
          <cell r="G411" t="str">
            <v>-</v>
          </cell>
          <cell r="H411" t="str">
            <v>-</v>
          </cell>
          <cell r="I411">
            <v>50</v>
          </cell>
          <cell r="J411">
            <v>50</v>
          </cell>
          <cell r="K411">
            <v>89</v>
          </cell>
          <cell r="L411">
            <v>51</v>
          </cell>
          <cell r="M411">
            <v>51</v>
          </cell>
          <cell r="N411">
            <v>90</v>
          </cell>
          <cell r="O411"/>
          <cell r="P411"/>
          <cell r="Q411" t="str">
            <v>Tohiti, sq webbing, plywood, skin lasio</v>
          </cell>
          <cell r="R411" t="str">
            <v>Solid Black frame, Natural</v>
          </cell>
          <cell r="S411">
            <v>1</v>
          </cell>
          <cell r="T411">
            <v>0</v>
          </cell>
          <cell r="U411"/>
          <cell r="V411"/>
          <cell r="W411">
            <v>0</v>
          </cell>
          <cell r="X411">
            <v>0</v>
          </cell>
          <cell r="Y411">
            <v>0</v>
          </cell>
        </row>
        <row r="412">
          <cell r="C412">
            <v>2093012</v>
          </cell>
          <cell r="D412" t="str">
            <v>KIMORA BASKET S2</v>
          </cell>
          <cell r="E412">
            <v>2093012</v>
          </cell>
          <cell r="F412"/>
          <cell r="G412" t="str">
            <v>-</v>
          </cell>
          <cell r="H412" t="str">
            <v>-</v>
          </cell>
          <cell r="I412">
            <v>41</v>
          </cell>
          <cell r="J412">
            <v>41</v>
          </cell>
          <cell r="K412">
            <v>48</v>
          </cell>
          <cell r="L412">
            <v>42</v>
          </cell>
          <cell r="M412">
            <v>42</v>
          </cell>
          <cell r="N412">
            <v>49</v>
          </cell>
          <cell r="O412"/>
          <cell r="P412"/>
          <cell r="Q412" t="str">
            <v>Banana bleach, black cotton rope</v>
          </cell>
          <cell r="R412" t="str">
            <v>As pict</v>
          </cell>
          <cell r="S412">
            <v>1</v>
          </cell>
          <cell r="T412">
            <v>0</v>
          </cell>
          <cell r="U412"/>
          <cell r="V412"/>
          <cell r="W412">
            <v>0</v>
          </cell>
          <cell r="X412">
            <v>0</v>
          </cell>
          <cell r="Y412">
            <v>0</v>
          </cell>
        </row>
        <row r="413">
          <cell r="C413">
            <v>2093013</v>
          </cell>
          <cell r="D413" t="str">
            <v>GAMORA BASKET S2</v>
          </cell>
          <cell r="E413">
            <v>2093013</v>
          </cell>
          <cell r="F413"/>
          <cell r="G413" t="str">
            <v>-</v>
          </cell>
          <cell r="H413" t="str">
            <v>-</v>
          </cell>
          <cell r="I413">
            <v>41</v>
          </cell>
          <cell r="J413">
            <v>41</v>
          </cell>
          <cell r="K413">
            <v>48</v>
          </cell>
          <cell r="L413">
            <v>42</v>
          </cell>
          <cell r="M413">
            <v>42</v>
          </cell>
          <cell r="N413">
            <v>49</v>
          </cell>
          <cell r="O413"/>
          <cell r="P413"/>
          <cell r="Q413" t="str">
            <v>Banana natural, white cotton rope</v>
          </cell>
          <cell r="R413" t="str">
            <v>As pict</v>
          </cell>
          <cell r="S413">
            <v>1</v>
          </cell>
          <cell r="T413">
            <v>0</v>
          </cell>
          <cell r="U413"/>
          <cell r="V413"/>
          <cell r="W413">
            <v>0</v>
          </cell>
          <cell r="X413">
            <v>0</v>
          </cell>
          <cell r="Y413">
            <v>0</v>
          </cell>
        </row>
        <row r="414">
          <cell r="C414">
            <v>2093014</v>
          </cell>
          <cell r="D414" t="str">
            <v>MAIRA BASKET S2</v>
          </cell>
          <cell r="E414">
            <v>2093014</v>
          </cell>
          <cell r="F414"/>
          <cell r="G414" t="str">
            <v>-</v>
          </cell>
          <cell r="H414" t="str">
            <v>-</v>
          </cell>
          <cell r="I414">
            <v>41</v>
          </cell>
          <cell r="J414">
            <v>41</v>
          </cell>
          <cell r="K414">
            <v>49</v>
          </cell>
          <cell r="L414">
            <v>42</v>
          </cell>
          <cell r="M414">
            <v>42</v>
          </cell>
          <cell r="N414">
            <v>50</v>
          </cell>
          <cell r="O414"/>
          <cell r="P414"/>
          <cell r="Q414" t="str">
            <v>Banana bleach, cotton rope white and navy blue</v>
          </cell>
          <cell r="R414" t="str">
            <v>As pict</v>
          </cell>
          <cell r="S414">
            <v>1</v>
          </cell>
          <cell r="T414">
            <v>0</v>
          </cell>
          <cell r="U414"/>
          <cell r="V414"/>
          <cell r="W414">
            <v>0</v>
          </cell>
          <cell r="X414">
            <v>0</v>
          </cell>
          <cell r="Y414">
            <v>0</v>
          </cell>
        </row>
        <row r="415">
          <cell r="C415">
            <v>2093015</v>
          </cell>
          <cell r="D415" t="str">
            <v>RIANA BASKET S2</v>
          </cell>
          <cell r="E415">
            <v>2093015</v>
          </cell>
          <cell r="F415"/>
          <cell r="G415" t="str">
            <v>-</v>
          </cell>
          <cell r="H415" t="str">
            <v>-</v>
          </cell>
          <cell r="I415">
            <v>50</v>
          </cell>
          <cell r="J415">
            <v>50</v>
          </cell>
          <cell r="K415">
            <v>55</v>
          </cell>
          <cell r="L415">
            <v>51</v>
          </cell>
          <cell r="M415">
            <v>51</v>
          </cell>
          <cell r="N415">
            <v>56</v>
          </cell>
          <cell r="O415"/>
          <cell r="P415"/>
          <cell r="Q415" t="str">
            <v>Banana bleach, black rafia, white cotton rope</v>
          </cell>
          <cell r="R415" t="str">
            <v>As pict</v>
          </cell>
          <cell r="S415">
            <v>1</v>
          </cell>
          <cell r="T415">
            <v>0</v>
          </cell>
          <cell r="U415"/>
          <cell r="V415"/>
          <cell r="W415">
            <v>0</v>
          </cell>
          <cell r="X415">
            <v>0</v>
          </cell>
          <cell r="Y415">
            <v>0</v>
          </cell>
        </row>
        <row r="416">
          <cell r="C416">
            <v>2093016</v>
          </cell>
          <cell r="D416" t="str">
            <v>RIANI BASKET S2</v>
          </cell>
          <cell r="E416">
            <v>2093016</v>
          </cell>
          <cell r="F416"/>
          <cell r="G416" t="str">
            <v>-</v>
          </cell>
          <cell r="H416" t="str">
            <v>-</v>
          </cell>
          <cell r="I416">
            <v>50</v>
          </cell>
          <cell r="J416">
            <v>50</v>
          </cell>
          <cell r="K416">
            <v>55</v>
          </cell>
          <cell r="L416">
            <v>51</v>
          </cell>
          <cell r="M416">
            <v>51</v>
          </cell>
          <cell r="N416">
            <v>56</v>
          </cell>
          <cell r="O416"/>
          <cell r="P416"/>
          <cell r="Q416" t="str">
            <v>Banana natural, white rafia, black cotton rope</v>
          </cell>
          <cell r="R416" t="str">
            <v>As pict</v>
          </cell>
          <cell r="S416">
            <v>1</v>
          </cell>
          <cell r="T416">
            <v>0</v>
          </cell>
          <cell r="U416"/>
          <cell r="V416"/>
          <cell r="W416">
            <v>0</v>
          </cell>
          <cell r="X416">
            <v>0</v>
          </cell>
          <cell r="Y416">
            <v>0</v>
          </cell>
        </row>
        <row r="417">
          <cell r="C417">
            <v>2093017</v>
          </cell>
          <cell r="D417" t="str">
            <v>ALE BASKET S2</v>
          </cell>
          <cell r="E417">
            <v>2093017</v>
          </cell>
          <cell r="F417"/>
          <cell r="G417" t="str">
            <v>-</v>
          </cell>
          <cell r="H417" t="str">
            <v>-</v>
          </cell>
          <cell r="I417">
            <v>41</v>
          </cell>
          <cell r="J417">
            <v>41</v>
          </cell>
          <cell r="K417">
            <v>49</v>
          </cell>
          <cell r="L417">
            <v>42</v>
          </cell>
          <cell r="M417">
            <v>42</v>
          </cell>
          <cell r="N417">
            <v>50</v>
          </cell>
          <cell r="O417"/>
          <cell r="P417"/>
          <cell r="Q417" t="str">
            <v>Seagrass, black cotton rope</v>
          </cell>
          <cell r="R417" t="str">
            <v>As pict</v>
          </cell>
          <cell r="S417">
            <v>1</v>
          </cell>
          <cell r="T417">
            <v>0</v>
          </cell>
          <cell r="U417"/>
          <cell r="V417"/>
          <cell r="W417">
            <v>0</v>
          </cell>
          <cell r="X417">
            <v>0</v>
          </cell>
          <cell r="Y417">
            <v>0</v>
          </cell>
        </row>
        <row r="418">
          <cell r="C418">
            <v>2093018</v>
          </cell>
          <cell r="D418" t="str">
            <v>ELA BASKET S2</v>
          </cell>
          <cell r="E418">
            <v>2093018</v>
          </cell>
          <cell r="F418"/>
          <cell r="G418" t="str">
            <v>-</v>
          </cell>
          <cell r="H418" t="str">
            <v>-</v>
          </cell>
          <cell r="I418">
            <v>41</v>
          </cell>
          <cell r="J418">
            <v>41</v>
          </cell>
          <cell r="K418">
            <v>49</v>
          </cell>
          <cell r="L418">
            <v>42</v>
          </cell>
          <cell r="M418">
            <v>42</v>
          </cell>
          <cell r="N418">
            <v>50</v>
          </cell>
          <cell r="O418"/>
          <cell r="P418"/>
          <cell r="Q418" t="str">
            <v>Seagrass, white cotton rope</v>
          </cell>
          <cell r="R418" t="str">
            <v>As pict</v>
          </cell>
          <cell r="S418">
            <v>1</v>
          </cell>
          <cell r="T418">
            <v>0</v>
          </cell>
          <cell r="U418"/>
          <cell r="V418"/>
          <cell r="W418">
            <v>0</v>
          </cell>
          <cell r="X418">
            <v>0</v>
          </cell>
          <cell r="Y418">
            <v>0</v>
          </cell>
        </row>
        <row r="419">
          <cell r="C419">
            <v>2093019</v>
          </cell>
          <cell r="D419"/>
          <cell r="E419">
            <v>2093019</v>
          </cell>
          <cell r="F419"/>
          <cell r="G419" t="str">
            <v>-</v>
          </cell>
          <cell r="H419" t="str">
            <v>-</v>
          </cell>
          <cell r="I419">
            <v>43</v>
          </cell>
          <cell r="J419">
            <v>43</v>
          </cell>
          <cell r="K419">
            <v>55</v>
          </cell>
          <cell r="L419">
            <v>44</v>
          </cell>
          <cell r="M419">
            <v>44</v>
          </cell>
          <cell r="N419">
            <v>56</v>
          </cell>
          <cell r="O419"/>
          <cell r="P419"/>
          <cell r="Q419" t="str">
            <v>Banana bleach, agel natural, white cotton rope</v>
          </cell>
          <cell r="R419" t="str">
            <v>As pict</v>
          </cell>
          <cell r="S419">
            <v>1</v>
          </cell>
          <cell r="T419">
            <v>0</v>
          </cell>
          <cell r="U419"/>
          <cell r="V419"/>
          <cell r="W419">
            <v>0</v>
          </cell>
          <cell r="X419">
            <v>0</v>
          </cell>
          <cell r="Y419">
            <v>0</v>
          </cell>
        </row>
        <row r="420">
          <cell r="C420">
            <v>2093020</v>
          </cell>
          <cell r="D420"/>
          <cell r="E420">
            <v>2093020</v>
          </cell>
          <cell r="F420"/>
          <cell r="G420" t="str">
            <v>-</v>
          </cell>
          <cell r="H420" t="str">
            <v>-</v>
          </cell>
          <cell r="I420">
            <v>43</v>
          </cell>
          <cell r="J420">
            <v>43</v>
          </cell>
          <cell r="K420">
            <v>55</v>
          </cell>
          <cell r="L420">
            <v>44</v>
          </cell>
          <cell r="M420">
            <v>44</v>
          </cell>
          <cell r="N420">
            <v>56</v>
          </cell>
          <cell r="O420"/>
          <cell r="P420"/>
          <cell r="Q420" t="str">
            <v>Banana bleach, agel bleach, black cotton rope</v>
          </cell>
          <cell r="R420" t="str">
            <v>As pict</v>
          </cell>
          <cell r="S420">
            <v>1</v>
          </cell>
          <cell r="T420">
            <v>0</v>
          </cell>
          <cell r="U420"/>
          <cell r="V420"/>
          <cell r="W420">
            <v>0</v>
          </cell>
          <cell r="X420">
            <v>0</v>
          </cell>
          <cell r="Y420">
            <v>0</v>
          </cell>
        </row>
        <row r="421">
          <cell r="C421">
            <v>2093021</v>
          </cell>
          <cell r="D421"/>
          <cell r="E421">
            <v>2093021</v>
          </cell>
          <cell r="F421"/>
          <cell r="G421" t="str">
            <v>-</v>
          </cell>
          <cell r="H421" t="str">
            <v>-</v>
          </cell>
          <cell r="I421">
            <v>40</v>
          </cell>
          <cell r="J421">
            <v>40</v>
          </cell>
          <cell r="K421">
            <v>29</v>
          </cell>
          <cell r="L421">
            <v>41</v>
          </cell>
          <cell r="M421">
            <v>41</v>
          </cell>
          <cell r="N421">
            <v>30</v>
          </cell>
          <cell r="O421"/>
          <cell r="P421"/>
          <cell r="Q421" t="str">
            <v>Banana bleach, agel natural, white cotton rope</v>
          </cell>
          <cell r="R421" t="str">
            <v>As pict</v>
          </cell>
          <cell r="S421">
            <v>1</v>
          </cell>
          <cell r="T421">
            <v>0</v>
          </cell>
          <cell r="U421"/>
          <cell r="V421"/>
          <cell r="W421">
            <v>0</v>
          </cell>
          <cell r="X421">
            <v>0</v>
          </cell>
          <cell r="Y421">
            <v>0</v>
          </cell>
        </row>
        <row r="422">
          <cell r="C422">
            <v>2093022</v>
          </cell>
          <cell r="D422"/>
          <cell r="E422">
            <v>2093022</v>
          </cell>
          <cell r="F422"/>
          <cell r="G422" t="str">
            <v>-</v>
          </cell>
          <cell r="H422" t="str">
            <v>-</v>
          </cell>
          <cell r="I422">
            <v>52</v>
          </cell>
          <cell r="J422">
            <v>52</v>
          </cell>
          <cell r="K422">
            <v>38</v>
          </cell>
          <cell r="L422">
            <v>53</v>
          </cell>
          <cell r="M422">
            <v>53</v>
          </cell>
          <cell r="N422">
            <v>39</v>
          </cell>
          <cell r="O422"/>
          <cell r="P422"/>
          <cell r="Q422" t="str">
            <v>Banana bleach, white cotton rope</v>
          </cell>
          <cell r="R422" t="str">
            <v>As pict</v>
          </cell>
          <cell r="S422">
            <v>1</v>
          </cell>
          <cell r="T422">
            <v>0</v>
          </cell>
          <cell r="U422"/>
          <cell r="V422"/>
          <cell r="W422">
            <v>0</v>
          </cell>
          <cell r="X422">
            <v>0</v>
          </cell>
          <cell r="Y422">
            <v>0</v>
          </cell>
        </row>
        <row r="423">
          <cell r="C423">
            <v>2093023</v>
          </cell>
          <cell r="D423"/>
          <cell r="E423">
            <v>2093023</v>
          </cell>
          <cell r="F423" t="str">
            <v>Small :
29 x 29 x 21,5</v>
          </cell>
          <cell r="G423" t="str">
            <v>-</v>
          </cell>
          <cell r="H423" t="str">
            <v>-</v>
          </cell>
          <cell r="I423">
            <v>42</v>
          </cell>
          <cell r="J423">
            <v>42</v>
          </cell>
          <cell r="K423">
            <v>43.5</v>
          </cell>
          <cell r="L423">
            <v>43</v>
          </cell>
          <cell r="M423">
            <v>43</v>
          </cell>
          <cell r="N423">
            <v>44.5</v>
          </cell>
          <cell r="O423"/>
          <cell r="P423"/>
          <cell r="Q423" t="str">
            <v>Rattan core, lasio antique black and natural</v>
          </cell>
          <cell r="R423" t="str">
            <v>As pict</v>
          </cell>
          <cell r="S423">
            <v>1</v>
          </cell>
          <cell r="T423">
            <v>0</v>
          </cell>
          <cell r="U423"/>
          <cell r="V423"/>
          <cell r="W423">
            <v>0</v>
          </cell>
          <cell r="X423">
            <v>0</v>
          </cell>
          <cell r="Y423">
            <v>0</v>
          </cell>
        </row>
        <row r="424">
          <cell r="C424">
            <v>2093024</v>
          </cell>
          <cell r="D424"/>
          <cell r="E424">
            <v>2093024</v>
          </cell>
          <cell r="F424" t="str">
            <v>Small :
45 x 45 x 44</v>
          </cell>
          <cell r="G424" t="str">
            <v>-</v>
          </cell>
          <cell r="H424" t="str">
            <v>-</v>
          </cell>
          <cell r="I424">
            <v>60</v>
          </cell>
          <cell r="J424">
            <v>60</v>
          </cell>
          <cell r="K424">
            <v>47</v>
          </cell>
          <cell r="L424">
            <v>61</v>
          </cell>
          <cell r="M424">
            <v>61</v>
          </cell>
          <cell r="N424">
            <v>48</v>
          </cell>
          <cell r="O424"/>
          <cell r="P424"/>
          <cell r="Q424" t="str">
            <v>Rattan core, lasio antique black and natural</v>
          </cell>
          <cell r="R424" t="str">
            <v>As pict</v>
          </cell>
          <cell r="S424">
            <v>1</v>
          </cell>
          <cell r="T424">
            <v>0</v>
          </cell>
          <cell r="U424"/>
          <cell r="V424"/>
          <cell r="W424">
            <v>0</v>
          </cell>
          <cell r="X424">
            <v>0</v>
          </cell>
          <cell r="Y424">
            <v>0</v>
          </cell>
        </row>
        <row r="425">
          <cell r="C425">
            <v>2093026</v>
          </cell>
          <cell r="D425"/>
          <cell r="E425">
            <v>2093026</v>
          </cell>
          <cell r="F425"/>
          <cell r="G425" t="str">
            <v>-</v>
          </cell>
          <cell r="H425" t="str">
            <v>-</v>
          </cell>
          <cell r="I425" t="str">
            <v>42
37
31</v>
          </cell>
          <cell r="J425" t="str">
            <v>34
29
26</v>
          </cell>
          <cell r="K425" t="str">
            <v>28/38
26/36
22/32</v>
          </cell>
          <cell r="L425" t="e">
            <v>#VALUE!</v>
          </cell>
          <cell r="M425" t="e">
            <v>#VALUE!</v>
          </cell>
          <cell r="N425" t="e">
            <v>#VALUE!</v>
          </cell>
          <cell r="O425"/>
          <cell r="P425"/>
          <cell r="Q425" t="str">
            <v>Mendong, black rafia</v>
          </cell>
          <cell r="R425" t="str">
            <v>As pict</v>
          </cell>
          <cell r="S425">
            <v>1</v>
          </cell>
          <cell r="T425" t="e">
            <v>#VALUE!</v>
          </cell>
          <cell r="U425"/>
          <cell r="V425"/>
          <cell r="W425">
            <v>0</v>
          </cell>
          <cell r="X425" t="e">
            <v>#VALUE!</v>
          </cell>
          <cell r="Y425">
            <v>0</v>
          </cell>
        </row>
        <row r="426">
          <cell r="C426">
            <v>2093027</v>
          </cell>
          <cell r="D426"/>
          <cell r="E426">
            <v>2093027</v>
          </cell>
          <cell r="F426"/>
          <cell r="G426" t="str">
            <v>-</v>
          </cell>
          <cell r="H426" t="str">
            <v>-</v>
          </cell>
          <cell r="I426" t="str">
            <v>42
37
31</v>
          </cell>
          <cell r="J426" t="str">
            <v>34
29
26</v>
          </cell>
          <cell r="K426" t="str">
            <v>28/38
26/36
22/32</v>
          </cell>
          <cell r="L426" t="e">
            <v>#VALUE!</v>
          </cell>
          <cell r="M426" t="e">
            <v>#VALUE!</v>
          </cell>
          <cell r="N426" t="e">
            <v>#VALUE!</v>
          </cell>
          <cell r="O426"/>
          <cell r="P426"/>
          <cell r="Q426" t="str">
            <v>Mendong, white rafia</v>
          </cell>
          <cell r="R426" t="str">
            <v>As pict</v>
          </cell>
          <cell r="S426">
            <v>1</v>
          </cell>
          <cell r="T426" t="e">
            <v>#VALUE!</v>
          </cell>
          <cell r="U426"/>
          <cell r="V426"/>
          <cell r="W426">
            <v>0</v>
          </cell>
          <cell r="X426" t="e">
            <v>#VALUE!</v>
          </cell>
          <cell r="Y426">
            <v>0</v>
          </cell>
        </row>
        <row r="427">
          <cell r="C427">
            <v>2093031</v>
          </cell>
          <cell r="D427"/>
          <cell r="E427">
            <v>2093031</v>
          </cell>
          <cell r="F427"/>
          <cell r="G427" t="str">
            <v>-</v>
          </cell>
          <cell r="H427" t="str">
            <v>-</v>
          </cell>
          <cell r="I427" t="str">
            <v>35
32</v>
          </cell>
          <cell r="J427" t="str">
            <v>35
32</v>
          </cell>
          <cell r="K427" t="str">
            <v>35
31</v>
          </cell>
          <cell r="L427" t="e">
            <v>#VALUE!</v>
          </cell>
          <cell r="M427" t="e">
            <v>#VALUE!</v>
          </cell>
          <cell r="N427" t="e">
            <v>#VALUE!</v>
          </cell>
          <cell r="O427"/>
          <cell r="P427"/>
          <cell r="Q427" t="str">
            <v>Rafia black and white</v>
          </cell>
          <cell r="R427" t="str">
            <v>As pict</v>
          </cell>
          <cell r="S427">
            <v>1</v>
          </cell>
          <cell r="T427" t="e">
            <v>#VALUE!</v>
          </cell>
          <cell r="U427"/>
          <cell r="V427"/>
          <cell r="W427">
            <v>0</v>
          </cell>
          <cell r="X427" t="e">
            <v>#VALUE!</v>
          </cell>
          <cell r="Y427">
            <v>0</v>
          </cell>
        </row>
        <row r="428">
          <cell r="C428">
            <v>2093032</v>
          </cell>
          <cell r="D428"/>
          <cell r="E428">
            <v>2093032</v>
          </cell>
          <cell r="F428"/>
          <cell r="G428" t="str">
            <v>-</v>
          </cell>
          <cell r="H428" t="str">
            <v>-</v>
          </cell>
          <cell r="I428" t="str">
            <v>21
17
14</v>
          </cell>
          <cell r="J428" t="str">
            <v>21
17
14</v>
          </cell>
          <cell r="K428" t="str">
            <v>21
19
17</v>
          </cell>
          <cell r="L428" t="e">
            <v>#VALUE!</v>
          </cell>
          <cell r="M428" t="e">
            <v>#VALUE!</v>
          </cell>
          <cell r="N428" t="e">
            <v>#VALUE!</v>
          </cell>
          <cell r="O428"/>
          <cell r="P428"/>
          <cell r="Q428" t="str">
            <v>Rafia wihte, seagrass</v>
          </cell>
          <cell r="R428" t="str">
            <v>As pict</v>
          </cell>
          <cell r="S428">
            <v>1</v>
          </cell>
          <cell r="T428" t="e">
            <v>#VALUE!</v>
          </cell>
          <cell r="U428"/>
          <cell r="V428"/>
          <cell r="W428">
            <v>0</v>
          </cell>
          <cell r="X428" t="e">
            <v>#VALUE!</v>
          </cell>
          <cell r="Y428">
            <v>0</v>
          </cell>
        </row>
        <row r="429">
          <cell r="C429">
            <v>2093033</v>
          </cell>
          <cell r="D429" t="str">
            <v>FEMINI WHITE  BASKET S2</v>
          </cell>
          <cell r="E429">
            <v>2093033</v>
          </cell>
          <cell r="F429"/>
          <cell r="G429" t="str">
            <v>-</v>
          </cell>
          <cell r="H429" t="str">
            <v>-</v>
          </cell>
          <cell r="I429" t="str">
            <v>35
33</v>
          </cell>
          <cell r="J429" t="str">
            <v>35
33</v>
          </cell>
          <cell r="K429" t="str">
            <v>31/40
27/37</v>
          </cell>
          <cell r="L429" t="e">
            <v>#VALUE!</v>
          </cell>
          <cell r="M429" t="e">
            <v>#VALUE!</v>
          </cell>
          <cell r="N429" t="e">
            <v>#VALUE!</v>
          </cell>
          <cell r="O429"/>
          <cell r="P429"/>
          <cell r="Q429" t="str">
            <v>White and black rafia, seagrass soft green and natural</v>
          </cell>
          <cell r="R429" t="str">
            <v>As pict</v>
          </cell>
          <cell r="S429">
            <v>1</v>
          </cell>
          <cell r="T429" t="e">
            <v>#VALUE!</v>
          </cell>
          <cell r="U429"/>
          <cell r="V429"/>
          <cell r="W429">
            <v>0</v>
          </cell>
          <cell r="X429" t="e">
            <v>#VALUE!</v>
          </cell>
          <cell r="Y429">
            <v>0</v>
          </cell>
        </row>
        <row r="430">
          <cell r="C430">
            <v>2093034</v>
          </cell>
          <cell r="D430" t="str">
            <v>FEMINA BLACK BASKET S2</v>
          </cell>
          <cell r="E430">
            <v>2093034</v>
          </cell>
          <cell r="F430"/>
          <cell r="G430" t="str">
            <v>-</v>
          </cell>
          <cell r="H430" t="str">
            <v>-</v>
          </cell>
          <cell r="I430" t="str">
            <v>35
33</v>
          </cell>
          <cell r="J430" t="str">
            <v>35
33</v>
          </cell>
          <cell r="K430" t="str">
            <v>35
30</v>
          </cell>
          <cell r="L430" t="e">
            <v>#VALUE!</v>
          </cell>
          <cell r="M430" t="e">
            <v>#VALUE!</v>
          </cell>
          <cell r="N430" t="e">
            <v>#VALUE!</v>
          </cell>
          <cell r="O430"/>
          <cell r="P430"/>
          <cell r="Q430" t="str">
            <v>Seagrass natural, black rafia</v>
          </cell>
          <cell r="R430" t="str">
            <v>As pict</v>
          </cell>
          <cell r="S430">
            <v>1</v>
          </cell>
          <cell r="T430" t="e">
            <v>#VALUE!</v>
          </cell>
          <cell r="U430"/>
          <cell r="V430"/>
          <cell r="W430">
            <v>0</v>
          </cell>
          <cell r="X430" t="e">
            <v>#VALUE!</v>
          </cell>
          <cell r="Y430">
            <v>0</v>
          </cell>
        </row>
        <row r="431">
          <cell r="C431">
            <v>2093035</v>
          </cell>
          <cell r="D431" t="str">
            <v>VELUNA BASKET S2</v>
          </cell>
          <cell r="E431">
            <v>2093035</v>
          </cell>
          <cell r="F431"/>
          <cell r="G431" t="str">
            <v>-</v>
          </cell>
          <cell r="H431" t="str">
            <v>-</v>
          </cell>
          <cell r="I431" t="str">
            <v>41
32</v>
          </cell>
          <cell r="J431" t="str">
            <v>41
32</v>
          </cell>
          <cell r="K431" t="str">
            <v>39/49
31/41</v>
          </cell>
          <cell r="L431" t="e">
            <v>#VALUE!</v>
          </cell>
          <cell r="M431" t="e">
            <v>#VALUE!</v>
          </cell>
          <cell r="N431" t="e">
            <v>#VALUE!</v>
          </cell>
          <cell r="O431"/>
          <cell r="P431"/>
          <cell r="Q431" t="str">
            <v>Banana bleach, cotton rope white and navy blue</v>
          </cell>
          <cell r="R431" t="str">
            <v>As pict</v>
          </cell>
          <cell r="S431">
            <v>1</v>
          </cell>
          <cell r="T431" t="e">
            <v>#VALUE!</v>
          </cell>
          <cell r="U431"/>
          <cell r="V431"/>
          <cell r="W431">
            <v>0</v>
          </cell>
          <cell r="X431" t="e">
            <v>#VALUE!</v>
          </cell>
          <cell r="Y431">
            <v>0</v>
          </cell>
        </row>
        <row r="432">
          <cell r="C432">
            <v>2093036</v>
          </cell>
          <cell r="D432"/>
          <cell r="E432">
            <v>2093036</v>
          </cell>
          <cell r="F432"/>
          <cell r="G432" t="str">
            <v>-</v>
          </cell>
          <cell r="H432" t="str">
            <v>-</v>
          </cell>
          <cell r="I432" t="str">
            <v>47
42
35</v>
          </cell>
          <cell r="J432" t="str">
            <v>47
42
35</v>
          </cell>
          <cell r="K432" t="str">
            <v>52
45
42</v>
          </cell>
          <cell r="L432" t="e">
            <v>#VALUE!</v>
          </cell>
          <cell r="M432" t="e">
            <v>#VALUE!</v>
          </cell>
          <cell r="N432" t="e">
            <v>#VALUE!</v>
          </cell>
          <cell r="O432"/>
          <cell r="P432"/>
          <cell r="Q432" t="str">
            <v>Iron frame, banana bleach and loreng</v>
          </cell>
          <cell r="R432" t="str">
            <v>As pict</v>
          </cell>
          <cell r="S432">
            <v>1</v>
          </cell>
          <cell r="T432" t="e">
            <v>#VALUE!</v>
          </cell>
          <cell r="U432"/>
          <cell r="V432"/>
          <cell r="W432">
            <v>0</v>
          </cell>
          <cell r="X432" t="e">
            <v>#VALUE!</v>
          </cell>
          <cell r="Y432">
            <v>0</v>
          </cell>
        </row>
        <row r="433">
          <cell r="C433">
            <v>2093037</v>
          </cell>
          <cell r="D433"/>
          <cell r="E433">
            <v>2093037</v>
          </cell>
          <cell r="F433"/>
          <cell r="G433" t="str">
            <v>-</v>
          </cell>
          <cell r="H433" t="str">
            <v>-</v>
          </cell>
          <cell r="I433">
            <v>29</v>
          </cell>
          <cell r="J433">
            <v>25</v>
          </cell>
          <cell r="K433">
            <v>19</v>
          </cell>
          <cell r="L433">
            <v>30</v>
          </cell>
          <cell r="M433">
            <v>26</v>
          </cell>
          <cell r="N433">
            <v>20</v>
          </cell>
          <cell r="O433"/>
          <cell r="P433"/>
          <cell r="Q433" t="str">
            <v>Kubu natural belah, subaliu</v>
          </cell>
          <cell r="R433" t="str">
            <v>As pict</v>
          </cell>
          <cell r="S433">
            <v>1</v>
          </cell>
          <cell r="T433">
            <v>0</v>
          </cell>
          <cell r="U433"/>
          <cell r="V433"/>
          <cell r="W433">
            <v>0</v>
          </cell>
          <cell r="X433">
            <v>0</v>
          </cell>
          <cell r="Y433">
            <v>0</v>
          </cell>
        </row>
        <row r="434">
          <cell r="C434">
            <v>2093038</v>
          </cell>
          <cell r="D434" t="str">
            <v>PERCY BASKET S2 - A</v>
          </cell>
          <cell r="E434">
            <v>2093038</v>
          </cell>
          <cell r="F434"/>
          <cell r="G434" t="str">
            <v>-</v>
          </cell>
          <cell r="H434" t="str">
            <v>-</v>
          </cell>
          <cell r="I434" t="str">
            <v>44
34</v>
          </cell>
          <cell r="J434" t="str">
            <v>44
34</v>
          </cell>
          <cell r="K434" t="str">
            <v>32
32</v>
          </cell>
          <cell r="L434" t="e">
            <v>#VALUE!</v>
          </cell>
          <cell r="M434" t="e">
            <v>#VALUE!</v>
          </cell>
          <cell r="N434" t="e">
            <v>#VALUE!</v>
          </cell>
          <cell r="O434"/>
          <cell r="P434"/>
          <cell r="Q434" t="str">
            <v>Jawit natural, jawit godok brown, lasio antique natural</v>
          </cell>
          <cell r="R434" t="str">
            <v>As pict</v>
          </cell>
          <cell r="S434">
            <v>1</v>
          </cell>
          <cell r="T434" t="e">
            <v>#VALUE!</v>
          </cell>
          <cell r="U434"/>
          <cell r="V434"/>
          <cell r="W434">
            <v>0</v>
          </cell>
          <cell r="X434" t="e">
            <v>#VALUE!</v>
          </cell>
          <cell r="Y434">
            <v>0</v>
          </cell>
        </row>
        <row r="435">
          <cell r="C435">
            <v>2093039</v>
          </cell>
          <cell r="D435" t="str">
            <v>PERCY BASKET S2 - B</v>
          </cell>
          <cell r="E435">
            <v>2093039</v>
          </cell>
          <cell r="F435"/>
          <cell r="G435" t="str">
            <v>-</v>
          </cell>
          <cell r="H435" t="str">
            <v>-</v>
          </cell>
          <cell r="I435" t="str">
            <v>44
34</v>
          </cell>
          <cell r="J435" t="str">
            <v>44
34</v>
          </cell>
          <cell r="K435" t="str">
            <v>32
32</v>
          </cell>
          <cell r="L435" t="e">
            <v>#VALUE!</v>
          </cell>
          <cell r="M435" t="e">
            <v>#VALUE!</v>
          </cell>
          <cell r="N435" t="e">
            <v>#VALUE!</v>
          </cell>
          <cell r="O435"/>
          <cell r="P435"/>
          <cell r="Q435" t="str">
            <v>Jawit godok brown, lasio antique natural</v>
          </cell>
          <cell r="R435" t="str">
            <v>As pict</v>
          </cell>
          <cell r="S435">
            <v>1</v>
          </cell>
          <cell r="T435" t="e">
            <v>#VALUE!</v>
          </cell>
          <cell r="U435"/>
          <cell r="V435"/>
          <cell r="W435">
            <v>0</v>
          </cell>
          <cell r="X435" t="e">
            <v>#VALUE!</v>
          </cell>
          <cell r="Y435">
            <v>0</v>
          </cell>
        </row>
        <row r="436">
          <cell r="C436">
            <v>2093040</v>
          </cell>
          <cell r="D436" t="str">
            <v>PERCY BASKET S2 - C</v>
          </cell>
          <cell r="E436">
            <v>2093040</v>
          </cell>
          <cell r="F436"/>
          <cell r="G436" t="str">
            <v>-</v>
          </cell>
          <cell r="H436" t="str">
            <v>-</v>
          </cell>
          <cell r="I436" t="str">
            <v>44
34</v>
          </cell>
          <cell r="J436" t="str">
            <v>44
34</v>
          </cell>
          <cell r="K436" t="str">
            <v>32
32</v>
          </cell>
          <cell r="L436" t="e">
            <v>#VALUE!</v>
          </cell>
          <cell r="M436" t="e">
            <v>#VALUE!</v>
          </cell>
          <cell r="N436" t="e">
            <v>#VALUE!</v>
          </cell>
          <cell r="O436"/>
          <cell r="P436"/>
          <cell r="Q436" t="str">
            <v>Jawit natural, lasio antique natural</v>
          </cell>
          <cell r="R436" t="str">
            <v>As pict</v>
          </cell>
          <cell r="S436">
            <v>1</v>
          </cell>
          <cell r="T436" t="e">
            <v>#VALUE!</v>
          </cell>
          <cell r="U436"/>
          <cell r="V436"/>
          <cell r="W436">
            <v>0</v>
          </cell>
          <cell r="X436" t="e">
            <v>#VALUE!</v>
          </cell>
          <cell r="Y436">
            <v>0</v>
          </cell>
        </row>
        <row r="437">
          <cell r="C437">
            <v>2093041</v>
          </cell>
          <cell r="D437" t="str">
            <v>SUMMER BASKET</v>
          </cell>
          <cell r="E437">
            <v>2093041</v>
          </cell>
          <cell r="F437"/>
          <cell r="G437" t="str">
            <v>-</v>
          </cell>
          <cell r="H437" t="str">
            <v>-</v>
          </cell>
          <cell r="I437">
            <v>27</v>
          </cell>
          <cell r="J437">
            <v>27</v>
          </cell>
          <cell r="K437" t="str">
            <v>26/33</v>
          </cell>
          <cell r="L437">
            <v>28</v>
          </cell>
          <cell r="M437">
            <v>28</v>
          </cell>
          <cell r="N437" t="e">
            <v>#VALUE!</v>
          </cell>
          <cell r="O437"/>
          <cell r="P437"/>
          <cell r="Q437" t="str">
            <v>Agel; natural bleach, orange, yellow, black</v>
          </cell>
          <cell r="R437" t="str">
            <v>As pict</v>
          </cell>
          <cell r="S437">
            <v>1</v>
          </cell>
          <cell r="T437" t="e">
            <v>#VALUE!</v>
          </cell>
          <cell r="U437"/>
          <cell r="V437"/>
          <cell r="W437">
            <v>0</v>
          </cell>
          <cell r="X437" t="e">
            <v>#VALUE!</v>
          </cell>
          <cell r="Y437">
            <v>0</v>
          </cell>
        </row>
        <row r="438">
          <cell r="C438">
            <v>2093042</v>
          </cell>
          <cell r="D438" t="str">
            <v>LORENA AGEL STRIPE BASKET S3</v>
          </cell>
          <cell r="E438">
            <v>2093042</v>
          </cell>
          <cell r="F438"/>
          <cell r="G438" t="str">
            <v>-</v>
          </cell>
          <cell r="H438" t="str">
            <v>-</v>
          </cell>
          <cell r="I438" t="str">
            <v>47
42
35</v>
          </cell>
          <cell r="J438" t="str">
            <v>47
42
35</v>
          </cell>
          <cell r="K438" t="str">
            <v>52
45
42</v>
          </cell>
          <cell r="L438" t="e">
            <v>#VALUE!</v>
          </cell>
          <cell r="M438" t="e">
            <v>#VALUE!</v>
          </cell>
          <cell r="N438" t="e">
            <v>#VALUE!</v>
          </cell>
          <cell r="O438"/>
          <cell r="P438"/>
          <cell r="Q438" t="str">
            <v>Iron frame, Agel; natural, grey, navy blue, orange</v>
          </cell>
          <cell r="R438" t="str">
            <v>As pict</v>
          </cell>
          <cell r="S438">
            <v>1</v>
          </cell>
          <cell r="T438" t="e">
            <v>#VALUE!</v>
          </cell>
          <cell r="U438"/>
          <cell r="V438"/>
          <cell r="W438">
            <v>0</v>
          </cell>
          <cell r="X438" t="e">
            <v>#VALUE!</v>
          </cell>
          <cell r="Y438">
            <v>0</v>
          </cell>
        </row>
        <row r="439">
          <cell r="C439">
            <v>2093043</v>
          </cell>
          <cell r="D439" t="str">
            <v>LORENA AGEL BLAST BASKET S3</v>
          </cell>
          <cell r="E439">
            <v>2093043</v>
          </cell>
          <cell r="F439"/>
          <cell r="G439" t="str">
            <v>-</v>
          </cell>
          <cell r="H439" t="str">
            <v>-</v>
          </cell>
          <cell r="I439" t="str">
            <v>47
42
35</v>
          </cell>
          <cell r="J439" t="str">
            <v>47
42
35</v>
          </cell>
          <cell r="K439" t="str">
            <v>52
45
42</v>
          </cell>
          <cell r="L439" t="e">
            <v>#VALUE!</v>
          </cell>
          <cell r="M439" t="e">
            <v>#VALUE!</v>
          </cell>
          <cell r="N439" t="e">
            <v>#VALUE!</v>
          </cell>
          <cell r="O439"/>
          <cell r="P439"/>
          <cell r="Q439" t="str">
            <v>Iron frame, Agel; Black, bleach, grey, navy</v>
          </cell>
          <cell r="R439" t="str">
            <v>As pict</v>
          </cell>
          <cell r="S439">
            <v>1</v>
          </cell>
          <cell r="T439" t="e">
            <v>#VALUE!</v>
          </cell>
          <cell r="U439"/>
          <cell r="V439"/>
          <cell r="W439">
            <v>0</v>
          </cell>
          <cell r="X439" t="e">
            <v>#VALUE!</v>
          </cell>
          <cell r="Y439">
            <v>0</v>
          </cell>
        </row>
        <row r="440">
          <cell r="C440">
            <v>2093044</v>
          </cell>
          <cell r="D440" t="str">
            <v>DEANO MINI TRUNK</v>
          </cell>
          <cell r="E440">
            <v>2093044</v>
          </cell>
          <cell r="F440"/>
          <cell r="G440" t="str">
            <v>-</v>
          </cell>
          <cell r="H440" t="str">
            <v>-</v>
          </cell>
          <cell r="I440">
            <v>50</v>
          </cell>
          <cell r="J440">
            <v>50</v>
          </cell>
          <cell r="K440">
            <v>47</v>
          </cell>
          <cell r="L440">
            <v>51</v>
          </cell>
          <cell r="M440">
            <v>51</v>
          </cell>
          <cell r="N440">
            <v>48</v>
          </cell>
          <cell r="O440"/>
          <cell r="P440"/>
          <cell r="Q440" t="str">
            <v>Mahogany, skin lasio</v>
          </cell>
          <cell r="R440" t="str">
            <v>As pict</v>
          </cell>
          <cell r="S440">
            <v>1</v>
          </cell>
          <cell r="T440">
            <v>0</v>
          </cell>
          <cell r="U440"/>
          <cell r="V440"/>
          <cell r="W440">
            <v>0</v>
          </cell>
          <cell r="X440">
            <v>0</v>
          </cell>
          <cell r="Y440">
            <v>0</v>
          </cell>
        </row>
        <row r="441">
          <cell r="C441">
            <v>2093045</v>
          </cell>
          <cell r="D441"/>
          <cell r="E441">
            <v>2093045</v>
          </cell>
          <cell r="F441"/>
          <cell r="G441" t="str">
            <v>-</v>
          </cell>
          <cell r="H441" t="str">
            <v>-</v>
          </cell>
          <cell r="I441">
            <v>48</v>
          </cell>
          <cell r="J441">
            <v>48</v>
          </cell>
          <cell r="K441">
            <v>38</v>
          </cell>
          <cell r="L441">
            <v>49</v>
          </cell>
          <cell r="M441">
            <v>49</v>
          </cell>
          <cell r="N441">
            <v>39</v>
          </cell>
          <cell r="O441"/>
          <cell r="P441"/>
          <cell r="Q441" t="str">
            <v>Sumbu lapis benang biru, agel natural</v>
          </cell>
          <cell r="R441" t="str">
            <v>As pict</v>
          </cell>
          <cell r="S441">
            <v>1</v>
          </cell>
          <cell r="T441">
            <v>0</v>
          </cell>
          <cell r="U441"/>
          <cell r="V441"/>
          <cell r="W441">
            <v>0</v>
          </cell>
          <cell r="X441">
            <v>0</v>
          </cell>
          <cell r="Y441">
            <v>0</v>
          </cell>
        </row>
        <row r="442">
          <cell r="C442">
            <v>2093046</v>
          </cell>
          <cell r="D442"/>
          <cell r="E442">
            <v>2093046</v>
          </cell>
          <cell r="F442"/>
          <cell r="G442" t="str">
            <v>-</v>
          </cell>
          <cell r="H442" t="str">
            <v>-</v>
          </cell>
          <cell r="I442">
            <v>35</v>
          </cell>
          <cell r="J442">
            <v>35</v>
          </cell>
          <cell r="K442">
            <v>41</v>
          </cell>
          <cell r="L442">
            <v>36</v>
          </cell>
          <cell r="M442">
            <v>36</v>
          </cell>
          <cell r="N442">
            <v>42</v>
          </cell>
          <cell r="O442"/>
          <cell r="P442"/>
          <cell r="Q442" t="str">
            <v>Rattan core, lasio antique black</v>
          </cell>
          <cell r="R442" t="str">
            <v>As pict</v>
          </cell>
          <cell r="S442">
            <v>1</v>
          </cell>
          <cell r="T442">
            <v>0</v>
          </cell>
          <cell r="U442"/>
          <cell r="V442"/>
          <cell r="W442">
            <v>0</v>
          </cell>
          <cell r="X442">
            <v>0</v>
          </cell>
          <cell r="Y442">
            <v>0</v>
          </cell>
        </row>
        <row r="443">
          <cell r="C443">
            <v>2093047</v>
          </cell>
          <cell r="D443" t="str">
            <v>LEANNA TRUNK</v>
          </cell>
          <cell r="E443">
            <v>2093047</v>
          </cell>
          <cell r="F443" t="str">
            <v>Finishing should be Solid Black DOFF</v>
          </cell>
          <cell r="G443" t="str">
            <v>-</v>
          </cell>
          <cell r="H443" t="str">
            <v>-</v>
          </cell>
          <cell r="I443">
            <v>147.32</v>
          </cell>
          <cell r="J443">
            <v>40.64</v>
          </cell>
          <cell r="K443">
            <v>48.26</v>
          </cell>
          <cell r="L443">
            <v>148.32</v>
          </cell>
          <cell r="M443">
            <v>41.64</v>
          </cell>
          <cell r="N443">
            <v>49.26</v>
          </cell>
          <cell r="O443"/>
          <cell r="P443"/>
          <cell r="Q443" t="str">
            <v>Mahogany oven, fitrit, hidrolik 80N</v>
          </cell>
          <cell r="R443" t="str">
            <v>Solid Black frame, Natural</v>
          </cell>
          <cell r="S443">
            <v>1</v>
          </cell>
          <cell r="T443">
            <v>0</v>
          </cell>
          <cell r="U443"/>
          <cell r="V443"/>
          <cell r="W443">
            <v>0</v>
          </cell>
          <cell r="X443">
            <v>0</v>
          </cell>
          <cell r="Y443">
            <v>0</v>
          </cell>
        </row>
        <row r="444">
          <cell r="C444">
            <v>2093048</v>
          </cell>
          <cell r="D444" t="str">
            <v>EMBER TRUNK-NAT</v>
          </cell>
          <cell r="E444">
            <v>2093048</v>
          </cell>
          <cell r="F444"/>
          <cell r="G444" t="str">
            <v>-</v>
          </cell>
          <cell r="H444" t="str">
            <v>-</v>
          </cell>
          <cell r="I444">
            <v>147.32</v>
          </cell>
          <cell r="J444">
            <v>40.64</v>
          </cell>
          <cell r="K444">
            <v>48.26</v>
          </cell>
          <cell r="L444">
            <v>148.32</v>
          </cell>
          <cell r="M444">
            <v>41.64</v>
          </cell>
          <cell r="N444">
            <v>49.26</v>
          </cell>
          <cell r="O444"/>
          <cell r="P444"/>
          <cell r="Q444" t="str">
            <v>Mahogany, rattan core, hidrolik 100N</v>
          </cell>
          <cell r="R444" t="str">
            <v>Natural</v>
          </cell>
          <cell r="S444">
            <v>1</v>
          </cell>
          <cell r="T444">
            <v>0</v>
          </cell>
          <cell r="U444"/>
          <cell r="V444"/>
          <cell r="W444">
            <v>0</v>
          </cell>
          <cell r="X444">
            <v>0</v>
          </cell>
          <cell r="Y444">
            <v>0</v>
          </cell>
        </row>
        <row r="445">
          <cell r="C445">
            <v>2093049</v>
          </cell>
          <cell r="D445" t="str">
            <v>AYLA TRUNK</v>
          </cell>
          <cell r="E445">
            <v>2093049</v>
          </cell>
          <cell r="F445"/>
          <cell r="G445" t="str">
            <v>-</v>
          </cell>
          <cell r="H445" t="str">
            <v>-</v>
          </cell>
          <cell r="I445">
            <v>147.32</v>
          </cell>
          <cell r="J445">
            <v>40.64</v>
          </cell>
          <cell r="K445">
            <v>48.26</v>
          </cell>
          <cell r="L445">
            <v>148.32</v>
          </cell>
          <cell r="M445">
            <v>41.64</v>
          </cell>
          <cell r="N445">
            <v>49.26</v>
          </cell>
          <cell r="O445"/>
          <cell r="P445"/>
          <cell r="Q445" t="str">
            <v>Mahogany, rattan 1/2 polesh AB, hidrolik 100N</v>
          </cell>
          <cell r="R445" t="str">
            <v>Natural</v>
          </cell>
          <cell r="S445">
            <v>1</v>
          </cell>
          <cell r="T445">
            <v>0</v>
          </cell>
          <cell r="U445"/>
          <cell r="V445"/>
          <cell r="W445">
            <v>0</v>
          </cell>
          <cell r="X445">
            <v>0</v>
          </cell>
          <cell r="Y445">
            <v>0</v>
          </cell>
        </row>
        <row r="446">
          <cell r="C446">
            <v>2093050</v>
          </cell>
          <cell r="D446" t="str">
            <v>XL GUCI BLACK</v>
          </cell>
          <cell r="E446">
            <v>2093050</v>
          </cell>
          <cell r="F446"/>
          <cell r="G446" t="str">
            <v>-</v>
          </cell>
          <cell r="H446" t="str">
            <v>-</v>
          </cell>
          <cell r="I446">
            <v>60</v>
          </cell>
          <cell r="J446">
            <v>60</v>
          </cell>
          <cell r="K446">
            <v>47</v>
          </cell>
          <cell r="L446">
            <v>61</v>
          </cell>
          <cell r="M446">
            <v>61</v>
          </cell>
          <cell r="N446">
            <v>48</v>
          </cell>
          <cell r="O446"/>
          <cell r="P446"/>
          <cell r="Q446" t="str">
            <v>Rattan core, lasio antique black</v>
          </cell>
          <cell r="R446" t="str">
            <v>As pict</v>
          </cell>
          <cell r="S446">
            <v>1</v>
          </cell>
          <cell r="T446">
            <v>0</v>
          </cell>
          <cell r="U446"/>
          <cell r="V446"/>
          <cell r="W446">
            <v>0</v>
          </cell>
          <cell r="X446">
            <v>0</v>
          </cell>
          <cell r="Y446">
            <v>0</v>
          </cell>
        </row>
        <row r="447">
          <cell r="C447">
            <v>2093051</v>
          </cell>
          <cell r="D447" t="str">
            <v>XL GUCI NAT</v>
          </cell>
          <cell r="E447">
            <v>2093051</v>
          </cell>
          <cell r="F447"/>
          <cell r="G447" t="str">
            <v>-</v>
          </cell>
          <cell r="H447" t="str">
            <v>-</v>
          </cell>
          <cell r="I447">
            <v>60</v>
          </cell>
          <cell r="J447">
            <v>60</v>
          </cell>
          <cell r="K447">
            <v>47</v>
          </cell>
          <cell r="L447">
            <v>61</v>
          </cell>
          <cell r="M447">
            <v>61</v>
          </cell>
          <cell r="N447">
            <v>48</v>
          </cell>
          <cell r="O447"/>
          <cell r="P447"/>
          <cell r="Q447" t="str">
            <v>Rattan core, lasio antique natural</v>
          </cell>
          <cell r="R447" t="str">
            <v>As pict</v>
          </cell>
          <cell r="S447">
            <v>1</v>
          </cell>
          <cell r="T447">
            <v>0</v>
          </cell>
          <cell r="U447"/>
          <cell r="V447"/>
          <cell r="W447">
            <v>0</v>
          </cell>
          <cell r="X447">
            <v>0</v>
          </cell>
          <cell r="Y447">
            <v>0</v>
          </cell>
        </row>
        <row r="448">
          <cell r="C448">
            <v>2093052</v>
          </cell>
          <cell r="D448"/>
          <cell r="E448">
            <v>2093052</v>
          </cell>
          <cell r="F448"/>
          <cell r="G448" t="str">
            <v>-</v>
          </cell>
          <cell r="H448" t="str">
            <v>-</v>
          </cell>
          <cell r="I448">
            <v>61</v>
          </cell>
          <cell r="J448">
            <v>41</v>
          </cell>
          <cell r="K448">
            <v>32</v>
          </cell>
          <cell r="L448">
            <v>62</v>
          </cell>
          <cell r="M448">
            <v>42</v>
          </cell>
          <cell r="N448">
            <v>33</v>
          </cell>
          <cell r="O448"/>
          <cell r="P448"/>
          <cell r="Q448" t="str">
            <v>Black rafia, banana loreng, white cotton rope</v>
          </cell>
          <cell r="R448" t="str">
            <v>As pict</v>
          </cell>
          <cell r="S448">
            <v>1</v>
          </cell>
          <cell r="T448">
            <v>0</v>
          </cell>
          <cell r="U448"/>
          <cell r="V448"/>
          <cell r="W448">
            <v>0</v>
          </cell>
          <cell r="X448">
            <v>0</v>
          </cell>
          <cell r="Y448">
            <v>0</v>
          </cell>
        </row>
        <row r="449">
          <cell r="C449">
            <v>2093053</v>
          </cell>
          <cell r="D449"/>
          <cell r="E449">
            <v>2093053</v>
          </cell>
          <cell r="F449"/>
          <cell r="G449" t="str">
            <v>-</v>
          </cell>
          <cell r="H449" t="str">
            <v>-</v>
          </cell>
          <cell r="I449">
            <v>50</v>
          </cell>
          <cell r="J449">
            <v>50</v>
          </cell>
          <cell r="K449">
            <v>57</v>
          </cell>
          <cell r="L449">
            <v>51</v>
          </cell>
          <cell r="M449">
            <v>51</v>
          </cell>
          <cell r="N449">
            <v>58</v>
          </cell>
          <cell r="O449"/>
          <cell r="P449"/>
          <cell r="Q449" t="str">
            <v>Sumbu white and grey</v>
          </cell>
          <cell r="R449" t="str">
            <v>As pict</v>
          </cell>
          <cell r="S449">
            <v>1</v>
          </cell>
          <cell r="T449">
            <v>0</v>
          </cell>
          <cell r="U449"/>
          <cell r="V449"/>
          <cell r="W449">
            <v>0</v>
          </cell>
          <cell r="X449">
            <v>0</v>
          </cell>
          <cell r="Y449">
            <v>0</v>
          </cell>
        </row>
        <row r="450">
          <cell r="C450">
            <v>2093054</v>
          </cell>
          <cell r="D450"/>
          <cell r="E450">
            <v>2093054</v>
          </cell>
          <cell r="F450"/>
          <cell r="G450" t="str">
            <v>-</v>
          </cell>
          <cell r="H450" t="str">
            <v>-</v>
          </cell>
          <cell r="I450">
            <v>162</v>
          </cell>
          <cell r="J450">
            <v>42</v>
          </cell>
          <cell r="K450">
            <v>50</v>
          </cell>
          <cell r="L450">
            <v>163</v>
          </cell>
          <cell r="M450">
            <v>43</v>
          </cell>
          <cell r="N450">
            <v>51</v>
          </cell>
          <cell r="O450"/>
          <cell r="P450"/>
          <cell r="Q450" t="str">
            <v>Mahogany, braided waterhyacinth</v>
          </cell>
          <cell r="R450" t="str">
            <v>Natural</v>
          </cell>
          <cell r="S450">
            <v>1</v>
          </cell>
          <cell r="T450">
            <v>0</v>
          </cell>
          <cell r="U450"/>
          <cell r="V450"/>
          <cell r="W450">
            <v>0</v>
          </cell>
          <cell r="X450">
            <v>0</v>
          </cell>
          <cell r="Y450">
            <v>0</v>
          </cell>
        </row>
        <row r="451">
          <cell r="C451">
            <v>2094002</v>
          </cell>
          <cell r="D451" t="str">
            <v>CAPING HANGING LAMP</v>
          </cell>
          <cell r="E451">
            <v>2094002</v>
          </cell>
          <cell r="F451"/>
          <cell r="G451" t="str">
            <v>-</v>
          </cell>
          <cell r="H451" t="str">
            <v>-</v>
          </cell>
          <cell r="I451">
            <v>65</v>
          </cell>
          <cell r="J451">
            <v>65</v>
          </cell>
          <cell r="K451">
            <v>22.7</v>
          </cell>
          <cell r="L451">
            <v>66</v>
          </cell>
          <cell r="M451">
            <v>66</v>
          </cell>
          <cell r="N451">
            <v>23.7</v>
          </cell>
          <cell r="O451"/>
          <cell r="P451"/>
          <cell r="Q451" t="str">
            <v>Iron frame, fitrit</v>
          </cell>
          <cell r="R451" t="str">
            <v>Solid Black</v>
          </cell>
          <cell r="S451">
            <v>1</v>
          </cell>
          <cell r="T451">
            <v>0</v>
          </cell>
          <cell r="U451"/>
          <cell r="V451"/>
          <cell r="W451">
            <v>0</v>
          </cell>
          <cell r="X451">
            <v>0</v>
          </cell>
          <cell r="Y451">
            <v>0</v>
          </cell>
        </row>
        <row r="452">
          <cell r="C452">
            <v>2094003</v>
          </cell>
          <cell r="D452" t="str">
            <v>KONDE HANGING LAMP</v>
          </cell>
          <cell r="E452">
            <v>2094003</v>
          </cell>
          <cell r="F452"/>
          <cell r="G452" t="str">
            <v>-</v>
          </cell>
          <cell r="H452" t="str">
            <v>-</v>
          </cell>
          <cell r="I452">
            <v>25</v>
          </cell>
          <cell r="J452">
            <v>25</v>
          </cell>
          <cell r="K452">
            <v>13</v>
          </cell>
          <cell r="L452">
            <v>26</v>
          </cell>
          <cell r="M452">
            <v>26</v>
          </cell>
          <cell r="N452">
            <v>14</v>
          </cell>
          <cell r="O452"/>
          <cell r="P452"/>
          <cell r="Q452" t="str">
            <v>Iron frame, fitrit</v>
          </cell>
          <cell r="R452" t="str">
            <v>Natural</v>
          </cell>
          <cell r="S452">
            <v>1</v>
          </cell>
          <cell r="T452">
            <v>0</v>
          </cell>
          <cell r="U452"/>
          <cell r="V452"/>
          <cell r="W452">
            <v>0</v>
          </cell>
          <cell r="X452">
            <v>0</v>
          </cell>
          <cell r="Y452">
            <v>0</v>
          </cell>
        </row>
        <row r="453">
          <cell r="C453">
            <v>2094004</v>
          </cell>
          <cell r="D453" t="str">
            <v>JELLYFISH BIG HANGING LAMP</v>
          </cell>
          <cell r="E453">
            <v>2094004</v>
          </cell>
          <cell r="F453"/>
          <cell r="G453" t="str">
            <v>-</v>
          </cell>
          <cell r="H453" t="str">
            <v>-</v>
          </cell>
          <cell r="I453">
            <v>52</v>
          </cell>
          <cell r="J453">
            <v>52</v>
          </cell>
          <cell r="K453">
            <v>61</v>
          </cell>
          <cell r="L453">
            <v>53</v>
          </cell>
          <cell r="M453">
            <v>53</v>
          </cell>
          <cell r="N453">
            <v>62</v>
          </cell>
          <cell r="O453"/>
          <cell r="P453"/>
          <cell r="Q453" t="str">
            <v>Iron frame, fitrit</v>
          </cell>
          <cell r="R453" t="str">
            <v>Natural</v>
          </cell>
          <cell r="S453">
            <v>1</v>
          </cell>
          <cell r="T453">
            <v>0</v>
          </cell>
          <cell r="U453"/>
          <cell r="V453"/>
          <cell r="W453">
            <v>0</v>
          </cell>
          <cell r="X453">
            <v>0</v>
          </cell>
          <cell r="Y453">
            <v>0</v>
          </cell>
        </row>
        <row r="454">
          <cell r="C454">
            <v>2094005</v>
          </cell>
          <cell r="D454" t="str">
            <v>JELLYFISH SMALL HANGING LAMP</v>
          </cell>
          <cell r="E454">
            <v>2094005</v>
          </cell>
          <cell r="F454"/>
          <cell r="G454" t="str">
            <v>-</v>
          </cell>
          <cell r="H454" t="str">
            <v>-</v>
          </cell>
          <cell r="I454">
            <v>60</v>
          </cell>
          <cell r="J454">
            <v>60</v>
          </cell>
          <cell r="K454">
            <v>50</v>
          </cell>
          <cell r="L454">
            <v>61</v>
          </cell>
          <cell r="M454">
            <v>61</v>
          </cell>
          <cell r="N454">
            <v>51</v>
          </cell>
          <cell r="O454"/>
          <cell r="P454"/>
          <cell r="Q454" t="str">
            <v>Iron frame, fitrit</v>
          </cell>
          <cell r="R454" t="str">
            <v>Solid Black</v>
          </cell>
          <cell r="S454">
            <v>1</v>
          </cell>
          <cell r="T454">
            <v>0</v>
          </cell>
          <cell r="U454"/>
          <cell r="V454"/>
          <cell r="W454">
            <v>0</v>
          </cell>
          <cell r="X454">
            <v>0</v>
          </cell>
          <cell r="Y454">
            <v>0</v>
          </cell>
        </row>
        <row r="455">
          <cell r="C455">
            <v>2094006</v>
          </cell>
          <cell r="D455" t="str">
            <v>KUBA HANGING LAMP</v>
          </cell>
          <cell r="E455">
            <v>2094006</v>
          </cell>
          <cell r="F455"/>
          <cell r="G455" t="str">
            <v>-</v>
          </cell>
          <cell r="H455" t="str">
            <v>-</v>
          </cell>
          <cell r="I455">
            <v>53</v>
          </cell>
          <cell r="J455">
            <v>53</v>
          </cell>
          <cell r="K455">
            <v>33</v>
          </cell>
          <cell r="L455">
            <v>54</v>
          </cell>
          <cell r="M455">
            <v>54</v>
          </cell>
          <cell r="N455">
            <v>34</v>
          </cell>
          <cell r="O455"/>
          <cell r="P455"/>
          <cell r="Q455" t="str">
            <v>Iron frame, fitrit</v>
          </cell>
          <cell r="R455" t="str">
            <v>Solid Black</v>
          </cell>
          <cell r="S455">
            <v>1</v>
          </cell>
          <cell r="T455">
            <v>0</v>
          </cell>
          <cell r="U455"/>
          <cell r="V455"/>
          <cell r="W455">
            <v>0</v>
          </cell>
          <cell r="X455">
            <v>0</v>
          </cell>
          <cell r="Y455">
            <v>0</v>
          </cell>
        </row>
        <row r="456">
          <cell r="C456">
            <v>2094007</v>
          </cell>
          <cell r="D456" t="str">
            <v>FITRIT LAMP SET 2</v>
          </cell>
          <cell r="E456">
            <v>2094007</v>
          </cell>
          <cell r="F456"/>
          <cell r="G456" t="str">
            <v>-</v>
          </cell>
          <cell r="H456" t="str">
            <v>-</v>
          </cell>
          <cell r="I456">
            <v>80</v>
          </cell>
          <cell r="J456">
            <v>80</v>
          </cell>
          <cell r="K456">
            <v>71</v>
          </cell>
          <cell r="L456">
            <v>81</v>
          </cell>
          <cell r="M456">
            <v>81</v>
          </cell>
          <cell r="N456">
            <v>72</v>
          </cell>
          <cell r="O456"/>
          <cell r="P456"/>
          <cell r="Q456" t="str">
            <v>Iron frame, fitrit, seagrass</v>
          </cell>
          <cell r="R456" t="str">
            <v>Natural</v>
          </cell>
          <cell r="S456">
            <v>1</v>
          </cell>
          <cell r="T456">
            <v>0</v>
          </cell>
          <cell r="U456"/>
          <cell r="V456"/>
          <cell r="W456">
            <v>0</v>
          </cell>
          <cell r="X456">
            <v>0</v>
          </cell>
          <cell r="Y456">
            <v>0</v>
          </cell>
        </row>
        <row r="457">
          <cell r="C457">
            <v>2095004</v>
          </cell>
          <cell r="D457"/>
          <cell r="E457">
            <v>2095004</v>
          </cell>
          <cell r="F457"/>
          <cell r="G457" t="str">
            <v>-</v>
          </cell>
          <cell r="H457" t="str">
            <v>-</v>
          </cell>
          <cell r="I457">
            <v>50</v>
          </cell>
          <cell r="J457">
            <v>50</v>
          </cell>
          <cell r="K457">
            <v>8</v>
          </cell>
          <cell r="L457">
            <v>51</v>
          </cell>
          <cell r="M457">
            <v>51</v>
          </cell>
          <cell r="N457">
            <v>9</v>
          </cell>
          <cell r="O457"/>
          <cell r="P457"/>
          <cell r="Q457" t="str">
            <v>Banana, cotton rope navy and grey</v>
          </cell>
          <cell r="R457" t="str">
            <v>As pict</v>
          </cell>
          <cell r="S457">
            <v>1</v>
          </cell>
          <cell r="T457">
            <v>0</v>
          </cell>
          <cell r="U457"/>
          <cell r="V457"/>
          <cell r="W457">
            <v>0</v>
          </cell>
          <cell r="X457">
            <v>0</v>
          </cell>
          <cell r="Y457">
            <v>0</v>
          </cell>
        </row>
        <row r="458">
          <cell r="C458">
            <v>2095005</v>
          </cell>
          <cell r="D458" t="str">
            <v>YANUA ROOM DEVIDER</v>
          </cell>
          <cell r="E458">
            <v>2095005</v>
          </cell>
          <cell r="F458"/>
          <cell r="G458" t="str">
            <v>-</v>
          </cell>
          <cell r="H458" t="str">
            <v>-</v>
          </cell>
          <cell r="I458">
            <v>60</v>
          </cell>
          <cell r="J458">
            <v>10</v>
          </cell>
          <cell r="K458">
            <v>181</v>
          </cell>
          <cell r="L458">
            <v>61</v>
          </cell>
          <cell r="M458">
            <v>11</v>
          </cell>
          <cell r="N458">
            <v>182</v>
          </cell>
          <cell r="O458"/>
          <cell r="P458"/>
          <cell r="Q458" t="str">
            <v>Rattan 1/2 polesh AB, sq webbing, jawit</v>
          </cell>
          <cell r="R458" t="str">
            <v>Natural</v>
          </cell>
          <cell r="S458">
            <v>1</v>
          </cell>
          <cell r="T458">
            <v>0</v>
          </cell>
          <cell r="U458"/>
          <cell r="V458"/>
          <cell r="W458">
            <v>0</v>
          </cell>
          <cell r="X458">
            <v>0</v>
          </cell>
          <cell r="Y458">
            <v>0</v>
          </cell>
        </row>
        <row r="459">
          <cell r="C459">
            <v>2095007</v>
          </cell>
          <cell r="D459" t="str">
            <v>FLO RD MIRROR</v>
          </cell>
          <cell r="E459">
            <v>2095007</v>
          </cell>
          <cell r="F459"/>
          <cell r="G459" t="str">
            <v>-</v>
          </cell>
          <cell r="H459" t="str">
            <v>YES</v>
          </cell>
          <cell r="I459">
            <v>110</v>
          </cell>
          <cell r="J459">
            <v>110</v>
          </cell>
          <cell r="K459">
            <v>3</v>
          </cell>
          <cell r="L459">
            <v>111</v>
          </cell>
          <cell r="M459">
            <v>111</v>
          </cell>
          <cell r="N459">
            <v>4</v>
          </cell>
          <cell r="O459"/>
          <cell r="P459"/>
          <cell r="Q459" t="str">
            <v>Rattan 1/2 polesh AB, core, glass</v>
          </cell>
          <cell r="R459" t="str">
            <v>Natural</v>
          </cell>
          <cell r="S459">
            <v>1</v>
          </cell>
          <cell r="T459">
            <v>0</v>
          </cell>
          <cell r="U459"/>
          <cell r="V459"/>
          <cell r="W459">
            <v>0</v>
          </cell>
          <cell r="X459">
            <v>0</v>
          </cell>
          <cell r="Y459">
            <v>0</v>
          </cell>
        </row>
        <row r="460">
          <cell r="C460">
            <v>2095008</v>
          </cell>
          <cell r="D460" t="str">
            <v>ZULIA RD MIRROR</v>
          </cell>
          <cell r="E460">
            <v>2095008</v>
          </cell>
          <cell r="F460"/>
          <cell r="G460" t="str">
            <v>-</v>
          </cell>
          <cell r="H460" t="str">
            <v>YES</v>
          </cell>
          <cell r="I460">
            <v>115</v>
          </cell>
          <cell r="J460">
            <v>115</v>
          </cell>
          <cell r="K460">
            <v>3</v>
          </cell>
          <cell r="L460">
            <v>116</v>
          </cell>
          <cell r="M460">
            <v>116</v>
          </cell>
          <cell r="N460">
            <v>4</v>
          </cell>
          <cell r="O460"/>
          <cell r="P460"/>
          <cell r="Q460" t="str">
            <v>Alang, black cotton rope</v>
          </cell>
          <cell r="R460" t="str">
            <v>As pict</v>
          </cell>
          <cell r="S460">
            <v>1</v>
          </cell>
          <cell r="T460">
            <v>0</v>
          </cell>
          <cell r="U460"/>
          <cell r="V460"/>
          <cell r="W460">
            <v>0</v>
          </cell>
          <cell r="X460">
            <v>0</v>
          </cell>
          <cell r="Y460">
            <v>0</v>
          </cell>
        </row>
        <row r="461">
          <cell r="C461">
            <v>2095009</v>
          </cell>
          <cell r="D461" t="str">
            <v>ZUMBA RD MIRROR</v>
          </cell>
          <cell r="E461">
            <v>2095009</v>
          </cell>
          <cell r="F461"/>
          <cell r="G461" t="str">
            <v>-</v>
          </cell>
          <cell r="H461" t="str">
            <v>YES</v>
          </cell>
          <cell r="I461">
            <v>115</v>
          </cell>
          <cell r="J461">
            <v>115</v>
          </cell>
          <cell r="K461">
            <v>3</v>
          </cell>
          <cell r="L461">
            <v>116</v>
          </cell>
          <cell r="M461">
            <v>116</v>
          </cell>
          <cell r="N461">
            <v>4</v>
          </cell>
          <cell r="O461"/>
          <cell r="P461"/>
          <cell r="Q461" t="str">
            <v>Alang, white cotton rope</v>
          </cell>
          <cell r="R461" t="str">
            <v>As pict</v>
          </cell>
          <cell r="S461">
            <v>1</v>
          </cell>
          <cell r="T461">
            <v>0</v>
          </cell>
          <cell r="U461"/>
          <cell r="V461"/>
          <cell r="W461">
            <v>0</v>
          </cell>
          <cell r="X461">
            <v>0</v>
          </cell>
          <cell r="Y461">
            <v>0</v>
          </cell>
        </row>
        <row r="462">
          <cell r="C462">
            <v>2095010</v>
          </cell>
          <cell r="D462" t="str">
            <v>MEDITA MIRROR</v>
          </cell>
          <cell r="E462">
            <v>2095010</v>
          </cell>
          <cell r="F462"/>
          <cell r="G462" t="str">
            <v>-</v>
          </cell>
          <cell r="H462" t="str">
            <v>YES</v>
          </cell>
          <cell r="I462">
            <v>40</v>
          </cell>
          <cell r="J462">
            <v>40</v>
          </cell>
          <cell r="K462">
            <v>3</v>
          </cell>
          <cell r="L462">
            <v>41</v>
          </cell>
          <cell r="M462">
            <v>41</v>
          </cell>
          <cell r="N462">
            <v>4</v>
          </cell>
          <cell r="O462"/>
          <cell r="P462"/>
          <cell r="Q462" t="str">
            <v>Jawit, mirror, plywood</v>
          </cell>
          <cell r="R462" t="str">
            <v>Natural</v>
          </cell>
          <cell r="S462">
            <v>1</v>
          </cell>
          <cell r="T462">
            <v>0</v>
          </cell>
          <cell r="U462"/>
          <cell r="V462"/>
          <cell r="W462">
            <v>0</v>
          </cell>
          <cell r="X462">
            <v>0</v>
          </cell>
          <cell r="Y462">
            <v>0</v>
          </cell>
        </row>
        <row r="463">
          <cell r="C463">
            <v>2095011</v>
          </cell>
          <cell r="D463"/>
          <cell r="E463">
            <v>2095011</v>
          </cell>
          <cell r="F463"/>
          <cell r="G463" t="str">
            <v>-</v>
          </cell>
          <cell r="H463" t="str">
            <v>-</v>
          </cell>
          <cell r="I463">
            <v>50</v>
          </cell>
          <cell r="J463">
            <v>50</v>
          </cell>
          <cell r="K463">
            <v>1</v>
          </cell>
          <cell r="L463">
            <v>51</v>
          </cell>
          <cell r="M463">
            <v>51</v>
          </cell>
          <cell r="N463">
            <v>2</v>
          </cell>
          <cell r="O463"/>
          <cell r="P463"/>
          <cell r="Q463" t="str">
            <v>Agel natural and grey</v>
          </cell>
          <cell r="R463" t="str">
            <v>As pict</v>
          </cell>
          <cell r="S463">
            <v>1</v>
          </cell>
          <cell r="T463">
            <v>0</v>
          </cell>
          <cell r="U463"/>
          <cell r="V463"/>
          <cell r="W463">
            <v>0</v>
          </cell>
          <cell r="X463">
            <v>0</v>
          </cell>
          <cell r="Y463">
            <v>0</v>
          </cell>
        </row>
        <row r="464">
          <cell r="C464">
            <v>2095012</v>
          </cell>
          <cell r="D464"/>
          <cell r="E464">
            <v>2095012</v>
          </cell>
          <cell r="F464"/>
          <cell r="G464" t="str">
            <v>-</v>
          </cell>
          <cell r="H464" t="str">
            <v>-</v>
          </cell>
          <cell r="I464">
            <v>45</v>
          </cell>
          <cell r="J464">
            <v>10</v>
          </cell>
          <cell r="K464">
            <v>180</v>
          </cell>
          <cell r="L464">
            <v>46</v>
          </cell>
          <cell r="M464">
            <v>11</v>
          </cell>
          <cell r="N464">
            <v>181</v>
          </cell>
          <cell r="O464"/>
          <cell r="P464"/>
          <cell r="Q464" t="str">
            <v>Rattan 1/2 polesh AB, sq webbing, jawit, skin lasio</v>
          </cell>
          <cell r="R464" t="str">
            <v>Natural</v>
          </cell>
          <cell r="S464">
            <v>1</v>
          </cell>
          <cell r="T464">
            <v>0</v>
          </cell>
          <cell r="U464"/>
          <cell r="V464"/>
          <cell r="W464">
            <v>0</v>
          </cell>
          <cell r="X464">
            <v>0</v>
          </cell>
          <cell r="Y464">
            <v>0</v>
          </cell>
        </row>
        <row r="465">
          <cell r="C465">
            <v>2095013</v>
          </cell>
          <cell r="D465"/>
          <cell r="E465">
            <v>2095013</v>
          </cell>
          <cell r="F465"/>
          <cell r="G465" t="str">
            <v>-</v>
          </cell>
          <cell r="H465" t="str">
            <v>-</v>
          </cell>
          <cell r="I465">
            <v>37</v>
          </cell>
          <cell r="J465">
            <v>37</v>
          </cell>
          <cell r="K465">
            <v>1</v>
          </cell>
          <cell r="L465">
            <v>38</v>
          </cell>
          <cell r="M465">
            <v>38</v>
          </cell>
          <cell r="N465">
            <v>2</v>
          </cell>
          <cell r="O465"/>
          <cell r="P465"/>
          <cell r="Q465" t="str">
            <v>Banana, agel pilin</v>
          </cell>
          <cell r="R465" t="str">
            <v>As pict</v>
          </cell>
          <cell r="S465">
            <v>1</v>
          </cell>
          <cell r="T465">
            <v>0</v>
          </cell>
          <cell r="U465"/>
          <cell r="V465"/>
          <cell r="W465">
            <v>0</v>
          </cell>
          <cell r="X465">
            <v>0</v>
          </cell>
          <cell r="Y465">
            <v>0</v>
          </cell>
        </row>
        <row r="466">
          <cell r="C466">
            <v>2095014</v>
          </cell>
          <cell r="D466"/>
          <cell r="E466">
            <v>2095014</v>
          </cell>
          <cell r="F466"/>
          <cell r="G466" t="str">
            <v>-</v>
          </cell>
          <cell r="H466" t="str">
            <v>-</v>
          </cell>
          <cell r="I466">
            <v>37</v>
          </cell>
          <cell r="J466">
            <v>37</v>
          </cell>
          <cell r="K466">
            <v>1</v>
          </cell>
          <cell r="L466">
            <v>38</v>
          </cell>
          <cell r="M466">
            <v>38</v>
          </cell>
          <cell r="N466">
            <v>2</v>
          </cell>
          <cell r="O466"/>
          <cell r="P466"/>
          <cell r="Q466" t="str">
            <v>Sumbu, agel pilin</v>
          </cell>
          <cell r="R466" t="str">
            <v>As pict</v>
          </cell>
          <cell r="S466">
            <v>1</v>
          </cell>
          <cell r="T466">
            <v>0</v>
          </cell>
          <cell r="U466"/>
          <cell r="V466"/>
          <cell r="W466">
            <v>0</v>
          </cell>
          <cell r="X466">
            <v>0</v>
          </cell>
          <cell r="Y466">
            <v>0</v>
          </cell>
        </row>
        <row r="467">
          <cell r="C467">
            <v>2095015</v>
          </cell>
          <cell r="D467"/>
          <cell r="E467">
            <v>2095015</v>
          </cell>
          <cell r="F467"/>
          <cell r="G467" t="str">
            <v>-</v>
          </cell>
          <cell r="H467" t="str">
            <v>-</v>
          </cell>
          <cell r="I467">
            <v>118</v>
          </cell>
          <cell r="J467">
            <v>118</v>
          </cell>
          <cell r="K467">
            <v>1</v>
          </cell>
          <cell r="L467">
            <v>119</v>
          </cell>
          <cell r="M467">
            <v>119</v>
          </cell>
          <cell r="N467">
            <v>2</v>
          </cell>
          <cell r="O467"/>
          <cell r="P467"/>
          <cell r="Q467" t="str">
            <v>Braided mendong</v>
          </cell>
          <cell r="R467" t="str">
            <v>As pict</v>
          </cell>
          <cell r="S467">
            <v>1</v>
          </cell>
          <cell r="T467">
            <v>0</v>
          </cell>
          <cell r="U467"/>
          <cell r="V467"/>
          <cell r="W467">
            <v>0</v>
          </cell>
          <cell r="X467">
            <v>0</v>
          </cell>
          <cell r="Y467">
            <v>0</v>
          </cell>
        </row>
        <row r="468">
          <cell r="C468">
            <v>2095016</v>
          </cell>
          <cell r="D468" t="str">
            <v>CANDON FLOOR MIRROR</v>
          </cell>
          <cell r="E468">
            <v>2095016</v>
          </cell>
          <cell r="F468"/>
          <cell r="G468" t="str">
            <v>-</v>
          </cell>
          <cell r="H468" t="str">
            <v>YES</v>
          </cell>
          <cell r="I468">
            <v>76.2</v>
          </cell>
          <cell r="J468">
            <v>3.81</v>
          </cell>
          <cell r="K468">
            <v>177.8</v>
          </cell>
          <cell r="L468">
            <v>77.2</v>
          </cell>
          <cell r="M468">
            <v>4.8100000000000005</v>
          </cell>
          <cell r="N468">
            <v>178.8</v>
          </cell>
          <cell r="O468"/>
          <cell r="P468"/>
          <cell r="Q468"/>
          <cell r="R468" t="str">
            <v>Solid Black frame, Natural</v>
          </cell>
          <cell r="S468">
            <v>1</v>
          </cell>
          <cell r="T468">
            <v>0</v>
          </cell>
          <cell r="U468"/>
          <cell r="V468"/>
          <cell r="W468">
            <v>0</v>
          </cell>
          <cell r="X468">
            <v>0</v>
          </cell>
          <cell r="Y468">
            <v>0</v>
          </cell>
        </row>
        <row r="469">
          <cell r="C469">
            <v>2095017</v>
          </cell>
          <cell r="D469" t="str">
            <v>STARLA WHITE WALL DECO</v>
          </cell>
          <cell r="E469">
            <v>2095017</v>
          </cell>
          <cell r="F469"/>
          <cell r="G469" t="str">
            <v>-</v>
          </cell>
          <cell r="H469" t="str">
            <v>-</v>
          </cell>
          <cell r="I469">
            <v>30</v>
          </cell>
          <cell r="J469">
            <v>30</v>
          </cell>
          <cell r="K469">
            <v>5</v>
          </cell>
          <cell r="L469">
            <v>31</v>
          </cell>
          <cell r="M469">
            <v>31</v>
          </cell>
          <cell r="N469">
            <v>6</v>
          </cell>
          <cell r="O469"/>
          <cell r="P469"/>
          <cell r="Q469" t="str">
            <v>Banana leaf bleach, cotton rope black and white</v>
          </cell>
          <cell r="R469" t="str">
            <v>As pict</v>
          </cell>
          <cell r="S469">
            <v>1</v>
          </cell>
          <cell r="T469">
            <v>0</v>
          </cell>
          <cell r="U469"/>
          <cell r="V469"/>
          <cell r="W469">
            <v>0</v>
          </cell>
          <cell r="X469">
            <v>0</v>
          </cell>
          <cell r="Y469">
            <v>0</v>
          </cell>
        </row>
        <row r="470">
          <cell r="C470">
            <v>2095018</v>
          </cell>
          <cell r="D470" t="str">
            <v>HALF MOON WALL DECO BLACK</v>
          </cell>
          <cell r="E470">
            <v>2095018</v>
          </cell>
          <cell r="F470"/>
          <cell r="G470" t="str">
            <v>-</v>
          </cell>
          <cell r="H470" t="str">
            <v>-</v>
          </cell>
          <cell r="I470">
            <v>40</v>
          </cell>
          <cell r="J470">
            <v>40</v>
          </cell>
          <cell r="K470">
            <v>5</v>
          </cell>
          <cell r="L470">
            <v>41</v>
          </cell>
          <cell r="M470">
            <v>41</v>
          </cell>
          <cell r="N470">
            <v>6</v>
          </cell>
          <cell r="O470"/>
          <cell r="P470"/>
          <cell r="Q470" t="str">
            <v>Banana leaf bleach, cotton rope black</v>
          </cell>
          <cell r="R470" t="str">
            <v>As pict</v>
          </cell>
          <cell r="S470">
            <v>1</v>
          </cell>
          <cell r="T470">
            <v>0</v>
          </cell>
          <cell r="U470"/>
          <cell r="V470"/>
          <cell r="W470">
            <v>0</v>
          </cell>
          <cell r="X470">
            <v>0</v>
          </cell>
          <cell r="Y470">
            <v>0</v>
          </cell>
        </row>
        <row r="471">
          <cell r="C471">
            <v>2095019</v>
          </cell>
          <cell r="D471" t="str">
            <v>MONO BW WALL DECO</v>
          </cell>
          <cell r="E471">
            <v>2095019</v>
          </cell>
          <cell r="F471"/>
          <cell r="G471" t="str">
            <v>-</v>
          </cell>
          <cell r="H471" t="str">
            <v>-</v>
          </cell>
          <cell r="I471">
            <v>50</v>
          </cell>
          <cell r="J471">
            <v>50</v>
          </cell>
          <cell r="K471">
            <v>10</v>
          </cell>
          <cell r="L471">
            <v>51</v>
          </cell>
          <cell r="M471">
            <v>51</v>
          </cell>
          <cell r="N471">
            <v>11</v>
          </cell>
          <cell r="O471"/>
          <cell r="P471"/>
          <cell r="Q471" t="str">
            <v>Banana leaf bleach, cotton rope black and white</v>
          </cell>
          <cell r="R471" t="str">
            <v>As pict</v>
          </cell>
          <cell r="S471">
            <v>1</v>
          </cell>
          <cell r="T471">
            <v>0</v>
          </cell>
          <cell r="U471"/>
          <cell r="V471"/>
          <cell r="W471">
            <v>0</v>
          </cell>
          <cell r="X471">
            <v>0</v>
          </cell>
          <cell r="Y471">
            <v>0</v>
          </cell>
        </row>
        <row r="472">
          <cell r="C472">
            <v>2095020</v>
          </cell>
          <cell r="D472" t="str">
            <v>SANLI BLACK WALL DECO</v>
          </cell>
          <cell r="E472">
            <v>2095020</v>
          </cell>
          <cell r="F472"/>
          <cell r="G472" t="str">
            <v>-</v>
          </cell>
          <cell r="H472" t="str">
            <v>-</v>
          </cell>
          <cell r="I472">
            <v>60</v>
          </cell>
          <cell r="J472">
            <v>60</v>
          </cell>
          <cell r="K472">
            <v>10</v>
          </cell>
          <cell r="L472">
            <v>61</v>
          </cell>
          <cell r="M472">
            <v>61</v>
          </cell>
          <cell r="N472">
            <v>11</v>
          </cell>
          <cell r="O472"/>
          <cell r="P472"/>
          <cell r="Q472" t="str">
            <v>Banana leaf bleach, cotton rope black</v>
          </cell>
          <cell r="R472" t="str">
            <v>As pict</v>
          </cell>
          <cell r="S472">
            <v>1</v>
          </cell>
          <cell r="T472">
            <v>0</v>
          </cell>
          <cell r="U472"/>
          <cell r="V472"/>
          <cell r="W472">
            <v>0</v>
          </cell>
          <cell r="X472">
            <v>0</v>
          </cell>
          <cell r="Y472">
            <v>0</v>
          </cell>
        </row>
        <row r="473">
          <cell r="C473">
            <v>2095021</v>
          </cell>
          <cell r="D473" t="str">
            <v>LIDI MIRROR</v>
          </cell>
          <cell r="E473">
            <v>2095021</v>
          </cell>
          <cell r="F473"/>
          <cell r="G473" t="str">
            <v>-</v>
          </cell>
          <cell r="H473" t="str">
            <v>YES</v>
          </cell>
          <cell r="I473">
            <v>74</v>
          </cell>
          <cell r="J473">
            <v>74</v>
          </cell>
          <cell r="K473">
            <v>1</v>
          </cell>
          <cell r="L473">
            <v>75</v>
          </cell>
          <cell r="M473">
            <v>75</v>
          </cell>
          <cell r="N473">
            <v>2</v>
          </cell>
          <cell r="O473"/>
          <cell r="P473"/>
          <cell r="Q473" t="str">
            <v>Lidi, seagrass, mirror</v>
          </cell>
          <cell r="R473" t="str">
            <v>Natural</v>
          </cell>
          <cell r="S473">
            <v>1</v>
          </cell>
          <cell r="T473">
            <v>0</v>
          </cell>
          <cell r="U473"/>
          <cell r="V473"/>
          <cell r="W473">
            <v>0</v>
          </cell>
          <cell r="X473">
            <v>0</v>
          </cell>
          <cell r="Y473">
            <v>0</v>
          </cell>
        </row>
        <row r="474">
          <cell r="C474">
            <v>2091001</v>
          </cell>
          <cell r="D474"/>
          <cell r="E474">
            <v>2091001</v>
          </cell>
          <cell r="F474"/>
          <cell r="G474" t="str">
            <v>YES</v>
          </cell>
          <cell r="H474" t="str">
            <v>-</v>
          </cell>
          <cell r="I474">
            <v>69</v>
          </cell>
          <cell r="J474">
            <v>78</v>
          </cell>
          <cell r="K474">
            <v>90.5</v>
          </cell>
          <cell r="L474">
            <v>70</v>
          </cell>
          <cell r="M474">
            <v>79</v>
          </cell>
          <cell r="N474">
            <v>91.5</v>
          </cell>
          <cell r="O474"/>
          <cell r="P474"/>
          <cell r="Q474" t="str">
            <v>Rattan 1/2 polesh BC, Slimit natural rendam 7 hari</v>
          </cell>
          <cell r="R474" t="str">
            <v>Grey</v>
          </cell>
          <cell r="S474">
            <v>1</v>
          </cell>
          <cell r="T474">
            <v>0</v>
          </cell>
          <cell r="U474"/>
          <cell r="V474"/>
          <cell r="W474">
            <v>0</v>
          </cell>
          <cell r="X474">
            <v>0</v>
          </cell>
          <cell r="Y474">
            <v>0</v>
          </cell>
        </row>
        <row r="475">
          <cell r="C475">
            <v>2091030</v>
          </cell>
          <cell r="D475"/>
          <cell r="E475">
            <v>2091030</v>
          </cell>
          <cell r="F475"/>
          <cell r="G475" t="str">
            <v>-</v>
          </cell>
          <cell r="H475" t="str">
            <v>-</v>
          </cell>
          <cell r="I475">
            <v>56</v>
          </cell>
          <cell r="J475">
            <v>59</v>
          </cell>
          <cell r="K475">
            <v>81</v>
          </cell>
          <cell r="L475">
            <v>57</v>
          </cell>
          <cell r="M475">
            <v>60</v>
          </cell>
          <cell r="N475">
            <v>82</v>
          </cell>
          <cell r="O475"/>
          <cell r="P475"/>
          <cell r="Q475" t="str">
            <v>Iron frame, rattan core, unskin lasio</v>
          </cell>
          <cell r="R475" t="str">
            <v>Honey, Black legs</v>
          </cell>
          <cell r="S475">
            <v>1</v>
          </cell>
          <cell r="T475">
            <v>0</v>
          </cell>
          <cell r="U475"/>
          <cell r="V475"/>
          <cell r="W475">
            <v>0</v>
          </cell>
          <cell r="X475">
            <v>0</v>
          </cell>
          <cell r="Y475">
            <v>0</v>
          </cell>
        </row>
        <row r="476">
          <cell r="C476">
            <v>2091031</v>
          </cell>
          <cell r="D476"/>
          <cell r="E476">
            <v>2091031</v>
          </cell>
          <cell r="F476"/>
          <cell r="G476" t="str">
            <v>-</v>
          </cell>
          <cell r="H476" t="str">
            <v>-</v>
          </cell>
          <cell r="I476">
            <v>56</v>
          </cell>
          <cell r="J476">
            <v>59</v>
          </cell>
          <cell r="K476">
            <v>81</v>
          </cell>
          <cell r="L476">
            <v>57</v>
          </cell>
          <cell r="M476">
            <v>60</v>
          </cell>
          <cell r="N476">
            <v>82</v>
          </cell>
          <cell r="O476"/>
          <cell r="P476"/>
          <cell r="Q476" t="str">
            <v>Iron frame, rattan 1/2 polesh, rattan core, unskin lasio</v>
          </cell>
          <cell r="R476" t="str">
            <v>Honey, Black legs</v>
          </cell>
          <cell r="S476">
            <v>1</v>
          </cell>
          <cell r="T476">
            <v>0</v>
          </cell>
          <cell r="U476"/>
          <cell r="V476"/>
          <cell r="W476">
            <v>0</v>
          </cell>
          <cell r="X476">
            <v>0</v>
          </cell>
          <cell r="Y476">
            <v>0</v>
          </cell>
        </row>
        <row r="477">
          <cell r="C477">
            <v>2091032</v>
          </cell>
          <cell r="D477" t="str">
            <v>LEANNA BENCH</v>
          </cell>
          <cell r="E477">
            <v>2091032</v>
          </cell>
          <cell r="F477"/>
          <cell r="G477" t="str">
            <v>-</v>
          </cell>
          <cell r="H477" t="str">
            <v>-</v>
          </cell>
          <cell r="I477">
            <v>132</v>
          </cell>
          <cell r="J477">
            <v>70</v>
          </cell>
          <cell r="K477">
            <v>101</v>
          </cell>
          <cell r="L477">
            <v>133</v>
          </cell>
          <cell r="M477">
            <v>71</v>
          </cell>
          <cell r="N477">
            <v>102</v>
          </cell>
          <cell r="O477"/>
          <cell r="P477"/>
          <cell r="Q477" t="str">
            <v>Mahogany, fitrit, plywood</v>
          </cell>
          <cell r="R477" t="str">
            <v>Solid Black frame, Natural</v>
          </cell>
          <cell r="S477">
            <v>1</v>
          </cell>
          <cell r="T477">
            <v>0</v>
          </cell>
          <cell r="U477"/>
          <cell r="V477"/>
          <cell r="W477">
            <v>0</v>
          </cell>
          <cell r="X477">
            <v>0</v>
          </cell>
          <cell r="Y477">
            <v>0</v>
          </cell>
        </row>
        <row r="478">
          <cell r="C478">
            <v>2091033</v>
          </cell>
          <cell r="D478"/>
          <cell r="E478">
            <v>2091033</v>
          </cell>
          <cell r="F478"/>
          <cell r="G478" t="str">
            <v>-</v>
          </cell>
          <cell r="H478" t="str">
            <v>-</v>
          </cell>
          <cell r="I478">
            <v>66</v>
          </cell>
          <cell r="J478">
            <v>66</v>
          </cell>
          <cell r="K478">
            <v>108</v>
          </cell>
          <cell r="L478">
            <v>67</v>
          </cell>
          <cell r="M478">
            <v>67</v>
          </cell>
          <cell r="N478">
            <v>109</v>
          </cell>
          <cell r="O478"/>
          <cell r="P478"/>
          <cell r="Q478" t="str">
            <v>Rattan 1/2 polesh BC, Slimit natural rendam 7 hari</v>
          </cell>
          <cell r="R478"/>
          <cell r="S478">
            <v>1</v>
          </cell>
          <cell r="T478">
            <v>0</v>
          </cell>
          <cell r="U478"/>
          <cell r="V478"/>
          <cell r="W478">
            <v>0</v>
          </cell>
          <cell r="X478">
            <v>0</v>
          </cell>
          <cell r="Y478">
            <v>0</v>
          </cell>
        </row>
        <row r="479">
          <cell r="C479">
            <v>2091034</v>
          </cell>
          <cell r="D479" t="str">
            <v>MR RAJ BARSTOOL</v>
          </cell>
          <cell r="E479">
            <v>2091034</v>
          </cell>
          <cell r="F479"/>
          <cell r="G479" t="str">
            <v>-</v>
          </cell>
          <cell r="H479" t="str">
            <v>-</v>
          </cell>
          <cell r="I479">
            <v>52</v>
          </cell>
          <cell r="J479">
            <v>54</v>
          </cell>
          <cell r="K479">
            <v>101</v>
          </cell>
          <cell r="L479">
            <v>53</v>
          </cell>
          <cell r="M479">
            <v>55</v>
          </cell>
          <cell r="N479">
            <v>102</v>
          </cell>
          <cell r="O479"/>
          <cell r="P479"/>
          <cell r="Q479" t="str">
            <v>Iron frame, jawit, skin lasio</v>
          </cell>
          <cell r="R479" t="str">
            <v>Natural, Black legs</v>
          </cell>
          <cell r="S479">
            <v>1</v>
          </cell>
          <cell r="T479">
            <v>0</v>
          </cell>
          <cell r="U479"/>
          <cell r="V479"/>
          <cell r="W479">
            <v>0</v>
          </cell>
          <cell r="X479">
            <v>0</v>
          </cell>
          <cell r="Y479">
            <v>0</v>
          </cell>
        </row>
        <row r="480">
          <cell r="C480">
            <v>2091035</v>
          </cell>
          <cell r="D480" t="str">
            <v>NETTY SOFA</v>
          </cell>
          <cell r="E480">
            <v>2091035</v>
          </cell>
          <cell r="F480"/>
          <cell r="G480"/>
          <cell r="H480" t="str">
            <v>-</v>
          </cell>
          <cell r="I480">
            <v>188</v>
          </cell>
          <cell r="J480">
            <v>69</v>
          </cell>
          <cell r="K480">
            <v>75</v>
          </cell>
          <cell r="L480">
            <v>189</v>
          </cell>
          <cell r="M480">
            <v>70</v>
          </cell>
          <cell r="N480">
            <v>76</v>
          </cell>
          <cell r="O480"/>
          <cell r="P480"/>
          <cell r="Q480" t="str">
            <v>Rattan 1/2 polesh, jawit, skin lasio</v>
          </cell>
          <cell r="R480" t="str">
            <v>Natural</v>
          </cell>
          <cell r="S480">
            <v>1</v>
          </cell>
          <cell r="T480">
            <v>0</v>
          </cell>
          <cell r="U480"/>
          <cell r="V480"/>
          <cell r="W480">
            <v>0</v>
          </cell>
          <cell r="X480">
            <v>0</v>
          </cell>
          <cell r="Y480">
            <v>0</v>
          </cell>
        </row>
        <row r="481">
          <cell r="C481">
            <v>2091036</v>
          </cell>
          <cell r="D481" t="str">
            <v>DADACE CHAIR</v>
          </cell>
          <cell r="E481">
            <v>2091036</v>
          </cell>
          <cell r="F481"/>
          <cell r="G481"/>
          <cell r="H481" t="str">
            <v>-</v>
          </cell>
          <cell r="I481">
            <v>65</v>
          </cell>
          <cell r="J481">
            <v>69</v>
          </cell>
          <cell r="K481">
            <v>85</v>
          </cell>
          <cell r="L481">
            <v>66</v>
          </cell>
          <cell r="M481">
            <v>70</v>
          </cell>
          <cell r="N481">
            <v>86</v>
          </cell>
          <cell r="O481"/>
          <cell r="P481"/>
          <cell r="Q481"/>
          <cell r="R481" t="str">
            <v>Natural</v>
          </cell>
          <cell r="S481">
            <v>1</v>
          </cell>
          <cell r="T481">
            <v>0</v>
          </cell>
          <cell r="U481"/>
          <cell r="V481"/>
          <cell r="W481">
            <v>0</v>
          </cell>
          <cell r="X481">
            <v>0</v>
          </cell>
          <cell r="Y481">
            <v>0</v>
          </cell>
        </row>
        <row r="482">
          <cell r="C482">
            <v>2091037</v>
          </cell>
          <cell r="D482"/>
          <cell r="E482">
            <v>2091037</v>
          </cell>
          <cell r="F482"/>
          <cell r="G482"/>
          <cell r="H482" t="str">
            <v>-</v>
          </cell>
          <cell r="I482">
            <v>76</v>
          </cell>
          <cell r="J482">
            <v>74</v>
          </cell>
          <cell r="K482">
            <v>70</v>
          </cell>
          <cell r="L482">
            <v>77</v>
          </cell>
          <cell r="M482">
            <v>75</v>
          </cell>
          <cell r="N482">
            <v>71</v>
          </cell>
          <cell r="O482"/>
          <cell r="P482"/>
          <cell r="Q482" t="str">
            <v xml:space="preserve">Bamboo </v>
          </cell>
          <cell r="R482" t="str">
            <v>Natural</v>
          </cell>
          <cell r="S482">
            <v>1</v>
          </cell>
          <cell r="T482">
            <v>0</v>
          </cell>
          <cell r="U482"/>
          <cell r="V482"/>
          <cell r="W482">
            <v>0</v>
          </cell>
          <cell r="X482">
            <v>0</v>
          </cell>
          <cell r="Y482">
            <v>0</v>
          </cell>
        </row>
        <row r="483">
          <cell r="C483">
            <v>2091038</v>
          </cell>
          <cell r="D483"/>
          <cell r="E483">
            <v>2091038</v>
          </cell>
          <cell r="F483"/>
          <cell r="G483"/>
          <cell r="H483" t="str">
            <v>-</v>
          </cell>
          <cell r="I483">
            <v>62</v>
          </cell>
          <cell r="J483">
            <v>67</v>
          </cell>
          <cell r="K483">
            <v>87</v>
          </cell>
          <cell r="L483">
            <v>63</v>
          </cell>
          <cell r="M483">
            <v>68</v>
          </cell>
          <cell r="N483">
            <v>88</v>
          </cell>
          <cell r="O483"/>
          <cell r="P483"/>
          <cell r="Q483" t="str">
            <v>Rattan 1/2 polesh BC, Slimit natural rendam 7 hari</v>
          </cell>
          <cell r="R483"/>
          <cell r="S483">
            <v>1</v>
          </cell>
          <cell r="T483">
            <v>0</v>
          </cell>
          <cell r="U483"/>
          <cell r="V483"/>
          <cell r="W483">
            <v>0</v>
          </cell>
          <cell r="X483">
            <v>0</v>
          </cell>
          <cell r="Y483">
            <v>0</v>
          </cell>
        </row>
        <row r="484">
          <cell r="C484">
            <v>2091039</v>
          </cell>
          <cell r="D484" t="str">
            <v>MARINA CHAIR</v>
          </cell>
          <cell r="E484">
            <v>2091039</v>
          </cell>
          <cell r="F484"/>
          <cell r="G484"/>
          <cell r="H484" t="str">
            <v>-</v>
          </cell>
          <cell r="I484">
            <v>66</v>
          </cell>
          <cell r="J484">
            <v>70</v>
          </cell>
          <cell r="K484">
            <v>65</v>
          </cell>
          <cell r="L484">
            <v>67</v>
          </cell>
          <cell r="M484">
            <v>71</v>
          </cell>
          <cell r="N484">
            <v>66</v>
          </cell>
          <cell r="O484"/>
          <cell r="P484"/>
          <cell r="Q484"/>
          <cell r="R484" t="str">
            <v>Natural</v>
          </cell>
          <cell r="S484">
            <v>1</v>
          </cell>
          <cell r="T484">
            <v>0</v>
          </cell>
          <cell r="U484"/>
          <cell r="V484"/>
          <cell r="W484">
            <v>0</v>
          </cell>
          <cell r="X484">
            <v>0</v>
          </cell>
          <cell r="Y484">
            <v>0</v>
          </cell>
        </row>
        <row r="485">
          <cell r="C485">
            <v>2091040</v>
          </cell>
          <cell r="D485" t="str">
            <v>MANAO FITRIT CHAIR</v>
          </cell>
          <cell r="E485">
            <v>2091040</v>
          </cell>
          <cell r="F485"/>
          <cell r="G485"/>
          <cell r="H485" t="str">
            <v>-</v>
          </cell>
          <cell r="I485">
            <v>61</v>
          </cell>
          <cell r="J485">
            <v>76</v>
          </cell>
          <cell r="K485">
            <v>81</v>
          </cell>
          <cell r="L485">
            <v>62</v>
          </cell>
          <cell r="M485">
            <v>77</v>
          </cell>
          <cell r="N485">
            <v>82</v>
          </cell>
          <cell r="O485"/>
          <cell r="P485"/>
          <cell r="Q485" t="str">
            <v>Rattan full polesh, fitrit, unskin lasio</v>
          </cell>
          <cell r="R485" t="str">
            <v>Natural</v>
          </cell>
          <cell r="S485">
            <v>1</v>
          </cell>
          <cell r="T485">
            <v>0</v>
          </cell>
          <cell r="U485"/>
          <cell r="V485"/>
          <cell r="W485">
            <v>0</v>
          </cell>
          <cell r="X485">
            <v>0</v>
          </cell>
          <cell r="Y485">
            <v>0</v>
          </cell>
        </row>
        <row r="486">
          <cell r="C486">
            <v>2091041</v>
          </cell>
          <cell r="D486"/>
          <cell r="E486">
            <v>2091041</v>
          </cell>
          <cell r="F486"/>
          <cell r="G486"/>
          <cell r="H486" t="str">
            <v>-</v>
          </cell>
          <cell r="I486">
            <v>130</v>
          </cell>
          <cell r="J486">
            <v>78</v>
          </cell>
          <cell r="K486">
            <v>174</v>
          </cell>
          <cell r="L486">
            <v>131</v>
          </cell>
          <cell r="M486">
            <v>79</v>
          </cell>
          <cell r="N486">
            <v>175</v>
          </cell>
          <cell r="O486"/>
          <cell r="P486"/>
          <cell r="Q486"/>
          <cell r="R486" t="str">
            <v>Black wash</v>
          </cell>
          <cell r="S486">
            <v>1</v>
          </cell>
          <cell r="T486">
            <v>0</v>
          </cell>
          <cell r="U486"/>
          <cell r="V486"/>
          <cell r="W486">
            <v>0</v>
          </cell>
          <cell r="X486">
            <v>0</v>
          </cell>
          <cell r="Y486">
            <v>0</v>
          </cell>
        </row>
        <row r="487">
          <cell r="C487">
            <v>2091042</v>
          </cell>
          <cell r="D487"/>
          <cell r="E487">
            <v>2091042</v>
          </cell>
          <cell r="F487"/>
          <cell r="G487" t="str">
            <v>-</v>
          </cell>
          <cell r="H487" t="str">
            <v>-</v>
          </cell>
          <cell r="I487">
            <v>55</v>
          </cell>
          <cell r="J487">
            <v>55</v>
          </cell>
          <cell r="K487">
            <v>35</v>
          </cell>
          <cell r="L487">
            <v>56</v>
          </cell>
          <cell r="M487">
            <v>56</v>
          </cell>
          <cell r="N487">
            <v>36</v>
          </cell>
          <cell r="O487"/>
          <cell r="P487"/>
          <cell r="Q487" t="str">
            <v>Subaliu, skin lasio</v>
          </cell>
          <cell r="R487" t="str">
            <v>Natural</v>
          </cell>
          <cell r="S487">
            <v>1</v>
          </cell>
          <cell r="T487">
            <v>0</v>
          </cell>
          <cell r="U487"/>
          <cell r="V487"/>
          <cell r="W487">
            <v>0</v>
          </cell>
          <cell r="X487">
            <v>0</v>
          </cell>
          <cell r="Y487">
            <v>0</v>
          </cell>
        </row>
        <row r="488">
          <cell r="C488">
            <v>2091043</v>
          </cell>
          <cell r="D488"/>
          <cell r="E488">
            <v>2091043</v>
          </cell>
          <cell r="F488"/>
          <cell r="G488" t="str">
            <v>-</v>
          </cell>
          <cell r="H488" t="str">
            <v>-</v>
          </cell>
          <cell r="I488">
            <v>55</v>
          </cell>
          <cell r="J488">
            <v>72</v>
          </cell>
          <cell r="K488">
            <v>110</v>
          </cell>
          <cell r="L488">
            <v>56</v>
          </cell>
          <cell r="M488">
            <v>73</v>
          </cell>
          <cell r="N488">
            <v>111</v>
          </cell>
          <cell r="O488"/>
          <cell r="P488"/>
          <cell r="Q488" t="str">
            <v>Iron frame, Rattan 1/2 polesh, slimit natural rendam 7 hari</v>
          </cell>
          <cell r="R488"/>
          <cell r="S488">
            <v>1</v>
          </cell>
          <cell r="T488">
            <v>0</v>
          </cell>
          <cell r="U488"/>
          <cell r="V488"/>
          <cell r="W488">
            <v>0</v>
          </cell>
          <cell r="X488">
            <v>0</v>
          </cell>
          <cell r="Y488">
            <v>0</v>
          </cell>
        </row>
        <row r="489">
          <cell r="C489">
            <v>2091044</v>
          </cell>
          <cell r="D489"/>
          <cell r="E489">
            <v>2091044</v>
          </cell>
          <cell r="F489"/>
          <cell r="G489" t="str">
            <v>-</v>
          </cell>
          <cell r="H489" t="str">
            <v>-</v>
          </cell>
          <cell r="I489">
            <v>74</v>
          </cell>
          <cell r="J489">
            <v>54</v>
          </cell>
          <cell r="K489">
            <v>108</v>
          </cell>
          <cell r="L489">
            <v>75</v>
          </cell>
          <cell r="M489">
            <v>55</v>
          </cell>
          <cell r="N489">
            <v>109</v>
          </cell>
          <cell r="O489"/>
          <cell r="P489"/>
          <cell r="Q489" t="str">
            <v>Iron ftame, rattan 1/2 polesh AB, sq webbing, jawit</v>
          </cell>
          <cell r="R489" t="str">
            <v>Natural, Solid white legs</v>
          </cell>
          <cell r="S489">
            <v>1</v>
          </cell>
          <cell r="T489">
            <v>0</v>
          </cell>
          <cell r="U489"/>
          <cell r="V489"/>
          <cell r="W489">
            <v>0</v>
          </cell>
          <cell r="X489">
            <v>0</v>
          </cell>
          <cell r="Y489">
            <v>0</v>
          </cell>
        </row>
        <row r="490">
          <cell r="C490">
            <v>2092020</v>
          </cell>
          <cell r="D490"/>
          <cell r="E490">
            <v>2092020</v>
          </cell>
          <cell r="F490"/>
          <cell r="G490" t="str">
            <v>-</v>
          </cell>
          <cell r="H490" t="str">
            <v>-</v>
          </cell>
          <cell r="I490">
            <v>40</v>
          </cell>
          <cell r="J490">
            <v>40</v>
          </cell>
          <cell r="K490">
            <v>39</v>
          </cell>
          <cell r="L490">
            <v>41</v>
          </cell>
          <cell r="M490">
            <v>41</v>
          </cell>
          <cell r="N490">
            <v>40</v>
          </cell>
          <cell r="O490"/>
          <cell r="P490"/>
          <cell r="Q490" t="str">
            <v>Iron frame, sq webbing, skin lasio, plywood + bamboo webbing</v>
          </cell>
          <cell r="R490" t="str">
            <v>Natural</v>
          </cell>
          <cell r="S490">
            <v>1</v>
          </cell>
          <cell r="T490">
            <v>0</v>
          </cell>
          <cell r="U490"/>
          <cell r="V490"/>
          <cell r="W490">
            <v>0</v>
          </cell>
          <cell r="X490">
            <v>0</v>
          </cell>
          <cell r="Y490">
            <v>0</v>
          </cell>
        </row>
        <row r="491">
          <cell r="C491">
            <v>2092021</v>
          </cell>
          <cell r="D491" t="str">
            <v>FLOWER COFFEE TABLE SET 2</v>
          </cell>
          <cell r="E491">
            <v>2092021</v>
          </cell>
          <cell r="F491"/>
          <cell r="G491" t="str">
            <v>-</v>
          </cell>
          <cell r="H491" t="str">
            <v>YES</v>
          </cell>
          <cell r="I491">
            <v>80</v>
          </cell>
          <cell r="J491">
            <v>80</v>
          </cell>
          <cell r="K491">
            <v>42</v>
          </cell>
          <cell r="L491">
            <v>81</v>
          </cell>
          <cell r="M491">
            <v>81</v>
          </cell>
          <cell r="N491">
            <v>43</v>
          </cell>
          <cell r="O491"/>
          <cell r="P491"/>
          <cell r="Q491" t="str">
            <v>Iron frame, skin lasio, rattan core</v>
          </cell>
          <cell r="R491" t="str">
            <v>Natural</v>
          </cell>
          <cell r="S491">
            <v>1</v>
          </cell>
          <cell r="T491">
            <v>0</v>
          </cell>
          <cell r="U491"/>
          <cell r="V491"/>
          <cell r="W491">
            <v>0</v>
          </cell>
          <cell r="X491">
            <v>0</v>
          </cell>
          <cell r="Y491">
            <v>0</v>
          </cell>
        </row>
        <row r="492">
          <cell r="C492">
            <v>2092022</v>
          </cell>
          <cell r="D492"/>
          <cell r="E492">
            <v>2092022</v>
          </cell>
          <cell r="F492"/>
          <cell r="G492" t="str">
            <v>-</v>
          </cell>
          <cell r="H492" t="str">
            <v>-</v>
          </cell>
          <cell r="I492">
            <v>60</v>
          </cell>
          <cell r="J492">
            <v>30</v>
          </cell>
          <cell r="K492">
            <v>77</v>
          </cell>
          <cell r="L492">
            <v>61</v>
          </cell>
          <cell r="M492">
            <v>31</v>
          </cell>
          <cell r="N492">
            <v>78</v>
          </cell>
          <cell r="O492"/>
          <cell r="P492"/>
          <cell r="Q492" t="str">
            <v>Rattan 1/2 polesh AB, plywood +close webbing, lasio</v>
          </cell>
          <cell r="R492" t="str">
            <v>Natural</v>
          </cell>
          <cell r="S492">
            <v>1</v>
          </cell>
          <cell r="T492">
            <v>0</v>
          </cell>
          <cell r="U492"/>
          <cell r="V492"/>
          <cell r="W492">
            <v>0</v>
          </cell>
          <cell r="X492">
            <v>0</v>
          </cell>
          <cell r="Y492">
            <v>0</v>
          </cell>
        </row>
        <row r="493">
          <cell r="C493">
            <v>2092023</v>
          </cell>
          <cell r="D493" t="str">
            <v>OJI CONSOLE TABLE-NAT</v>
          </cell>
          <cell r="E493">
            <v>2092023</v>
          </cell>
          <cell r="F493"/>
          <cell r="G493" t="str">
            <v>-</v>
          </cell>
          <cell r="H493" t="str">
            <v>-</v>
          </cell>
          <cell r="I493">
            <v>110</v>
          </cell>
          <cell r="J493">
            <v>45</v>
          </cell>
          <cell r="K493">
            <v>75</v>
          </cell>
          <cell r="L493">
            <v>111</v>
          </cell>
          <cell r="M493">
            <v>46</v>
          </cell>
          <cell r="N493">
            <v>76</v>
          </cell>
          <cell r="O493"/>
          <cell r="P493"/>
          <cell r="Q493" t="str">
            <v>Rattan 1/2 polesh AB, jawit, plywood, skin lasio</v>
          </cell>
          <cell r="R493" t="str">
            <v>Natural</v>
          </cell>
          <cell r="S493">
            <v>1</v>
          </cell>
          <cell r="T493">
            <v>0</v>
          </cell>
          <cell r="U493"/>
          <cell r="V493"/>
          <cell r="W493">
            <v>0</v>
          </cell>
          <cell r="X493">
            <v>0</v>
          </cell>
          <cell r="Y493">
            <v>0</v>
          </cell>
        </row>
        <row r="494">
          <cell r="C494">
            <v>2092024</v>
          </cell>
          <cell r="D494" t="str">
            <v>LAGUNA COFFEE TABLE</v>
          </cell>
          <cell r="E494">
            <v>2092024</v>
          </cell>
          <cell r="F494"/>
          <cell r="G494" t="str">
            <v>-</v>
          </cell>
          <cell r="H494" t="str">
            <v>-</v>
          </cell>
          <cell r="I494">
            <v>70</v>
          </cell>
          <cell r="J494">
            <v>70</v>
          </cell>
          <cell r="K494">
            <v>42</v>
          </cell>
          <cell r="L494">
            <v>71</v>
          </cell>
          <cell r="M494">
            <v>71</v>
          </cell>
          <cell r="N494">
            <v>43</v>
          </cell>
          <cell r="O494"/>
          <cell r="P494"/>
          <cell r="Q494" t="str">
            <v>Subaliu, jawit, skin lasio</v>
          </cell>
          <cell r="R494" t="str">
            <v>Natural</v>
          </cell>
          <cell r="S494">
            <v>1</v>
          </cell>
          <cell r="T494">
            <v>0</v>
          </cell>
          <cell r="U494"/>
          <cell r="V494"/>
          <cell r="W494">
            <v>0</v>
          </cell>
          <cell r="X494">
            <v>0</v>
          </cell>
          <cell r="Y494">
            <v>0</v>
          </cell>
        </row>
        <row r="495">
          <cell r="C495">
            <v>2092025</v>
          </cell>
          <cell r="D495" t="str">
            <v>MUSHROOM COFFEE TABLE</v>
          </cell>
          <cell r="E495">
            <v>2092025</v>
          </cell>
          <cell r="F495"/>
          <cell r="G495" t="str">
            <v>-</v>
          </cell>
          <cell r="H495" t="str">
            <v>-</v>
          </cell>
          <cell r="I495">
            <v>110</v>
          </cell>
          <cell r="J495">
            <v>110</v>
          </cell>
          <cell r="K495">
            <v>45</v>
          </cell>
          <cell r="L495">
            <v>111</v>
          </cell>
          <cell r="M495">
            <v>111</v>
          </cell>
          <cell r="N495">
            <v>46</v>
          </cell>
          <cell r="O495"/>
          <cell r="P495"/>
          <cell r="Q495" t="str">
            <v>Rattan 1/2 polesh AB, fitrit, skin lasio</v>
          </cell>
          <cell r="R495" t="str">
            <v>Natural</v>
          </cell>
          <cell r="S495">
            <v>1</v>
          </cell>
          <cell r="T495">
            <v>0</v>
          </cell>
          <cell r="U495"/>
          <cell r="V495"/>
          <cell r="W495">
            <v>0</v>
          </cell>
          <cell r="X495">
            <v>0</v>
          </cell>
          <cell r="Y495">
            <v>0</v>
          </cell>
        </row>
        <row r="496">
          <cell r="C496">
            <v>2092026</v>
          </cell>
          <cell r="D496" t="str">
            <v>INFINITY COFFEE TABLE</v>
          </cell>
          <cell r="E496">
            <v>2092026</v>
          </cell>
          <cell r="F496"/>
          <cell r="G496" t="str">
            <v>-</v>
          </cell>
          <cell r="H496" t="str">
            <v>-</v>
          </cell>
          <cell r="I496">
            <v>80</v>
          </cell>
          <cell r="J496">
            <v>80</v>
          </cell>
          <cell r="K496">
            <v>38</v>
          </cell>
          <cell r="L496">
            <v>81</v>
          </cell>
          <cell r="M496">
            <v>81</v>
          </cell>
          <cell r="N496">
            <v>39</v>
          </cell>
          <cell r="O496"/>
          <cell r="P496"/>
          <cell r="Q496" t="str">
            <v>Rattan 1/2 polesh AB, core, plywood + close webbing, skin lasio</v>
          </cell>
          <cell r="R496" t="str">
            <v>As pict</v>
          </cell>
          <cell r="S496">
            <v>1</v>
          </cell>
          <cell r="T496">
            <v>0</v>
          </cell>
          <cell r="U496"/>
          <cell r="V496"/>
          <cell r="W496">
            <v>0</v>
          </cell>
          <cell r="X496">
            <v>0</v>
          </cell>
          <cell r="Y496">
            <v>0</v>
          </cell>
        </row>
        <row r="497">
          <cell r="C497">
            <v>2092027</v>
          </cell>
          <cell r="D497" t="str">
            <v>OJI CONSOLE TABLE-NAT</v>
          </cell>
          <cell r="E497">
            <v>2092027</v>
          </cell>
          <cell r="F497"/>
          <cell r="G497" t="str">
            <v>-</v>
          </cell>
          <cell r="H497" t="str">
            <v>-</v>
          </cell>
          <cell r="I497">
            <v>110</v>
          </cell>
          <cell r="J497">
            <v>45</v>
          </cell>
          <cell r="K497">
            <v>75</v>
          </cell>
          <cell r="L497">
            <v>111</v>
          </cell>
          <cell r="M497">
            <v>46</v>
          </cell>
          <cell r="N497">
            <v>76</v>
          </cell>
          <cell r="O497"/>
          <cell r="P497"/>
          <cell r="Q497" t="str">
            <v>Rattan 1/2 polesh AB, jawit, plywood, skin lasio</v>
          </cell>
          <cell r="R497" t="str">
            <v>Natural</v>
          </cell>
          <cell r="S497">
            <v>1</v>
          </cell>
          <cell r="T497">
            <v>0</v>
          </cell>
          <cell r="U497"/>
          <cell r="V497"/>
          <cell r="W497">
            <v>0</v>
          </cell>
          <cell r="X497">
            <v>0</v>
          </cell>
          <cell r="Y497">
            <v>0</v>
          </cell>
        </row>
        <row r="498">
          <cell r="C498">
            <v>2092028</v>
          </cell>
          <cell r="D498"/>
          <cell r="E498">
            <v>2092028</v>
          </cell>
          <cell r="F498"/>
          <cell r="G498" t="str">
            <v>-</v>
          </cell>
          <cell r="H498" t="str">
            <v>-</v>
          </cell>
          <cell r="I498">
            <v>92</v>
          </cell>
          <cell r="J498">
            <v>92</v>
          </cell>
          <cell r="K498">
            <v>48</v>
          </cell>
          <cell r="L498">
            <v>93</v>
          </cell>
          <cell r="M498">
            <v>93</v>
          </cell>
          <cell r="N498">
            <v>49</v>
          </cell>
          <cell r="O498"/>
          <cell r="P498"/>
          <cell r="Q498" t="str">
            <v>Rattan 1/2 polesh AB, banana brangkas, plywood+close webbing</v>
          </cell>
          <cell r="R498" t="str">
            <v>Natural</v>
          </cell>
          <cell r="S498">
            <v>1</v>
          </cell>
          <cell r="T498">
            <v>0</v>
          </cell>
          <cell r="U498"/>
          <cell r="V498"/>
          <cell r="W498">
            <v>0</v>
          </cell>
          <cell r="X498">
            <v>0</v>
          </cell>
          <cell r="Y498">
            <v>0</v>
          </cell>
        </row>
        <row r="499">
          <cell r="C499">
            <v>2092029</v>
          </cell>
          <cell r="D499" t="str">
            <v xml:space="preserve">RETRO COFFEE TABLE </v>
          </cell>
          <cell r="E499">
            <v>2092029</v>
          </cell>
          <cell r="F499"/>
          <cell r="G499" t="str">
            <v>-</v>
          </cell>
          <cell r="H499" t="str">
            <v>-</v>
          </cell>
          <cell r="I499">
            <v>65</v>
          </cell>
          <cell r="J499">
            <v>65</v>
          </cell>
          <cell r="K499">
            <v>39</v>
          </cell>
          <cell r="L499">
            <v>66</v>
          </cell>
          <cell r="M499">
            <v>66</v>
          </cell>
          <cell r="N499">
            <v>40</v>
          </cell>
          <cell r="O499"/>
          <cell r="P499"/>
          <cell r="Q499" t="str">
            <v>Rattan 1/2 polesh AB, fitrit, unskin lasio</v>
          </cell>
          <cell r="R499" t="str">
            <v>Natural</v>
          </cell>
          <cell r="S499">
            <v>1</v>
          </cell>
          <cell r="T499">
            <v>0</v>
          </cell>
          <cell r="U499"/>
          <cell r="V499"/>
          <cell r="W499">
            <v>0</v>
          </cell>
          <cell r="X499">
            <v>0</v>
          </cell>
          <cell r="Y499">
            <v>0</v>
          </cell>
        </row>
        <row r="500">
          <cell r="C500">
            <v>2092030</v>
          </cell>
          <cell r="D500" t="str">
            <v>TRIANGLE LEGS SIDE TABLE</v>
          </cell>
          <cell r="E500">
            <v>2092030</v>
          </cell>
          <cell r="F500"/>
          <cell r="G500" t="str">
            <v>-</v>
          </cell>
          <cell r="H500" t="str">
            <v>-</v>
          </cell>
          <cell r="I500">
            <v>65</v>
          </cell>
          <cell r="J500">
            <v>65</v>
          </cell>
          <cell r="K500">
            <v>54</v>
          </cell>
          <cell r="L500">
            <v>66</v>
          </cell>
          <cell r="M500">
            <v>66</v>
          </cell>
          <cell r="N500">
            <v>55</v>
          </cell>
          <cell r="O500"/>
          <cell r="P500"/>
          <cell r="Q500" t="str">
            <v>Rattan 1/2 polesh, plywood + close webbing, jawit, skin lasio</v>
          </cell>
          <cell r="R500" t="str">
            <v>As pict</v>
          </cell>
          <cell r="S500">
            <v>1</v>
          </cell>
          <cell r="T500">
            <v>0</v>
          </cell>
          <cell r="U500"/>
          <cell r="V500"/>
          <cell r="W500">
            <v>0</v>
          </cell>
          <cell r="X500">
            <v>0</v>
          </cell>
          <cell r="Y500">
            <v>0</v>
          </cell>
        </row>
        <row r="501">
          <cell r="C501">
            <v>2093061</v>
          </cell>
          <cell r="D501" t="str">
            <v>XL GUCI SET 2-NAT</v>
          </cell>
          <cell r="E501">
            <v>2093061</v>
          </cell>
          <cell r="F501"/>
          <cell r="G501" t="str">
            <v>-</v>
          </cell>
          <cell r="H501" t="str">
            <v>-</v>
          </cell>
          <cell r="I501">
            <v>60</v>
          </cell>
          <cell r="J501">
            <v>60</v>
          </cell>
          <cell r="K501">
            <v>47</v>
          </cell>
          <cell r="L501">
            <v>61</v>
          </cell>
          <cell r="M501">
            <v>61</v>
          </cell>
          <cell r="N501">
            <v>48</v>
          </cell>
          <cell r="O501"/>
          <cell r="P501"/>
          <cell r="Q501" t="str">
            <v>Rattan core, lasio antique natural</v>
          </cell>
          <cell r="R501" t="str">
            <v>Natural</v>
          </cell>
          <cell r="S501">
            <v>1</v>
          </cell>
          <cell r="T501">
            <v>0</v>
          </cell>
          <cell r="U501"/>
          <cell r="V501"/>
          <cell r="W501">
            <v>0</v>
          </cell>
          <cell r="X501">
            <v>0</v>
          </cell>
          <cell r="Y501">
            <v>0</v>
          </cell>
        </row>
        <row r="502">
          <cell r="C502">
            <v>2093062</v>
          </cell>
          <cell r="D502" t="str">
            <v>LEANNA HAMPER</v>
          </cell>
          <cell r="E502">
            <v>2093062</v>
          </cell>
          <cell r="F502"/>
          <cell r="G502" t="str">
            <v>-</v>
          </cell>
          <cell r="H502" t="str">
            <v>-</v>
          </cell>
          <cell r="I502">
            <v>41</v>
          </cell>
          <cell r="J502">
            <v>41</v>
          </cell>
          <cell r="K502">
            <v>76</v>
          </cell>
          <cell r="L502">
            <v>42</v>
          </cell>
          <cell r="M502">
            <v>42</v>
          </cell>
          <cell r="N502">
            <v>77</v>
          </cell>
          <cell r="O502"/>
          <cell r="P502"/>
          <cell r="Q502" t="str">
            <v>Mahogany, fitrit, plywood, blacu +velcro</v>
          </cell>
          <cell r="R502" t="str">
            <v>Solid Black frame, Natural</v>
          </cell>
          <cell r="S502">
            <v>1</v>
          </cell>
          <cell r="T502">
            <v>0</v>
          </cell>
          <cell r="U502"/>
          <cell r="V502"/>
          <cell r="W502">
            <v>0</v>
          </cell>
          <cell r="X502">
            <v>0</v>
          </cell>
          <cell r="Y502">
            <v>0</v>
          </cell>
        </row>
        <row r="503">
          <cell r="C503">
            <v>2093063</v>
          </cell>
          <cell r="D503" t="str">
            <v>OMARI HAMPER</v>
          </cell>
          <cell r="E503">
            <v>2093063</v>
          </cell>
          <cell r="F503"/>
          <cell r="G503" t="str">
            <v>-</v>
          </cell>
          <cell r="H503" t="str">
            <v>-</v>
          </cell>
          <cell r="I503">
            <v>53</v>
          </cell>
          <cell r="J503">
            <v>53</v>
          </cell>
          <cell r="K503">
            <v>76</v>
          </cell>
          <cell r="L503">
            <v>54</v>
          </cell>
          <cell r="M503">
            <v>54</v>
          </cell>
          <cell r="N503">
            <v>77</v>
          </cell>
          <cell r="O503"/>
          <cell r="P503"/>
          <cell r="Q503" t="str">
            <v>Rattan core, lasio atique black</v>
          </cell>
          <cell r="R503" t="str">
            <v>As pict</v>
          </cell>
          <cell r="S503">
            <v>1</v>
          </cell>
          <cell r="T503">
            <v>0</v>
          </cell>
          <cell r="U503"/>
          <cell r="V503"/>
          <cell r="W503">
            <v>0</v>
          </cell>
          <cell r="X503">
            <v>0</v>
          </cell>
          <cell r="Y503">
            <v>0</v>
          </cell>
        </row>
        <row r="504">
          <cell r="C504">
            <v>2093064</v>
          </cell>
          <cell r="D504" t="str">
            <v>BEDROOM CL TRUNK</v>
          </cell>
          <cell r="E504">
            <v>2093064</v>
          </cell>
          <cell r="F504"/>
          <cell r="G504" t="str">
            <v>-</v>
          </cell>
          <cell r="H504" t="str">
            <v>-</v>
          </cell>
          <cell r="I504">
            <v>162</v>
          </cell>
          <cell r="J504">
            <v>42</v>
          </cell>
          <cell r="K504">
            <v>50</v>
          </cell>
          <cell r="L504">
            <v>163</v>
          </cell>
          <cell r="M504">
            <v>43</v>
          </cell>
          <cell r="N504">
            <v>51</v>
          </cell>
          <cell r="O504"/>
          <cell r="P504"/>
          <cell r="Q504" t="str">
            <v>Mahogany, CL belah, leather black wash</v>
          </cell>
          <cell r="R504" t="str">
            <v>Honey Brown wash</v>
          </cell>
          <cell r="S504">
            <v>1</v>
          </cell>
          <cell r="T504">
            <v>0</v>
          </cell>
          <cell r="U504"/>
          <cell r="V504"/>
          <cell r="W504">
            <v>0</v>
          </cell>
          <cell r="X504">
            <v>0</v>
          </cell>
          <cell r="Y504">
            <v>0</v>
          </cell>
        </row>
        <row r="505">
          <cell r="C505">
            <v>2093065</v>
          </cell>
          <cell r="D505" t="str">
            <v>RD BASKET ECENG TUTUPAN</v>
          </cell>
          <cell r="E505">
            <v>2093065</v>
          </cell>
          <cell r="F505"/>
          <cell r="G505" t="str">
            <v>-</v>
          </cell>
          <cell r="H505" t="str">
            <v>-</v>
          </cell>
          <cell r="I505">
            <v>38</v>
          </cell>
          <cell r="J505">
            <v>38</v>
          </cell>
          <cell r="K505">
            <v>57</v>
          </cell>
          <cell r="L505">
            <v>39</v>
          </cell>
          <cell r="M505">
            <v>39</v>
          </cell>
          <cell r="N505">
            <v>58</v>
          </cell>
          <cell r="O505"/>
          <cell r="P505"/>
          <cell r="Q505" t="str">
            <v>Waterhyacinth</v>
          </cell>
          <cell r="R505" t="str">
            <v>Solid Black</v>
          </cell>
          <cell r="S505">
            <v>1</v>
          </cell>
          <cell r="T505">
            <v>0</v>
          </cell>
          <cell r="U505"/>
          <cell r="V505"/>
          <cell r="W505">
            <v>0</v>
          </cell>
          <cell r="X505">
            <v>0</v>
          </cell>
          <cell r="Y505">
            <v>0</v>
          </cell>
        </row>
        <row r="506">
          <cell r="C506">
            <v>2093066</v>
          </cell>
          <cell r="D506"/>
          <cell r="E506">
            <v>2093066</v>
          </cell>
          <cell r="F506"/>
          <cell r="G506" t="str">
            <v>-</v>
          </cell>
          <cell r="H506" t="str">
            <v>-</v>
          </cell>
          <cell r="I506"/>
          <cell r="J506"/>
          <cell r="K506"/>
          <cell r="L506">
            <v>1</v>
          </cell>
          <cell r="M506">
            <v>1</v>
          </cell>
          <cell r="N506">
            <v>1</v>
          </cell>
          <cell r="O506"/>
          <cell r="P506"/>
          <cell r="Q506" t="str">
            <v>Rattan core</v>
          </cell>
          <cell r="R506" t="str">
            <v>Solid Black</v>
          </cell>
          <cell r="S506">
            <v>1</v>
          </cell>
          <cell r="T506">
            <v>0</v>
          </cell>
          <cell r="U506"/>
          <cell r="V506"/>
          <cell r="W506">
            <v>0</v>
          </cell>
          <cell r="X506">
            <v>0</v>
          </cell>
          <cell r="Y506">
            <v>0</v>
          </cell>
        </row>
        <row r="507">
          <cell r="C507">
            <v>2093067</v>
          </cell>
          <cell r="D507"/>
          <cell r="E507">
            <v>2093067</v>
          </cell>
          <cell r="F507"/>
          <cell r="G507" t="str">
            <v>-</v>
          </cell>
          <cell r="H507" t="str">
            <v>-</v>
          </cell>
          <cell r="I507">
            <v>59</v>
          </cell>
          <cell r="J507">
            <v>49</v>
          </cell>
          <cell r="K507">
            <v>47</v>
          </cell>
          <cell r="L507">
            <v>60</v>
          </cell>
          <cell r="M507">
            <v>50</v>
          </cell>
          <cell r="N507">
            <v>48</v>
          </cell>
          <cell r="O507"/>
          <cell r="P507"/>
          <cell r="Q507" t="str">
            <v>Iron frame, skin lasio, bamboo</v>
          </cell>
          <cell r="R507" t="str">
            <v>Black wash</v>
          </cell>
          <cell r="S507">
            <v>1</v>
          </cell>
          <cell r="T507">
            <v>0</v>
          </cell>
          <cell r="U507"/>
          <cell r="V507"/>
          <cell r="W507">
            <v>0</v>
          </cell>
          <cell r="X507">
            <v>0</v>
          </cell>
          <cell r="Y507">
            <v>0</v>
          </cell>
        </row>
        <row r="508">
          <cell r="C508">
            <v>2093068</v>
          </cell>
          <cell r="D508"/>
          <cell r="E508">
            <v>2093068</v>
          </cell>
          <cell r="F508" t="str">
            <v>M 36X36X43
S 33X33X37</v>
          </cell>
          <cell r="G508" t="str">
            <v>-</v>
          </cell>
          <cell r="H508" t="str">
            <v>-</v>
          </cell>
          <cell r="I508">
            <v>40</v>
          </cell>
          <cell r="J508">
            <v>40</v>
          </cell>
          <cell r="K508">
            <v>45</v>
          </cell>
          <cell r="L508">
            <v>41</v>
          </cell>
          <cell r="M508">
            <v>41</v>
          </cell>
          <cell r="N508">
            <v>46</v>
          </cell>
          <cell r="O508"/>
          <cell r="P508"/>
          <cell r="Q508" t="str">
            <v>Seagrass natural and baby soft pink</v>
          </cell>
          <cell r="R508" t="str">
            <v>As pict</v>
          </cell>
          <cell r="S508">
            <v>1</v>
          </cell>
          <cell r="T508">
            <v>0</v>
          </cell>
          <cell r="U508"/>
          <cell r="V508"/>
          <cell r="W508">
            <v>0</v>
          </cell>
          <cell r="X508">
            <v>0</v>
          </cell>
          <cell r="Y508">
            <v>0</v>
          </cell>
        </row>
        <row r="509">
          <cell r="C509">
            <v>2093069</v>
          </cell>
          <cell r="D509" t="str">
            <v>BW LELESAN S3</v>
          </cell>
          <cell r="E509">
            <v>2093069</v>
          </cell>
          <cell r="F509" t="str">
            <v>M 35X35X43
S 33X33X39</v>
          </cell>
          <cell r="G509" t="str">
            <v>-</v>
          </cell>
          <cell r="H509" t="str">
            <v>-</v>
          </cell>
          <cell r="I509">
            <v>38</v>
          </cell>
          <cell r="J509">
            <v>38</v>
          </cell>
          <cell r="K509">
            <v>48</v>
          </cell>
          <cell r="L509">
            <v>39</v>
          </cell>
          <cell r="M509">
            <v>39</v>
          </cell>
          <cell r="N509">
            <v>49</v>
          </cell>
          <cell r="O509"/>
          <cell r="P509"/>
          <cell r="Q509" t="str">
            <v>Rafia white and black</v>
          </cell>
          <cell r="R509" t="str">
            <v>As pict</v>
          </cell>
          <cell r="S509">
            <v>1</v>
          </cell>
          <cell r="T509">
            <v>0</v>
          </cell>
          <cell r="U509"/>
          <cell r="V509"/>
          <cell r="W509">
            <v>0</v>
          </cell>
          <cell r="X509">
            <v>0</v>
          </cell>
          <cell r="Y509">
            <v>0</v>
          </cell>
        </row>
        <row r="510">
          <cell r="C510">
            <v>2093070</v>
          </cell>
          <cell r="D510"/>
          <cell r="E510">
            <v>2093070</v>
          </cell>
          <cell r="F510"/>
          <cell r="G510" t="str">
            <v>-</v>
          </cell>
          <cell r="H510" t="str">
            <v>-</v>
          </cell>
          <cell r="I510"/>
          <cell r="J510"/>
          <cell r="K510"/>
          <cell r="L510">
            <v>1</v>
          </cell>
          <cell r="M510">
            <v>1</v>
          </cell>
          <cell r="N510">
            <v>1</v>
          </cell>
          <cell r="O510"/>
          <cell r="P510"/>
          <cell r="Q510" t="str">
            <v>Waterhyacinth, leather handle</v>
          </cell>
          <cell r="R510" t="str">
            <v>As pict</v>
          </cell>
          <cell r="S510">
            <v>1</v>
          </cell>
          <cell r="T510">
            <v>0</v>
          </cell>
          <cell r="U510"/>
          <cell r="V510"/>
          <cell r="W510">
            <v>0</v>
          </cell>
          <cell r="X510">
            <v>0</v>
          </cell>
          <cell r="Y510">
            <v>0</v>
          </cell>
        </row>
        <row r="511">
          <cell r="C511">
            <v>2093071</v>
          </cell>
          <cell r="D511"/>
          <cell r="E511">
            <v>2093071</v>
          </cell>
          <cell r="F511"/>
          <cell r="G511" t="str">
            <v>-</v>
          </cell>
          <cell r="H511" t="str">
            <v>-</v>
          </cell>
          <cell r="I511">
            <v>43</v>
          </cell>
          <cell r="J511">
            <v>43</v>
          </cell>
          <cell r="K511">
            <v>46</v>
          </cell>
          <cell r="L511">
            <v>44</v>
          </cell>
          <cell r="M511">
            <v>44</v>
          </cell>
          <cell r="N511">
            <v>47</v>
          </cell>
          <cell r="O511"/>
          <cell r="P511"/>
          <cell r="Q511" t="str">
            <v>Banana leaf loreng        leles and braided</v>
          </cell>
          <cell r="R511" t="str">
            <v>Natural</v>
          </cell>
          <cell r="S511">
            <v>1</v>
          </cell>
          <cell r="T511">
            <v>0</v>
          </cell>
          <cell r="U511"/>
          <cell r="V511"/>
          <cell r="W511">
            <v>0</v>
          </cell>
          <cell r="X511">
            <v>0</v>
          </cell>
          <cell r="Y511">
            <v>0</v>
          </cell>
        </row>
        <row r="512">
          <cell r="C512">
            <v>2093072</v>
          </cell>
          <cell r="D512"/>
          <cell r="E512">
            <v>2093072</v>
          </cell>
          <cell r="F512"/>
          <cell r="G512" t="str">
            <v>-</v>
          </cell>
          <cell r="H512" t="str">
            <v>-</v>
          </cell>
          <cell r="I512"/>
          <cell r="J512"/>
          <cell r="K512"/>
          <cell r="L512">
            <v>1</v>
          </cell>
          <cell r="M512">
            <v>1</v>
          </cell>
          <cell r="N512">
            <v>1</v>
          </cell>
          <cell r="O512"/>
          <cell r="P512"/>
          <cell r="Q512" t="str">
            <v>Mendong, tali kasur putih</v>
          </cell>
          <cell r="R512" t="str">
            <v>As pict</v>
          </cell>
          <cell r="S512">
            <v>1</v>
          </cell>
          <cell r="T512">
            <v>0</v>
          </cell>
          <cell r="U512"/>
          <cell r="V512"/>
          <cell r="W512">
            <v>0</v>
          </cell>
          <cell r="X512">
            <v>0</v>
          </cell>
          <cell r="Y512">
            <v>0</v>
          </cell>
        </row>
        <row r="513">
          <cell r="C513">
            <v>2093073</v>
          </cell>
          <cell r="D513"/>
          <cell r="E513">
            <v>2093073</v>
          </cell>
          <cell r="F513"/>
          <cell r="G513" t="str">
            <v>-</v>
          </cell>
          <cell r="H513" t="str">
            <v>-</v>
          </cell>
          <cell r="I513">
            <v>39</v>
          </cell>
          <cell r="J513">
            <v>30</v>
          </cell>
          <cell r="K513">
            <v>16</v>
          </cell>
          <cell r="L513">
            <v>40</v>
          </cell>
          <cell r="M513">
            <v>31</v>
          </cell>
          <cell r="N513">
            <v>17</v>
          </cell>
          <cell r="O513"/>
          <cell r="P513"/>
          <cell r="Q513" t="str">
            <v>Iron frame, banana bleach, leather handle</v>
          </cell>
          <cell r="R513" t="str">
            <v>Natural</v>
          </cell>
          <cell r="S513">
            <v>1</v>
          </cell>
          <cell r="T513">
            <v>0</v>
          </cell>
          <cell r="U513"/>
          <cell r="V513"/>
          <cell r="W513">
            <v>0</v>
          </cell>
          <cell r="X513">
            <v>0</v>
          </cell>
          <cell r="Y513">
            <v>0</v>
          </cell>
        </row>
        <row r="514">
          <cell r="C514">
            <v>2093074</v>
          </cell>
          <cell r="D514" t="str">
            <v>RD BASKET ECENG LORENG S2</v>
          </cell>
          <cell r="E514">
            <v>2093074</v>
          </cell>
          <cell r="F514"/>
          <cell r="G514" t="str">
            <v>-</v>
          </cell>
          <cell r="H514" t="str">
            <v>-</v>
          </cell>
          <cell r="I514">
            <v>49</v>
          </cell>
          <cell r="J514">
            <v>49</v>
          </cell>
          <cell r="K514">
            <v>59</v>
          </cell>
          <cell r="L514">
            <v>50</v>
          </cell>
          <cell r="M514">
            <v>50</v>
          </cell>
          <cell r="N514">
            <v>60</v>
          </cell>
          <cell r="O514"/>
          <cell r="P514"/>
          <cell r="Q514" t="str">
            <v>Waterhyacinth, leather handle</v>
          </cell>
          <cell r="R514" t="str">
            <v>As pict</v>
          </cell>
          <cell r="S514">
            <v>1</v>
          </cell>
          <cell r="T514">
            <v>0</v>
          </cell>
          <cell r="U514"/>
          <cell r="V514"/>
          <cell r="W514">
            <v>0</v>
          </cell>
          <cell r="X514">
            <v>0</v>
          </cell>
          <cell r="Y514">
            <v>0</v>
          </cell>
        </row>
        <row r="515">
          <cell r="C515">
            <v>2093075</v>
          </cell>
          <cell r="D515"/>
          <cell r="E515">
            <v>2093075</v>
          </cell>
          <cell r="F515"/>
          <cell r="G515" t="str">
            <v>-</v>
          </cell>
          <cell r="H515" t="str">
            <v>-</v>
          </cell>
          <cell r="I515">
            <v>39.5</v>
          </cell>
          <cell r="J515">
            <v>40</v>
          </cell>
          <cell r="K515">
            <v>47</v>
          </cell>
          <cell r="L515">
            <v>40.5</v>
          </cell>
          <cell r="M515">
            <v>41</v>
          </cell>
          <cell r="N515">
            <v>48</v>
          </cell>
          <cell r="O515"/>
          <cell r="P515"/>
          <cell r="Q515" t="str">
            <v>Black rafia, seagrass baby soft pink</v>
          </cell>
          <cell r="R515" t="str">
            <v>As pict</v>
          </cell>
          <cell r="S515">
            <v>1</v>
          </cell>
          <cell r="T515">
            <v>0</v>
          </cell>
          <cell r="U515"/>
          <cell r="V515"/>
          <cell r="W515">
            <v>0</v>
          </cell>
          <cell r="X515">
            <v>0</v>
          </cell>
          <cell r="Y515">
            <v>0</v>
          </cell>
        </row>
        <row r="516">
          <cell r="C516">
            <v>2093076</v>
          </cell>
          <cell r="D516"/>
          <cell r="E516">
            <v>2093076</v>
          </cell>
          <cell r="F516"/>
          <cell r="G516" t="str">
            <v>-</v>
          </cell>
          <cell r="H516" t="str">
            <v>-</v>
          </cell>
          <cell r="I516">
            <v>39</v>
          </cell>
          <cell r="J516">
            <v>39</v>
          </cell>
          <cell r="K516">
            <v>49</v>
          </cell>
          <cell r="L516">
            <v>40</v>
          </cell>
          <cell r="M516">
            <v>40</v>
          </cell>
          <cell r="N516">
            <v>50</v>
          </cell>
          <cell r="O516"/>
          <cell r="P516"/>
          <cell r="Q516" t="str">
            <v>Seagrass natural, rafia white and black</v>
          </cell>
          <cell r="R516" t="str">
            <v>As pict</v>
          </cell>
          <cell r="S516">
            <v>1</v>
          </cell>
          <cell r="T516">
            <v>0</v>
          </cell>
          <cell r="U516"/>
          <cell r="V516"/>
          <cell r="W516">
            <v>0</v>
          </cell>
          <cell r="X516">
            <v>0</v>
          </cell>
          <cell r="Y516">
            <v>0</v>
          </cell>
        </row>
        <row r="517">
          <cell r="C517">
            <v>2093077</v>
          </cell>
          <cell r="D517"/>
          <cell r="E517">
            <v>2093077</v>
          </cell>
          <cell r="F517"/>
          <cell r="G517" t="str">
            <v>-</v>
          </cell>
          <cell r="H517" t="str">
            <v>-</v>
          </cell>
          <cell r="I517">
            <v>42</v>
          </cell>
          <cell r="J517">
            <v>42</v>
          </cell>
          <cell r="K517">
            <v>57</v>
          </cell>
          <cell r="L517">
            <v>43</v>
          </cell>
          <cell r="M517">
            <v>43</v>
          </cell>
          <cell r="N517">
            <v>58</v>
          </cell>
          <cell r="O517"/>
          <cell r="P517"/>
          <cell r="Q517" t="str">
            <v>Seagrass soft purple grey, white rafia</v>
          </cell>
          <cell r="R517" t="str">
            <v>As pict</v>
          </cell>
          <cell r="S517">
            <v>1</v>
          </cell>
          <cell r="T517">
            <v>0</v>
          </cell>
          <cell r="U517"/>
          <cell r="V517"/>
          <cell r="W517">
            <v>0</v>
          </cell>
          <cell r="X517">
            <v>0</v>
          </cell>
          <cell r="Y517">
            <v>0</v>
          </cell>
        </row>
        <row r="518">
          <cell r="C518">
            <v>2093078</v>
          </cell>
          <cell r="D518"/>
          <cell r="E518">
            <v>2093078</v>
          </cell>
          <cell r="F518"/>
          <cell r="G518" t="str">
            <v>-</v>
          </cell>
          <cell r="H518" t="str">
            <v>-</v>
          </cell>
          <cell r="I518">
            <v>39</v>
          </cell>
          <cell r="J518">
            <v>39</v>
          </cell>
          <cell r="K518">
            <v>50</v>
          </cell>
          <cell r="L518">
            <v>40</v>
          </cell>
          <cell r="M518">
            <v>40</v>
          </cell>
          <cell r="N518">
            <v>51</v>
          </cell>
          <cell r="O518"/>
          <cell r="P518"/>
          <cell r="Q518" t="str">
            <v>Seagrass soft purple grey and natural</v>
          </cell>
          <cell r="R518" t="str">
            <v>As pict</v>
          </cell>
          <cell r="S518">
            <v>1</v>
          </cell>
          <cell r="T518">
            <v>0</v>
          </cell>
          <cell r="U518"/>
          <cell r="V518"/>
          <cell r="W518">
            <v>0</v>
          </cell>
          <cell r="X518">
            <v>0</v>
          </cell>
          <cell r="Y518">
            <v>0</v>
          </cell>
        </row>
        <row r="519">
          <cell r="C519">
            <v>2093079</v>
          </cell>
          <cell r="D519" t="str">
            <v>BANANA STRIPE FISH BASKET</v>
          </cell>
          <cell r="E519">
            <v>2093079</v>
          </cell>
          <cell r="F519"/>
          <cell r="G519" t="str">
            <v>-</v>
          </cell>
          <cell r="H519" t="str">
            <v>-</v>
          </cell>
          <cell r="I519">
            <v>46</v>
          </cell>
          <cell r="J519">
            <v>46</v>
          </cell>
          <cell r="K519">
            <v>48</v>
          </cell>
          <cell r="L519">
            <v>47</v>
          </cell>
          <cell r="M519">
            <v>47</v>
          </cell>
          <cell r="N519">
            <v>49</v>
          </cell>
          <cell r="O519"/>
          <cell r="P519"/>
          <cell r="Q519" t="str">
            <v>Iron frame, banana bleach and loreng</v>
          </cell>
          <cell r="R519" t="str">
            <v>Natural</v>
          </cell>
          <cell r="S519">
            <v>1</v>
          </cell>
          <cell r="T519">
            <v>0</v>
          </cell>
          <cell r="U519"/>
          <cell r="V519"/>
          <cell r="W519">
            <v>0</v>
          </cell>
          <cell r="X519">
            <v>0</v>
          </cell>
          <cell r="Y519">
            <v>0</v>
          </cell>
        </row>
        <row r="520">
          <cell r="C520">
            <v>2093080</v>
          </cell>
          <cell r="D520" t="str">
            <v>DESI TRUNK</v>
          </cell>
          <cell r="E520">
            <v>2093080</v>
          </cell>
          <cell r="F520"/>
          <cell r="G520" t="str">
            <v>-</v>
          </cell>
          <cell r="H520" t="str">
            <v>-</v>
          </cell>
          <cell r="I520">
            <v>147.32</v>
          </cell>
          <cell r="J520">
            <v>40.64</v>
          </cell>
          <cell r="K520">
            <v>48.26</v>
          </cell>
          <cell r="L520">
            <v>148.32</v>
          </cell>
          <cell r="M520">
            <v>41.64</v>
          </cell>
          <cell r="N520">
            <v>49.26</v>
          </cell>
          <cell r="O520"/>
          <cell r="P520"/>
          <cell r="Q520" t="str">
            <v>Mahogany, rattan core, agel black, unskin lasio, hidrolik 100N</v>
          </cell>
          <cell r="R520" t="str">
            <v>As pict</v>
          </cell>
          <cell r="S520">
            <v>1</v>
          </cell>
          <cell r="T520">
            <v>0</v>
          </cell>
          <cell r="U520"/>
          <cell r="V520"/>
          <cell r="W520">
            <v>0</v>
          </cell>
          <cell r="X520">
            <v>0</v>
          </cell>
          <cell r="Y520">
            <v>0</v>
          </cell>
        </row>
        <row r="521">
          <cell r="C521">
            <v>2093081</v>
          </cell>
          <cell r="D521" t="str">
            <v>NESTING TRAY SET 2</v>
          </cell>
          <cell r="E521">
            <v>2093081</v>
          </cell>
          <cell r="F521"/>
          <cell r="G521" t="str">
            <v>-</v>
          </cell>
          <cell r="H521" t="str">
            <v>-</v>
          </cell>
          <cell r="I521">
            <v>51</v>
          </cell>
          <cell r="J521">
            <v>51</v>
          </cell>
          <cell r="K521">
            <v>9</v>
          </cell>
          <cell r="L521">
            <v>52</v>
          </cell>
          <cell r="M521">
            <v>52</v>
          </cell>
          <cell r="N521">
            <v>10</v>
          </cell>
          <cell r="O521"/>
          <cell r="P521"/>
          <cell r="Q521" t="str">
            <v>Rattan core, lasio antique natural</v>
          </cell>
          <cell r="R521" t="str">
            <v>Natural</v>
          </cell>
          <cell r="S521">
            <v>1</v>
          </cell>
          <cell r="T521">
            <v>0</v>
          </cell>
          <cell r="U521"/>
          <cell r="V521"/>
          <cell r="W521">
            <v>0</v>
          </cell>
          <cell r="X521">
            <v>0</v>
          </cell>
          <cell r="Y521">
            <v>0</v>
          </cell>
        </row>
        <row r="522">
          <cell r="C522">
            <v>2093082</v>
          </cell>
          <cell r="D522"/>
          <cell r="E522">
            <v>2093082</v>
          </cell>
          <cell r="F522"/>
          <cell r="G522" t="str">
            <v>-</v>
          </cell>
          <cell r="H522" t="str">
            <v>-</v>
          </cell>
          <cell r="I522">
            <v>65</v>
          </cell>
          <cell r="J522">
            <v>41</v>
          </cell>
          <cell r="K522">
            <v>13</v>
          </cell>
          <cell r="L522">
            <v>66</v>
          </cell>
          <cell r="M522">
            <v>42</v>
          </cell>
          <cell r="N522">
            <v>14</v>
          </cell>
          <cell r="O522"/>
          <cell r="P522"/>
          <cell r="Q522" t="str">
            <v>Rattan core, lasio antique natural</v>
          </cell>
          <cell r="R522" t="str">
            <v>Natural</v>
          </cell>
          <cell r="S522">
            <v>1</v>
          </cell>
          <cell r="T522">
            <v>0</v>
          </cell>
          <cell r="U522"/>
          <cell r="V522"/>
          <cell r="W522">
            <v>0</v>
          </cell>
          <cell r="X522">
            <v>0</v>
          </cell>
          <cell r="Y522">
            <v>0</v>
          </cell>
        </row>
        <row r="523">
          <cell r="C523">
            <v>2093083</v>
          </cell>
          <cell r="D523"/>
          <cell r="E523">
            <v>2093083</v>
          </cell>
          <cell r="F523"/>
          <cell r="G523" t="str">
            <v>-</v>
          </cell>
          <cell r="H523" t="str">
            <v>-</v>
          </cell>
          <cell r="I523">
            <v>37</v>
          </cell>
          <cell r="J523">
            <v>20</v>
          </cell>
          <cell r="K523">
            <v>25</v>
          </cell>
          <cell r="L523">
            <v>38</v>
          </cell>
          <cell r="M523">
            <v>21</v>
          </cell>
          <cell r="N523">
            <v>26</v>
          </cell>
          <cell r="O523"/>
          <cell r="P523"/>
          <cell r="Q523" t="str">
            <v>Bamboo</v>
          </cell>
          <cell r="R523"/>
          <cell r="S523">
            <v>1</v>
          </cell>
          <cell r="T523">
            <v>0</v>
          </cell>
          <cell r="U523"/>
          <cell r="V523"/>
          <cell r="W523">
            <v>0</v>
          </cell>
          <cell r="X523">
            <v>0</v>
          </cell>
          <cell r="Y523">
            <v>0</v>
          </cell>
        </row>
        <row r="524">
          <cell r="C524">
            <v>2094010</v>
          </cell>
          <cell r="D524"/>
          <cell r="E524">
            <v>2094010</v>
          </cell>
          <cell r="F524" t="str">
            <v>57 x 57 x 40 cm</v>
          </cell>
          <cell r="G524" t="str">
            <v>-</v>
          </cell>
          <cell r="H524" t="str">
            <v>-</v>
          </cell>
          <cell r="I524">
            <v>60</v>
          </cell>
          <cell r="J524">
            <v>60</v>
          </cell>
          <cell r="K524">
            <v>43</v>
          </cell>
          <cell r="L524">
            <v>61</v>
          </cell>
          <cell r="M524">
            <v>61</v>
          </cell>
          <cell r="N524">
            <v>44</v>
          </cell>
          <cell r="O524"/>
          <cell r="P524"/>
          <cell r="Q524" t="str">
            <v>Iron frame, banana bleach</v>
          </cell>
          <cell r="R524" t="str">
            <v>Natural</v>
          </cell>
          <cell r="S524">
            <v>1</v>
          </cell>
          <cell r="T524">
            <v>0</v>
          </cell>
          <cell r="U524"/>
          <cell r="V524"/>
          <cell r="W524">
            <v>0</v>
          </cell>
          <cell r="X524">
            <v>0</v>
          </cell>
          <cell r="Y524">
            <v>0</v>
          </cell>
        </row>
        <row r="525">
          <cell r="C525">
            <v>2094011</v>
          </cell>
          <cell r="D525"/>
          <cell r="E525">
            <v>2094011</v>
          </cell>
          <cell r="F525"/>
          <cell r="G525" t="str">
            <v>-</v>
          </cell>
          <cell r="H525" t="str">
            <v>-</v>
          </cell>
          <cell r="I525">
            <v>46</v>
          </cell>
          <cell r="J525">
            <v>46</v>
          </cell>
          <cell r="K525">
            <v>59</v>
          </cell>
          <cell r="L525">
            <v>47</v>
          </cell>
          <cell r="M525">
            <v>47</v>
          </cell>
          <cell r="N525">
            <v>60</v>
          </cell>
          <cell r="O525"/>
          <cell r="P525"/>
          <cell r="Q525" t="str">
            <v>Iron frame, agel black</v>
          </cell>
          <cell r="R525" t="str">
            <v>Solid Black</v>
          </cell>
          <cell r="S525">
            <v>1</v>
          </cell>
          <cell r="T525">
            <v>0</v>
          </cell>
          <cell r="U525"/>
          <cell r="V525"/>
          <cell r="W525">
            <v>0</v>
          </cell>
          <cell r="X525">
            <v>0</v>
          </cell>
          <cell r="Y525">
            <v>0</v>
          </cell>
        </row>
        <row r="526">
          <cell r="C526">
            <v>2094012</v>
          </cell>
          <cell r="D526"/>
          <cell r="E526">
            <v>2094012</v>
          </cell>
          <cell r="F526"/>
          <cell r="G526" t="str">
            <v>-</v>
          </cell>
          <cell r="H526" t="str">
            <v>YES</v>
          </cell>
          <cell r="I526">
            <v>47</v>
          </cell>
          <cell r="J526">
            <v>47</v>
          </cell>
          <cell r="K526">
            <v>60</v>
          </cell>
          <cell r="L526">
            <v>48</v>
          </cell>
          <cell r="M526">
            <v>48</v>
          </cell>
          <cell r="N526">
            <v>61</v>
          </cell>
          <cell r="O526"/>
          <cell r="P526"/>
          <cell r="Q526" t="str">
            <v>Rattan core, glass</v>
          </cell>
          <cell r="R526" t="str">
            <v>Solid Black</v>
          </cell>
          <cell r="S526">
            <v>1</v>
          </cell>
          <cell r="T526">
            <v>0</v>
          </cell>
          <cell r="U526"/>
          <cell r="V526"/>
          <cell r="W526">
            <v>0</v>
          </cell>
          <cell r="X526">
            <v>0</v>
          </cell>
          <cell r="Y526">
            <v>0</v>
          </cell>
        </row>
        <row r="527">
          <cell r="C527">
            <v>2094013</v>
          </cell>
          <cell r="D527" t="str">
            <v>DOM ECENG LAMP</v>
          </cell>
          <cell r="E527">
            <v>2094013</v>
          </cell>
          <cell r="F527"/>
          <cell r="G527" t="str">
            <v>-</v>
          </cell>
          <cell r="H527" t="str">
            <v>-</v>
          </cell>
          <cell r="I527">
            <v>60</v>
          </cell>
          <cell r="J527">
            <v>60</v>
          </cell>
          <cell r="K527">
            <v>30</v>
          </cell>
          <cell r="L527">
            <v>61</v>
          </cell>
          <cell r="M527">
            <v>61</v>
          </cell>
          <cell r="N527">
            <v>31</v>
          </cell>
          <cell r="O527"/>
          <cell r="P527"/>
          <cell r="Q527" t="str">
            <v>Iron frame, waterhyacinth</v>
          </cell>
          <cell r="R527" t="str">
            <v>Natural</v>
          </cell>
          <cell r="S527">
            <v>1</v>
          </cell>
          <cell r="T527">
            <v>0</v>
          </cell>
          <cell r="U527"/>
          <cell r="V527"/>
          <cell r="W527">
            <v>0</v>
          </cell>
          <cell r="X527">
            <v>0</v>
          </cell>
          <cell r="Y527">
            <v>0</v>
          </cell>
        </row>
        <row r="528">
          <cell r="C528">
            <v>2094014</v>
          </cell>
          <cell r="D528"/>
          <cell r="E528">
            <v>2094014</v>
          </cell>
          <cell r="F528"/>
          <cell r="G528" t="str">
            <v>-</v>
          </cell>
          <cell r="H528" t="str">
            <v>-</v>
          </cell>
          <cell r="I528">
            <v>40</v>
          </cell>
          <cell r="J528">
            <v>40</v>
          </cell>
          <cell r="K528">
            <v>60</v>
          </cell>
          <cell r="L528">
            <v>41</v>
          </cell>
          <cell r="M528">
            <v>41</v>
          </cell>
          <cell r="N528">
            <v>61</v>
          </cell>
          <cell r="O528"/>
          <cell r="P528"/>
          <cell r="Q528" t="str">
            <v>Iron frame, milk choco cotton rope</v>
          </cell>
          <cell r="R528" t="str">
            <v>As pict</v>
          </cell>
          <cell r="S528">
            <v>1</v>
          </cell>
          <cell r="T528">
            <v>0</v>
          </cell>
          <cell r="U528"/>
          <cell r="V528"/>
          <cell r="W528">
            <v>0</v>
          </cell>
          <cell r="X528">
            <v>0</v>
          </cell>
          <cell r="Y528">
            <v>0</v>
          </cell>
        </row>
        <row r="529">
          <cell r="C529">
            <v>2094015</v>
          </cell>
          <cell r="D529"/>
          <cell r="E529">
            <v>2094015</v>
          </cell>
          <cell r="F529"/>
          <cell r="G529" t="str">
            <v>-</v>
          </cell>
          <cell r="H529" t="str">
            <v>-</v>
          </cell>
          <cell r="I529">
            <v>52</v>
          </cell>
          <cell r="J529">
            <v>52</v>
          </cell>
          <cell r="K529">
            <v>61</v>
          </cell>
          <cell r="L529">
            <v>53</v>
          </cell>
          <cell r="M529">
            <v>53</v>
          </cell>
          <cell r="N529">
            <v>62</v>
          </cell>
          <cell r="O529"/>
          <cell r="P529"/>
          <cell r="Q529" t="str">
            <v>Iron frame, fitrit</v>
          </cell>
          <cell r="R529" t="str">
            <v>Natural</v>
          </cell>
          <cell r="S529">
            <v>1</v>
          </cell>
          <cell r="T529">
            <v>0</v>
          </cell>
          <cell r="U529"/>
          <cell r="V529"/>
          <cell r="W529">
            <v>0</v>
          </cell>
          <cell r="X529">
            <v>0</v>
          </cell>
          <cell r="Y529">
            <v>0</v>
          </cell>
        </row>
        <row r="530">
          <cell r="C530">
            <v>2095030</v>
          </cell>
          <cell r="D530"/>
          <cell r="E530">
            <v>2095030</v>
          </cell>
          <cell r="F530"/>
          <cell r="G530" t="str">
            <v>-</v>
          </cell>
          <cell r="H530" t="str">
            <v>-</v>
          </cell>
          <cell r="I530">
            <v>70</v>
          </cell>
          <cell r="J530">
            <v>36</v>
          </cell>
          <cell r="K530">
            <v>80</v>
          </cell>
          <cell r="L530">
            <v>71</v>
          </cell>
          <cell r="M530">
            <v>37</v>
          </cell>
          <cell r="N530">
            <v>81</v>
          </cell>
          <cell r="O530"/>
          <cell r="P530"/>
          <cell r="Q530" t="str">
            <v>Rattan 1/2 polesh AB, core, plywood, unskin lasio, wooden wheels</v>
          </cell>
          <cell r="R530" t="str">
            <v>Natural</v>
          </cell>
          <cell r="S530">
            <v>1</v>
          </cell>
          <cell r="T530">
            <v>0</v>
          </cell>
          <cell r="U530"/>
          <cell r="V530"/>
          <cell r="W530">
            <v>0</v>
          </cell>
          <cell r="X530">
            <v>0</v>
          </cell>
          <cell r="Y530">
            <v>0</v>
          </cell>
        </row>
        <row r="531">
          <cell r="C531">
            <v>2095031</v>
          </cell>
          <cell r="D531"/>
          <cell r="E531">
            <v>2095031</v>
          </cell>
          <cell r="F531"/>
          <cell r="G531" t="str">
            <v>-</v>
          </cell>
          <cell r="H531" t="str">
            <v>YES</v>
          </cell>
          <cell r="I531">
            <v>60</v>
          </cell>
          <cell r="J531">
            <v>7</v>
          </cell>
          <cell r="K531">
            <v>80</v>
          </cell>
          <cell r="L531">
            <v>61</v>
          </cell>
          <cell r="M531">
            <v>8</v>
          </cell>
          <cell r="N531">
            <v>81</v>
          </cell>
          <cell r="O531"/>
          <cell r="P531"/>
          <cell r="Q531" t="str">
            <v>Bamboo, plywood, glass</v>
          </cell>
          <cell r="R531" t="str">
            <v>Natural</v>
          </cell>
          <cell r="S531">
            <v>1</v>
          </cell>
          <cell r="T531">
            <v>0</v>
          </cell>
          <cell r="U531"/>
          <cell r="V531"/>
          <cell r="W531">
            <v>0</v>
          </cell>
          <cell r="X531">
            <v>0</v>
          </cell>
          <cell r="Y531">
            <v>0</v>
          </cell>
        </row>
        <row r="532">
          <cell r="C532">
            <v>2095032</v>
          </cell>
          <cell r="D532"/>
          <cell r="E532">
            <v>2095032</v>
          </cell>
          <cell r="F532"/>
          <cell r="G532" t="str">
            <v>-</v>
          </cell>
          <cell r="H532" t="str">
            <v>YES</v>
          </cell>
          <cell r="I532">
            <v>81</v>
          </cell>
          <cell r="J532">
            <v>2</v>
          </cell>
          <cell r="K532">
            <v>89</v>
          </cell>
          <cell r="L532">
            <v>82</v>
          </cell>
          <cell r="M532">
            <v>3</v>
          </cell>
          <cell r="N532">
            <v>90</v>
          </cell>
          <cell r="O532"/>
          <cell r="P532"/>
          <cell r="Q532" t="str">
            <v>Rattan 1/2 polesh AB, glass, plywood, agel bleach</v>
          </cell>
          <cell r="R532" t="str">
            <v>Natural</v>
          </cell>
          <cell r="S532">
            <v>1</v>
          </cell>
          <cell r="T532">
            <v>0</v>
          </cell>
          <cell r="U532"/>
          <cell r="V532"/>
          <cell r="W532">
            <v>0</v>
          </cell>
          <cell r="X532">
            <v>0</v>
          </cell>
          <cell r="Y532">
            <v>0</v>
          </cell>
        </row>
        <row r="533">
          <cell r="C533">
            <v>2095033</v>
          </cell>
          <cell r="D533"/>
          <cell r="E533">
            <v>2095033</v>
          </cell>
          <cell r="F533"/>
          <cell r="G533" t="str">
            <v>-</v>
          </cell>
          <cell r="H533" t="str">
            <v>-</v>
          </cell>
          <cell r="I533">
            <v>45</v>
          </cell>
          <cell r="J533">
            <v>45</v>
          </cell>
          <cell r="K533">
            <v>5</v>
          </cell>
          <cell r="L533">
            <v>46</v>
          </cell>
          <cell r="M533">
            <v>46</v>
          </cell>
          <cell r="N533">
            <v>6</v>
          </cell>
          <cell r="O533"/>
          <cell r="P533"/>
          <cell r="Q533" t="str">
            <v>Iron frame, banana</v>
          </cell>
          <cell r="R533"/>
          <cell r="S533">
            <v>1</v>
          </cell>
          <cell r="T533">
            <v>0</v>
          </cell>
          <cell r="U533"/>
          <cell r="V533"/>
          <cell r="W533">
            <v>0</v>
          </cell>
          <cell r="X533">
            <v>0</v>
          </cell>
          <cell r="Y533">
            <v>0</v>
          </cell>
        </row>
        <row r="534">
          <cell r="C534">
            <v>2095034</v>
          </cell>
          <cell r="D534"/>
          <cell r="E534">
            <v>2095034</v>
          </cell>
          <cell r="F534"/>
          <cell r="G534" t="str">
            <v>-</v>
          </cell>
          <cell r="H534" t="str">
            <v>-</v>
          </cell>
          <cell r="I534">
            <v>45</v>
          </cell>
          <cell r="J534">
            <v>45</v>
          </cell>
          <cell r="K534">
            <v>5</v>
          </cell>
          <cell r="L534">
            <v>46</v>
          </cell>
          <cell r="M534">
            <v>46</v>
          </cell>
          <cell r="N534">
            <v>6</v>
          </cell>
          <cell r="O534"/>
          <cell r="P534"/>
          <cell r="Q534" t="str">
            <v>Iron frame, banana</v>
          </cell>
          <cell r="R534" t="str">
            <v>Natural</v>
          </cell>
          <cell r="S534">
            <v>1</v>
          </cell>
          <cell r="T534">
            <v>0</v>
          </cell>
          <cell r="U534"/>
          <cell r="V534"/>
          <cell r="W534">
            <v>0</v>
          </cell>
          <cell r="X534">
            <v>0</v>
          </cell>
          <cell r="Y534">
            <v>0</v>
          </cell>
        </row>
        <row r="535">
          <cell r="C535">
            <v>2095035</v>
          </cell>
          <cell r="D535"/>
          <cell r="E535">
            <v>2095035</v>
          </cell>
          <cell r="F535"/>
          <cell r="G535" t="str">
            <v>-</v>
          </cell>
          <cell r="H535" t="str">
            <v>-</v>
          </cell>
          <cell r="I535">
            <v>45</v>
          </cell>
          <cell r="J535">
            <v>45</v>
          </cell>
          <cell r="K535">
            <v>5</v>
          </cell>
          <cell r="L535">
            <v>46</v>
          </cell>
          <cell r="M535">
            <v>46</v>
          </cell>
          <cell r="N535">
            <v>6</v>
          </cell>
          <cell r="O535"/>
          <cell r="P535"/>
          <cell r="Q535" t="str">
            <v>Iron frame, banana</v>
          </cell>
          <cell r="R535" t="str">
            <v>Solid Black</v>
          </cell>
          <cell r="S535">
            <v>1</v>
          </cell>
          <cell r="T535">
            <v>0</v>
          </cell>
          <cell r="U535"/>
          <cell r="V535"/>
          <cell r="W535">
            <v>0</v>
          </cell>
          <cell r="X535">
            <v>0</v>
          </cell>
          <cell r="Y535">
            <v>0</v>
          </cell>
        </row>
        <row r="536">
          <cell r="C536">
            <v>2095036</v>
          </cell>
          <cell r="D536"/>
          <cell r="E536">
            <v>2095036</v>
          </cell>
          <cell r="F536"/>
          <cell r="G536" t="str">
            <v>-</v>
          </cell>
          <cell r="H536" t="str">
            <v>-</v>
          </cell>
          <cell r="I536">
            <v>46</v>
          </cell>
          <cell r="J536">
            <v>10</v>
          </cell>
          <cell r="K536">
            <v>180</v>
          </cell>
          <cell r="L536">
            <v>47</v>
          </cell>
          <cell r="M536">
            <v>11</v>
          </cell>
          <cell r="N536">
            <v>181</v>
          </cell>
          <cell r="O536"/>
          <cell r="P536"/>
          <cell r="Q536" t="str">
            <v>Subaliu, jawit, skin lasio</v>
          </cell>
          <cell r="R536" t="str">
            <v>Natural</v>
          </cell>
          <cell r="S536">
            <v>1</v>
          </cell>
          <cell r="T536">
            <v>0</v>
          </cell>
          <cell r="U536"/>
          <cell r="V536"/>
          <cell r="W536">
            <v>0</v>
          </cell>
          <cell r="X536">
            <v>0</v>
          </cell>
          <cell r="Y536">
            <v>0</v>
          </cell>
        </row>
        <row r="537">
          <cell r="C537">
            <v>2095037</v>
          </cell>
          <cell r="D537"/>
          <cell r="E537">
            <v>2095037</v>
          </cell>
          <cell r="F537"/>
          <cell r="G537" t="str">
            <v>-</v>
          </cell>
          <cell r="H537" t="str">
            <v>-</v>
          </cell>
          <cell r="I537">
            <v>179</v>
          </cell>
          <cell r="J537">
            <v>44</v>
          </cell>
          <cell r="K537">
            <v>10</v>
          </cell>
          <cell r="L537">
            <v>180</v>
          </cell>
          <cell r="M537">
            <v>45</v>
          </cell>
          <cell r="N537">
            <v>11</v>
          </cell>
          <cell r="O537"/>
          <cell r="P537"/>
          <cell r="Q537" t="str">
            <v>Rattan 1/2 polesh, sq webbing, jawit, core, skin lasio</v>
          </cell>
          <cell r="R537" t="str">
            <v>Solid Black frame, Natural</v>
          </cell>
          <cell r="S537">
            <v>1</v>
          </cell>
          <cell r="T537">
            <v>0</v>
          </cell>
          <cell r="U537"/>
          <cell r="V537"/>
          <cell r="W537">
            <v>0</v>
          </cell>
          <cell r="X537">
            <v>0</v>
          </cell>
          <cell r="Y537">
            <v>0</v>
          </cell>
        </row>
        <row r="538">
          <cell r="C538">
            <v>2095038</v>
          </cell>
          <cell r="D538"/>
          <cell r="E538">
            <v>2095038</v>
          </cell>
          <cell r="F538"/>
          <cell r="G538" t="str">
            <v>-</v>
          </cell>
          <cell r="H538" t="str">
            <v>YES</v>
          </cell>
          <cell r="I538">
            <v>80</v>
          </cell>
          <cell r="J538">
            <v>4</v>
          </cell>
          <cell r="K538">
            <v>152</v>
          </cell>
          <cell r="L538">
            <v>81</v>
          </cell>
          <cell r="M538">
            <v>5</v>
          </cell>
          <cell r="N538">
            <v>153</v>
          </cell>
          <cell r="O538"/>
          <cell r="P538"/>
          <cell r="Q538" t="str">
            <v>Bamboo</v>
          </cell>
          <cell r="R538" t="str">
            <v>Solid white</v>
          </cell>
          <cell r="S538">
            <v>1</v>
          </cell>
          <cell r="T538">
            <v>0</v>
          </cell>
          <cell r="U538"/>
          <cell r="V538"/>
          <cell r="W538">
            <v>0</v>
          </cell>
          <cell r="X538">
            <v>0</v>
          </cell>
          <cell r="Y538">
            <v>0</v>
          </cell>
        </row>
        <row r="539">
          <cell r="C539">
            <v>2095039</v>
          </cell>
          <cell r="D539"/>
          <cell r="E539">
            <v>2095039</v>
          </cell>
          <cell r="F539"/>
          <cell r="G539" t="str">
            <v>-</v>
          </cell>
          <cell r="H539" t="str">
            <v>-</v>
          </cell>
          <cell r="I539">
            <v>170</v>
          </cell>
          <cell r="J539">
            <v>4</v>
          </cell>
          <cell r="K539">
            <v>145</v>
          </cell>
          <cell r="L539">
            <v>171</v>
          </cell>
          <cell r="M539">
            <v>5</v>
          </cell>
          <cell r="N539">
            <v>146</v>
          </cell>
          <cell r="O539"/>
          <cell r="P539"/>
          <cell r="Q539" t="str">
            <v>Rattan full polesh, sq webbing, core, skin lasio</v>
          </cell>
          <cell r="R539" t="str">
            <v>Natural</v>
          </cell>
          <cell r="S539">
            <v>1</v>
          </cell>
          <cell r="T539">
            <v>0</v>
          </cell>
          <cell r="U539"/>
          <cell r="V539"/>
          <cell r="W539">
            <v>0</v>
          </cell>
          <cell r="X539">
            <v>0</v>
          </cell>
          <cell r="Y539">
            <v>0</v>
          </cell>
        </row>
        <row r="540">
          <cell r="C540">
            <v>2095040</v>
          </cell>
          <cell r="D540" t="str">
            <v>CURVE FLOOR MIRROR</v>
          </cell>
          <cell r="E540">
            <v>2095040</v>
          </cell>
          <cell r="F540"/>
          <cell r="G540" t="str">
            <v>-</v>
          </cell>
          <cell r="H540" t="str">
            <v>YES</v>
          </cell>
          <cell r="I540">
            <v>80</v>
          </cell>
          <cell r="J540">
            <v>5</v>
          </cell>
          <cell r="K540">
            <v>160</v>
          </cell>
          <cell r="L540">
            <v>81</v>
          </cell>
          <cell r="M540">
            <v>6</v>
          </cell>
          <cell r="N540">
            <v>161</v>
          </cell>
          <cell r="O540"/>
          <cell r="P540"/>
          <cell r="Q540" t="str">
            <v>Rattan 1/2 polesh AB, plywood, glass, unskin lasio</v>
          </cell>
          <cell r="R540" t="str">
            <v>Natural</v>
          </cell>
          <cell r="S540">
            <v>1</v>
          </cell>
          <cell r="T540">
            <v>0</v>
          </cell>
          <cell r="U540"/>
          <cell r="V540"/>
          <cell r="W540">
            <v>0</v>
          </cell>
          <cell r="X540">
            <v>0</v>
          </cell>
          <cell r="Y540">
            <v>0</v>
          </cell>
        </row>
        <row r="541">
          <cell r="C541">
            <v>2095041</v>
          </cell>
          <cell r="D541"/>
          <cell r="E541">
            <v>2095041</v>
          </cell>
          <cell r="F541"/>
          <cell r="G541" t="str">
            <v>-</v>
          </cell>
          <cell r="H541" t="str">
            <v>-</v>
          </cell>
          <cell r="I541">
            <v>70</v>
          </cell>
          <cell r="J541">
            <v>40.5</v>
          </cell>
          <cell r="K541">
            <v>48</v>
          </cell>
          <cell r="L541">
            <v>71</v>
          </cell>
          <cell r="M541">
            <v>41.5</v>
          </cell>
          <cell r="N541">
            <v>49</v>
          </cell>
          <cell r="O541"/>
          <cell r="P541"/>
          <cell r="Q541" t="str">
            <v>Rattan 3/4 polesh, sq webbing, core, skin lasio</v>
          </cell>
          <cell r="R541" t="str">
            <v>Natural</v>
          </cell>
          <cell r="S541">
            <v>1</v>
          </cell>
          <cell r="T541">
            <v>0</v>
          </cell>
          <cell r="U541"/>
          <cell r="V541"/>
          <cell r="W541">
            <v>0</v>
          </cell>
          <cell r="X541">
            <v>0</v>
          </cell>
          <cell r="Y541">
            <v>0</v>
          </cell>
        </row>
        <row r="542">
          <cell r="C542">
            <v>2095042</v>
          </cell>
          <cell r="D542"/>
          <cell r="E542">
            <v>2095042</v>
          </cell>
          <cell r="F542"/>
          <cell r="G542" t="str">
            <v>-</v>
          </cell>
          <cell r="H542" t="str">
            <v>-</v>
          </cell>
          <cell r="I542">
            <v>17</v>
          </cell>
          <cell r="J542">
            <v>17</v>
          </cell>
          <cell r="K542">
            <v>46</v>
          </cell>
          <cell r="L542">
            <v>18</v>
          </cell>
          <cell r="M542">
            <v>18</v>
          </cell>
          <cell r="N542">
            <v>47</v>
          </cell>
          <cell r="O542"/>
          <cell r="P542"/>
          <cell r="Q542" t="str">
            <v>Iron frame, banana loreng, white cotton rope</v>
          </cell>
          <cell r="R542" t="str">
            <v>As pict</v>
          </cell>
          <cell r="S542">
            <v>1</v>
          </cell>
          <cell r="T542">
            <v>0</v>
          </cell>
          <cell r="U542"/>
          <cell r="V542"/>
          <cell r="W542">
            <v>0</v>
          </cell>
          <cell r="X542">
            <v>0</v>
          </cell>
          <cell r="Y542">
            <v>0</v>
          </cell>
        </row>
        <row r="543">
          <cell r="C543">
            <v>2095043</v>
          </cell>
          <cell r="D543"/>
          <cell r="E543">
            <v>2095043</v>
          </cell>
          <cell r="F543"/>
          <cell r="G543" t="str">
            <v>-</v>
          </cell>
          <cell r="H543" t="str">
            <v>-</v>
          </cell>
          <cell r="I543" t="str">
            <v>44/70</v>
          </cell>
          <cell r="J543" t="str">
            <v>44/70</v>
          </cell>
          <cell r="K543">
            <v>2</v>
          </cell>
          <cell r="L543" t="e">
            <v>#VALUE!</v>
          </cell>
          <cell r="M543" t="e">
            <v>#VALUE!</v>
          </cell>
          <cell r="N543">
            <v>3</v>
          </cell>
          <cell r="O543"/>
          <cell r="P543"/>
          <cell r="Q543"/>
          <cell r="R543" t="str">
            <v>As pict</v>
          </cell>
          <cell r="S543">
            <v>1</v>
          </cell>
          <cell r="T543">
            <v>0</v>
          </cell>
          <cell r="U543"/>
          <cell r="V543"/>
          <cell r="W543">
            <v>0</v>
          </cell>
          <cell r="X543">
            <v>0</v>
          </cell>
          <cell r="Y543">
            <v>0</v>
          </cell>
        </row>
        <row r="544">
          <cell r="C544">
            <v>2095044</v>
          </cell>
          <cell r="D544"/>
          <cell r="E544">
            <v>2095044</v>
          </cell>
          <cell r="F544"/>
          <cell r="G544" t="str">
            <v>-</v>
          </cell>
          <cell r="H544" t="str">
            <v>-</v>
          </cell>
          <cell r="I544">
            <v>17</v>
          </cell>
          <cell r="J544">
            <v>17</v>
          </cell>
          <cell r="K544">
            <v>16</v>
          </cell>
          <cell r="L544">
            <v>18</v>
          </cell>
          <cell r="M544">
            <v>18</v>
          </cell>
          <cell r="N544">
            <v>17</v>
          </cell>
          <cell r="O544"/>
          <cell r="P544"/>
          <cell r="Q544" t="str">
            <v>Stainless bucket, skin lasio</v>
          </cell>
          <cell r="R544" t="str">
            <v>Natural</v>
          </cell>
          <cell r="S544">
            <v>1</v>
          </cell>
          <cell r="T544">
            <v>0</v>
          </cell>
          <cell r="U544"/>
          <cell r="V544"/>
          <cell r="W544">
            <v>0</v>
          </cell>
          <cell r="X544">
            <v>0</v>
          </cell>
          <cell r="Y544">
            <v>0</v>
          </cell>
        </row>
        <row r="545">
          <cell r="C545">
            <v>2095045</v>
          </cell>
          <cell r="D545" t="str">
            <v>CURVE MIRROR</v>
          </cell>
          <cell r="E545">
            <v>2095045</v>
          </cell>
          <cell r="F545"/>
          <cell r="G545" t="str">
            <v>-</v>
          </cell>
          <cell r="H545" t="str">
            <v>YES</v>
          </cell>
          <cell r="I545">
            <v>80</v>
          </cell>
          <cell r="J545">
            <v>5</v>
          </cell>
          <cell r="K545">
            <v>80</v>
          </cell>
          <cell r="L545">
            <v>81</v>
          </cell>
          <cell r="M545">
            <v>6</v>
          </cell>
          <cell r="N545">
            <v>81</v>
          </cell>
          <cell r="O545"/>
          <cell r="P545"/>
          <cell r="Q545" t="str">
            <v>Rattan 1/2 polesh AB, plywood, glass, unskin lasio</v>
          </cell>
          <cell r="R545" t="str">
            <v>Natural</v>
          </cell>
          <cell r="S545">
            <v>1</v>
          </cell>
          <cell r="T545">
            <v>0</v>
          </cell>
          <cell r="U545"/>
          <cell r="V545"/>
          <cell r="W545">
            <v>0</v>
          </cell>
          <cell r="X545">
            <v>0</v>
          </cell>
          <cell r="Y545">
            <v>0</v>
          </cell>
        </row>
        <row r="546">
          <cell r="C546">
            <v>2095046</v>
          </cell>
          <cell r="D546"/>
          <cell r="E546">
            <v>2095046</v>
          </cell>
          <cell r="F546"/>
          <cell r="G546" t="str">
            <v>-</v>
          </cell>
          <cell r="H546" t="str">
            <v>YES</v>
          </cell>
          <cell r="I546">
            <v>81</v>
          </cell>
          <cell r="J546">
            <v>76</v>
          </cell>
          <cell r="K546">
            <v>3.8</v>
          </cell>
          <cell r="L546">
            <v>82</v>
          </cell>
          <cell r="M546">
            <v>77</v>
          </cell>
          <cell r="N546">
            <v>4.8</v>
          </cell>
          <cell r="O546"/>
          <cell r="P546"/>
          <cell r="Q546" t="str">
            <v>Rattan 1/2 polesh AB, glass, agel natural, plywood, unskin lasio</v>
          </cell>
          <cell r="R546" t="str">
            <v>Natural</v>
          </cell>
          <cell r="S546">
            <v>1</v>
          </cell>
          <cell r="T546">
            <v>0</v>
          </cell>
          <cell r="U546"/>
          <cell r="V546"/>
          <cell r="W546">
            <v>0</v>
          </cell>
          <cell r="X546">
            <v>0</v>
          </cell>
          <cell r="Y546">
            <v>0</v>
          </cell>
        </row>
        <row r="547">
          <cell r="C547">
            <v>2095047</v>
          </cell>
          <cell r="D547"/>
          <cell r="E547">
            <v>2095047</v>
          </cell>
          <cell r="F547"/>
          <cell r="G547" t="str">
            <v>-</v>
          </cell>
          <cell r="H547" t="str">
            <v>YES</v>
          </cell>
          <cell r="I547">
            <v>50</v>
          </cell>
          <cell r="J547">
            <v>50</v>
          </cell>
          <cell r="K547">
            <v>5</v>
          </cell>
          <cell r="L547">
            <v>51</v>
          </cell>
          <cell r="M547">
            <v>51</v>
          </cell>
          <cell r="N547">
            <v>6</v>
          </cell>
          <cell r="O547"/>
          <cell r="P547"/>
          <cell r="Q547" t="str">
            <v>Glass brown, dark choco macrame, plywood</v>
          </cell>
          <cell r="R547" t="str">
            <v>As pict</v>
          </cell>
          <cell r="S547">
            <v>1</v>
          </cell>
          <cell r="T547">
            <v>0</v>
          </cell>
          <cell r="U547"/>
          <cell r="V547"/>
          <cell r="W547">
            <v>0</v>
          </cell>
          <cell r="X547">
            <v>0</v>
          </cell>
          <cell r="Y547">
            <v>0</v>
          </cell>
        </row>
        <row r="548">
          <cell r="C548">
            <v>2095048</v>
          </cell>
          <cell r="D548"/>
          <cell r="E548">
            <v>2095048</v>
          </cell>
          <cell r="F548"/>
          <cell r="G548" t="str">
            <v>-</v>
          </cell>
          <cell r="H548" t="str">
            <v>-</v>
          </cell>
          <cell r="I548">
            <v>162</v>
          </cell>
          <cell r="J548">
            <v>4</v>
          </cell>
          <cell r="K548">
            <v>120</v>
          </cell>
          <cell r="L548">
            <v>163</v>
          </cell>
          <cell r="M548">
            <v>5</v>
          </cell>
          <cell r="N548">
            <v>121</v>
          </cell>
          <cell r="O548"/>
          <cell r="P548"/>
          <cell r="Q548" t="str">
            <v>Rattan full polesh, sq webbing, skin lasio, jawit</v>
          </cell>
          <cell r="R548" t="str">
            <v>Natural</v>
          </cell>
          <cell r="S548">
            <v>1</v>
          </cell>
          <cell r="T548">
            <v>0</v>
          </cell>
          <cell r="U548"/>
          <cell r="V548"/>
          <cell r="W548">
            <v>0</v>
          </cell>
          <cell r="X548">
            <v>0</v>
          </cell>
          <cell r="Y548">
            <v>0</v>
          </cell>
        </row>
        <row r="549">
          <cell r="C549">
            <v>2095049</v>
          </cell>
          <cell r="D549"/>
          <cell r="E549">
            <v>2095049</v>
          </cell>
          <cell r="F549"/>
          <cell r="G549" t="str">
            <v>-</v>
          </cell>
          <cell r="H549" t="str">
            <v>YES</v>
          </cell>
          <cell r="I549">
            <v>50</v>
          </cell>
          <cell r="J549">
            <v>50</v>
          </cell>
          <cell r="K549">
            <v>5</v>
          </cell>
          <cell r="L549">
            <v>51</v>
          </cell>
          <cell r="M549">
            <v>51</v>
          </cell>
          <cell r="N549">
            <v>6</v>
          </cell>
          <cell r="O549"/>
          <cell r="P549"/>
          <cell r="Q549" t="str">
            <v>Iron frame, black macrame rope, black glass, plywood</v>
          </cell>
          <cell r="R549" t="str">
            <v>Solid Black</v>
          </cell>
          <cell r="S549">
            <v>1</v>
          </cell>
          <cell r="T549">
            <v>0</v>
          </cell>
          <cell r="U549"/>
          <cell r="V549"/>
          <cell r="W549">
            <v>0</v>
          </cell>
          <cell r="X549">
            <v>0</v>
          </cell>
          <cell r="Y549">
            <v>0</v>
          </cell>
        </row>
        <row r="550">
          <cell r="C550">
            <v>2095050</v>
          </cell>
          <cell r="D550"/>
          <cell r="E550">
            <v>2095050</v>
          </cell>
          <cell r="F550"/>
          <cell r="G550" t="str">
            <v>-</v>
          </cell>
          <cell r="H550" t="str">
            <v>YES</v>
          </cell>
          <cell r="I550">
            <v>50</v>
          </cell>
          <cell r="J550">
            <v>50</v>
          </cell>
          <cell r="K550">
            <v>5</v>
          </cell>
          <cell r="L550">
            <v>51</v>
          </cell>
          <cell r="M550">
            <v>51</v>
          </cell>
          <cell r="N550">
            <v>6</v>
          </cell>
          <cell r="O550"/>
          <cell r="P550"/>
          <cell r="Q550" t="str">
            <v>Mirror bronze, dark brown cotton rope, plywood</v>
          </cell>
          <cell r="R550" t="str">
            <v>Dark Brown</v>
          </cell>
          <cell r="S550">
            <v>1</v>
          </cell>
          <cell r="T550">
            <v>0</v>
          </cell>
          <cell r="U550"/>
          <cell r="V550"/>
          <cell r="W550">
            <v>0</v>
          </cell>
          <cell r="X550">
            <v>0</v>
          </cell>
          <cell r="Y550">
            <v>0</v>
          </cell>
        </row>
        <row r="551">
          <cell r="C551">
            <v>2031099</v>
          </cell>
          <cell r="D551"/>
          <cell r="E551">
            <v>2031099</v>
          </cell>
          <cell r="F551"/>
          <cell r="G551"/>
          <cell r="H551"/>
          <cell r="I551">
            <v>40</v>
          </cell>
          <cell r="J551">
            <v>40</v>
          </cell>
          <cell r="K551">
            <v>67</v>
          </cell>
          <cell r="L551">
            <v>41</v>
          </cell>
          <cell r="M551">
            <v>41</v>
          </cell>
          <cell r="N551">
            <v>68</v>
          </cell>
          <cell r="O551"/>
          <cell r="P551"/>
          <cell r="Q551" t="str">
            <v>Rattan, Hyacinth</v>
          </cell>
          <cell r="R551" t="str">
            <v>Natural</v>
          </cell>
          <cell r="S551">
            <v>1</v>
          </cell>
          <cell r="T551">
            <v>0</v>
          </cell>
          <cell r="U551"/>
          <cell r="V551"/>
          <cell r="W551">
            <v>0</v>
          </cell>
          <cell r="X551">
            <v>0</v>
          </cell>
          <cell r="Y551">
            <v>0</v>
          </cell>
        </row>
        <row r="552">
          <cell r="C552">
            <v>2031068</v>
          </cell>
          <cell r="D552" t="str">
            <v>JOLA CHAIR</v>
          </cell>
          <cell r="E552">
            <v>2031068</v>
          </cell>
          <cell r="F552"/>
          <cell r="G552"/>
          <cell r="H552"/>
          <cell r="I552">
            <v>67</v>
          </cell>
          <cell r="J552">
            <v>71</v>
          </cell>
          <cell r="K552">
            <v>82</v>
          </cell>
          <cell r="L552">
            <v>68</v>
          </cell>
          <cell r="M552">
            <v>72</v>
          </cell>
          <cell r="N552">
            <v>83</v>
          </cell>
          <cell r="O552"/>
          <cell r="P552"/>
          <cell r="Q552" t="str">
            <v>Teak wood, tanjung webbing, jawit</v>
          </cell>
          <cell r="R552" t="str">
            <v>Natural</v>
          </cell>
          <cell r="S552">
            <v>1</v>
          </cell>
          <cell r="T552">
            <v>0</v>
          </cell>
          <cell r="U552"/>
          <cell r="V552"/>
          <cell r="W552">
            <v>0</v>
          </cell>
          <cell r="X552">
            <v>0</v>
          </cell>
          <cell r="Y552">
            <v>0</v>
          </cell>
        </row>
        <row r="553">
          <cell r="C553">
            <v>2031069</v>
          </cell>
          <cell r="D553" t="str">
            <v>MOZA CHAIR</v>
          </cell>
          <cell r="E553">
            <v>2031069</v>
          </cell>
          <cell r="F553"/>
          <cell r="G553"/>
          <cell r="H553"/>
          <cell r="I553">
            <v>53</v>
          </cell>
          <cell r="J553">
            <v>57</v>
          </cell>
          <cell r="K553">
            <v>90</v>
          </cell>
          <cell r="L553">
            <v>54</v>
          </cell>
          <cell r="M553">
            <v>58</v>
          </cell>
          <cell r="N553">
            <v>91</v>
          </cell>
          <cell r="O553"/>
          <cell r="P553"/>
          <cell r="Q553" t="str">
            <v>Teak wood, tanjung webbing, jawit</v>
          </cell>
          <cell r="R553" t="str">
            <v>Natural</v>
          </cell>
          <cell r="S553">
            <v>1</v>
          </cell>
          <cell r="T553">
            <v>0</v>
          </cell>
          <cell r="U553"/>
          <cell r="V553"/>
          <cell r="W553">
            <v>0</v>
          </cell>
          <cell r="X553">
            <v>0</v>
          </cell>
          <cell r="Y553">
            <v>0</v>
          </cell>
        </row>
        <row r="554">
          <cell r="C554">
            <v>2035059</v>
          </cell>
          <cell r="D554" t="str">
            <v>BAMBOO</v>
          </cell>
          <cell r="E554">
            <v>2035059</v>
          </cell>
          <cell r="F554"/>
          <cell r="G554"/>
          <cell r="H554"/>
          <cell r="I554">
            <v>61</v>
          </cell>
          <cell r="J554">
            <v>7</v>
          </cell>
          <cell r="K554">
            <v>80</v>
          </cell>
          <cell r="L554">
            <v>62</v>
          </cell>
          <cell r="M554">
            <v>8</v>
          </cell>
          <cell r="N554">
            <v>81</v>
          </cell>
          <cell r="O554"/>
          <cell r="P554"/>
          <cell r="Q554" t="str">
            <v>Bamboo, glass 3mm</v>
          </cell>
          <cell r="R554" t="str">
            <v>As pict</v>
          </cell>
          <cell r="S554">
            <v>1</v>
          </cell>
          <cell r="T554">
            <v>0</v>
          </cell>
          <cell r="U554"/>
          <cell r="V554"/>
          <cell r="W554">
            <v>0</v>
          </cell>
          <cell r="X554">
            <v>0</v>
          </cell>
          <cell r="Y554">
            <v>0</v>
          </cell>
        </row>
        <row r="555">
          <cell r="C555">
            <v>2031028</v>
          </cell>
          <cell r="D555" t="str">
            <v>Batik Lounge Chair</v>
          </cell>
          <cell r="E555">
            <v>2031028</v>
          </cell>
          <cell r="F555"/>
          <cell r="G555"/>
          <cell r="H555"/>
          <cell r="I555">
            <v>65</v>
          </cell>
          <cell r="J555">
            <v>78</v>
          </cell>
          <cell r="K555">
            <v>77</v>
          </cell>
          <cell r="L555">
            <v>66</v>
          </cell>
          <cell r="M555">
            <v>79</v>
          </cell>
          <cell r="N555">
            <v>78</v>
          </cell>
          <cell r="O555"/>
          <cell r="P555"/>
          <cell r="Q555" t="str">
            <v>Teak wood, Syntethic weaving</v>
          </cell>
          <cell r="R555" t="str">
            <v>As pict</v>
          </cell>
          <cell r="S555">
            <v>1</v>
          </cell>
          <cell r="T555">
            <v>0</v>
          </cell>
          <cell r="U555"/>
          <cell r="V555"/>
          <cell r="W555">
            <v>0</v>
          </cell>
          <cell r="X555">
            <v>0</v>
          </cell>
          <cell r="Y555">
            <v>0</v>
          </cell>
        </row>
        <row r="556">
          <cell r="C556">
            <v>2031060</v>
          </cell>
          <cell r="D556" t="str">
            <v>Armed hyacinth lounge chair</v>
          </cell>
          <cell r="E556">
            <v>2031060</v>
          </cell>
          <cell r="F556"/>
          <cell r="G556"/>
          <cell r="H556"/>
          <cell r="I556">
            <v>70</v>
          </cell>
          <cell r="J556">
            <v>79</v>
          </cell>
          <cell r="K556">
            <v>76</v>
          </cell>
          <cell r="L556">
            <v>71</v>
          </cell>
          <cell r="M556">
            <v>80</v>
          </cell>
          <cell r="N556">
            <v>77</v>
          </cell>
          <cell r="O556"/>
          <cell r="P556"/>
          <cell r="Q556" t="str">
            <v>Jati, Waterhyacinth</v>
          </cell>
          <cell r="R556" t="str">
            <v>Natural</v>
          </cell>
          <cell r="S556">
            <v>1</v>
          </cell>
          <cell r="T556">
            <v>0</v>
          </cell>
          <cell r="U556"/>
          <cell r="V556"/>
          <cell r="W556">
            <v>0</v>
          </cell>
          <cell r="X556">
            <v>0</v>
          </cell>
          <cell r="Y556">
            <v>0</v>
          </cell>
        </row>
        <row r="557">
          <cell r="C557">
            <v>2034008</v>
          </cell>
          <cell r="D557"/>
          <cell r="E557">
            <v>2034008</v>
          </cell>
          <cell r="F557" t="str">
            <v>L=40X40X30    S=31X31X26</v>
          </cell>
          <cell r="G557"/>
          <cell r="H557"/>
          <cell r="I557">
            <v>40</v>
          </cell>
          <cell r="J557">
            <v>40</v>
          </cell>
          <cell r="K557">
            <v>30</v>
          </cell>
          <cell r="L557">
            <v>41</v>
          </cell>
          <cell r="M557">
            <v>41</v>
          </cell>
          <cell r="N557">
            <v>31</v>
          </cell>
          <cell r="O557"/>
          <cell r="P557"/>
          <cell r="Q557" t="str">
            <v>Bamboo, core, glass</v>
          </cell>
          <cell r="R557" t="str">
            <v>Natural</v>
          </cell>
          <cell r="S557">
            <v>1</v>
          </cell>
          <cell r="T557">
            <v>0</v>
          </cell>
          <cell r="U557"/>
          <cell r="V557"/>
          <cell r="W557">
            <v>0</v>
          </cell>
          <cell r="X557">
            <v>0</v>
          </cell>
          <cell r="Y557">
            <v>0</v>
          </cell>
        </row>
        <row r="558">
          <cell r="C558">
            <v>2034016</v>
          </cell>
          <cell r="D558" t="str">
            <v>Dorm Lamp set 2</v>
          </cell>
          <cell r="E558">
            <v>2034016</v>
          </cell>
          <cell r="F558"/>
          <cell r="G558"/>
          <cell r="H558"/>
          <cell r="I558">
            <v>80</v>
          </cell>
          <cell r="J558">
            <v>80</v>
          </cell>
          <cell r="K558">
            <v>71</v>
          </cell>
          <cell r="L558">
            <v>81</v>
          </cell>
          <cell r="M558">
            <v>81</v>
          </cell>
          <cell r="N558">
            <v>72</v>
          </cell>
          <cell r="O558"/>
          <cell r="P558"/>
          <cell r="Q558" t="str">
            <v>Rattan Fitrit , Iron frame , seagrass</v>
          </cell>
          <cell r="R558" t="str">
            <v>Natural</v>
          </cell>
          <cell r="S558">
            <v>1</v>
          </cell>
          <cell r="T558">
            <v>0</v>
          </cell>
          <cell r="U558"/>
          <cell r="V558"/>
          <cell r="W558">
            <v>0</v>
          </cell>
          <cell r="X558">
            <v>0</v>
          </cell>
          <cell r="Y558">
            <v>0</v>
          </cell>
        </row>
        <row r="559">
          <cell r="C559">
            <v>2034039</v>
          </cell>
          <cell r="D559"/>
          <cell r="E559">
            <v>2034039</v>
          </cell>
          <cell r="F559"/>
          <cell r="G559"/>
          <cell r="H559"/>
          <cell r="I559">
            <v>60</v>
          </cell>
          <cell r="J559">
            <v>60</v>
          </cell>
          <cell r="K559">
            <v>56</v>
          </cell>
          <cell r="L559">
            <v>61</v>
          </cell>
          <cell r="M559">
            <v>61</v>
          </cell>
          <cell r="N559">
            <v>57</v>
          </cell>
          <cell r="O559"/>
          <cell r="P559"/>
          <cell r="Q559" t="str">
            <v>iron frame, fitrit, unskin lasio</v>
          </cell>
          <cell r="R559" t="str">
            <v>Natural</v>
          </cell>
          <cell r="S559">
            <v>1</v>
          </cell>
          <cell r="T559">
            <v>0</v>
          </cell>
          <cell r="U559"/>
          <cell r="V559"/>
          <cell r="W559">
            <v>0</v>
          </cell>
          <cell r="X559">
            <v>0</v>
          </cell>
          <cell r="Y559">
            <v>0</v>
          </cell>
        </row>
        <row r="560">
          <cell r="C560">
            <v>2032012</v>
          </cell>
          <cell r="D560" t="str">
            <v>Wooden Sidetable</v>
          </cell>
          <cell r="E560">
            <v>2032012</v>
          </cell>
          <cell r="F560"/>
          <cell r="G560"/>
          <cell r="H560"/>
          <cell r="I560">
            <v>50</v>
          </cell>
          <cell r="J560">
            <v>50</v>
          </cell>
          <cell r="K560">
            <v>45</v>
          </cell>
          <cell r="L560">
            <v>51</v>
          </cell>
          <cell r="M560">
            <v>51</v>
          </cell>
          <cell r="N560">
            <v>46</v>
          </cell>
          <cell r="O560"/>
          <cell r="P560"/>
          <cell r="Q560" t="str">
            <v>Branch Teak wood</v>
          </cell>
          <cell r="R560" t="str">
            <v>Natural</v>
          </cell>
          <cell r="S560">
            <v>1</v>
          </cell>
          <cell r="T560">
            <v>0</v>
          </cell>
          <cell r="U560"/>
          <cell r="V560"/>
          <cell r="W560">
            <v>0</v>
          </cell>
          <cell r="X560">
            <v>0</v>
          </cell>
          <cell r="Y560">
            <v>0</v>
          </cell>
        </row>
        <row r="561">
          <cell r="C561">
            <v>2031003</v>
          </cell>
          <cell r="D561" t="e">
            <v>#N/A</v>
          </cell>
          <cell r="E561">
            <v>2031003</v>
          </cell>
          <cell r="F561"/>
          <cell r="G561" t="str">
            <v>YES</v>
          </cell>
          <cell r="H561"/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N561" t="e">
            <v>#N/A</v>
          </cell>
          <cell r="O561"/>
          <cell r="P561"/>
          <cell r="Q561" t="str">
            <v xml:space="preserve">Alumunium frame, synthetic lasio white and navy, </v>
          </cell>
          <cell r="R561" t="str">
            <v>White and navy</v>
          </cell>
          <cell r="S561">
            <v>1</v>
          </cell>
          <cell r="T561" t="e">
            <v>#N/A</v>
          </cell>
          <cell r="U561" t="e">
            <v>#N/A</v>
          </cell>
          <cell r="V561"/>
          <cell r="W561" t="e">
            <v>#N/A</v>
          </cell>
          <cell r="X561" t="e">
            <v>#N/A</v>
          </cell>
          <cell r="Y561" t="e">
            <v>#N/A</v>
          </cell>
        </row>
        <row r="562">
          <cell r="C562">
            <v>2031001</v>
          </cell>
          <cell r="D562" t="e">
            <v>#N/A</v>
          </cell>
          <cell r="E562">
            <v>2031001</v>
          </cell>
          <cell r="F562"/>
          <cell r="G562"/>
          <cell r="H562"/>
          <cell r="I562" t="e">
            <v>#N/A</v>
          </cell>
          <cell r="J562" t="e">
            <v>#N/A</v>
          </cell>
          <cell r="K562" t="e">
            <v>#N/A</v>
          </cell>
          <cell r="L562" t="e">
            <v>#N/A</v>
          </cell>
          <cell r="M562" t="e">
            <v>#N/A</v>
          </cell>
          <cell r="N562" t="e">
            <v>#N/A</v>
          </cell>
          <cell r="O562"/>
          <cell r="P562"/>
          <cell r="Q562" t="str">
            <v>Iron frame (behel), rattan CL, skin lasio, finishing natural</v>
          </cell>
          <cell r="R562" t="str">
            <v>Natural and black legs</v>
          </cell>
          <cell r="S562">
            <v>1</v>
          </cell>
          <cell r="T562" t="e">
            <v>#N/A</v>
          </cell>
          <cell r="U562"/>
          <cell r="V562"/>
          <cell r="W562">
            <v>0</v>
          </cell>
          <cell r="X562" t="e">
            <v>#N/A</v>
          </cell>
          <cell r="Y562">
            <v>0</v>
          </cell>
        </row>
        <row r="563">
          <cell r="C563">
            <v>2031011</v>
          </cell>
          <cell r="D563" t="e">
            <v>#N/A</v>
          </cell>
          <cell r="E563">
            <v>2031011</v>
          </cell>
          <cell r="F563"/>
          <cell r="G563"/>
          <cell r="H563"/>
          <cell r="I563" t="e">
            <v>#N/A</v>
          </cell>
          <cell r="J563" t="e">
            <v>#N/A</v>
          </cell>
          <cell r="K563" t="e">
            <v>#N/A</v>
          </cell>
          <cell r="L563" t="e">
            <v>#N/A</v>
          </cell>
          <cell r="M563" t="e">
            <v>#N/A</v>
          </cell>
          <cell r="N563" t="e">
            <v>#N/A</v>
          </cell>
          <cell r="O563"/>
          <cell r="P563"/>
          <cell r="Q563" t="str">
            <v>rattan fitrit , iron frame</v>
          </cell>
          <cell r="R563" t="str">
            <v>natural , white frame</v>
          </cell>
          <cell r="S563">
            <v>1</v>
          </cell>
          <cell r="T563" t="e">
            <v>#N/A</v>
          </cell>
          <cell r="U563" t="e">
            <v>#N/A</v>
          </cell>
          <cell r="V563"/>
          <cell r="W563" t="e">
            <v>#N/A</v>
          </cell>
          <cell r="X563" t="e">
            <v>#N/A</v>
          </cell>
          <cell r="Y563" t="e">
            <v>#N/A</v>
          </cell>
        </row>
        <row r="564">
          <cell r="C564">
            <v>2031035</v>
          </cell>
          <cell r="D564" t="e">
            <v>#N/A</v>
          </cell>
          <cell r="E564">
            <v>2031035</v>
          </cell>
          <cell r="F564"/>
          <cell r="G564"/>
          <cell r="H564"/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N564" t="e">
            <v>#N/A</v>
          </cell>
          <cell r="O564"/>
          <cell r="P564"/>
          <cell r="Q564" t="str">
            <v>Iron frame, hyacinth</v>
          </cell>
          <cell r="R564" t="str">
            <v>Natural</v>
          </cell>
          <cell r="S564">
            <v>1</v>
          </cell>
          <cell r="T564" t="e">
            <v>#N/A</v>
          </cell>
          <cell r="U564" t="e">
            <v>#N/A</v>
          </cell>
          <cell r="V564"/>
          <cell r="W564" t="e">
            <v>#N/A</v>
          </cell>
          <cell r="X564" t="e">
            <v>#N/A</v>
          </cell>
          <cell r="Y564" t="e">
            <v>#N/A</v>
          </cell>
        </row>
        <row r="565">
          <cell r="C565">
            <v>2031040</v>
          </cell>
          <cell r="D565" t="e">
            <v>#N/A</v>
          </cell>
          <cell r="E565">
            <v>2031040</v>
          </cell>
          <cell r="F565"/>
          <cell r="G565"/>
          <cell r="H565"/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N565" t="e">
            <v>#N/A</v>
          </cell>
          <cell r="O565"/>
          <cell r="P565"/>
          <cell r="Q565" t="str">
            <v>Iron frame, jawit, skin lasio</v>
          </cell>
          <cell r="R565" t="str">
            <v>Natural</v>
          </cell>
          <cell r="S565">
            <v>1</v>
          </cell>
          <cell r="T565" t="e">
            <v>#N/A</v>
          </cell>
          <cell r="U565" t="e">
            <v>#N/A</v>
          </cell>
          <cell r="V565"/>
          <cell r="W565" t="e">
            <v>#N/A</v>
          </cell>
          <cell r="X565" t="e">
            <v>#N/A</v>
          </cell>
          <cell r="Y565" t="e">
            <v>#N/A</v>
          </cell>
        </row>
        <row r="566">
          <cell r="C566">
            <v>2031045</v>
          </cell>
          <cell r="D566" t="e">
            <v>#N/A</v>
          </cell>
          <cell r="E566">
            <v>2031045</v>
          </cell>
          <cell r="F566"/>
          <cell r="G566"/>
          <cell r="H566"/>
          <cell r="I566" t="e">
            <v>#N/A</v>
          </cell>
          <cell r="J566" t="e">
            <v>#N/A</v>
          </cell>
          <cell r="K566" t="e">
            <v>#N/A</v>
          </cell>
          <cell r="L566" t="e">
            <v>#N/A</v>
          </cell>
          <cell r="M566" t="e">
            <v>#N/A</v>
          </cell>
          <cell r="N566" t="e">
            <v>#N/A</v>
          </cell>
          <cell r="O566"/>
          <cell r="P566"/>
          <cell r="Q566" t="str">
            <v>Iron frame, Jawit, skin lasio</v>
          </cell>
          <cell r="R566" t="str">
            <v>Natural black legs</v>
          </cell>
          <cell r="S566">
            <v>1</v>
          </cell>
          <cell r="T566" t="e">
            <v>#N/A</v>
          </cell>
          <cell r="U566" t="e">
            <v>#N/A</v>
          </cell>
          <cell r="V566"/>
          <cell r="W566" t="e">
            <v>#N/A</v>
          </cell>
          <cell r="X566" t="e">
            <v>#N/A</v>
          </cell>
          <cell r="Y566" t="e">
            <v>#N/A</v>
          </cell>
        </row>
        <row r="567">
          <cell r="C567">
            <v>2031049</v>
          </cell>
          <cell r="D567" t="e">
            <v>#N/A</v>
          </cell>
          <cell r="E567">
            <v>2031049</v>
          </cell>
          <cell r="F567"/>
          <cell r="G567"/>
          <cell r="H567"/>
          <cell r="I567" t="e">
            <v>#N/A</v>
          </cell>
          <cell r="J567" t="e">
            <v>#N/A</v>
          </cell>
          <cell r="K567" t="e">
            <v>#N/A</v>
          </cell>
          <cell r="L567" t="e">
            <v>#N/A</v>
          </cell>
          <cell r="M567" t="e">
            <v>#N/A</v>
          </cell>
          <cell r="N567" t="e">
            <v>#N/A</v>
          </cell>
          <cell r="O567"/>
          <cell r="P567"/>
          <cell r="Q567" t="str">
            <v>Rattan 1/2 polesh, core, unskin lasio</v>
          </cell>
          <cell r="R567" t="str">
            <v>As picture</v>
          </cell>
          <cell r="S567">
            <v>1</v>
          </cell>
          <cell r="T567" t="e">
            <v>#N/A</v>
          </cell>
          <cell r="U567" t="e">
            <v>#N/A</v>
          </cell>
          <cell r="V567"/>
          <cell r="W567" t="e">
            <v>#N/A</v>
          </cell>
          <cell r="X567" t="e">
            <v>#N/A</v>
          </cell>
          <cell r="Y567" t="e">
            <v>#N/A</v>
          </cell>
        </row>
        <row r="568">
          <cell r="C568">
            <v>2031051</v>
          </cell>
          <cell r="D568" t="e">
            <v>#N/A</v>
          </cell>
          <cell r="E568">
            <v>2031051</v>
          </cell>
          <cell r="F568"/>
          <cell r="G568" t="str">
            <v>YES</v>
          </cell>
          <cell r="H568"/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N568" t="e">
            <v>#N/A</v>
          </cell>
          <cell r="O568"/>
          <cell r="P568"/>
          <cell r="Q568" t="str">
            <v>Rangka rattan 1/2 polesh, slimit</v>
          </cell>
          <cell r="R568" t="str">
            <v>As picture</v>
          </cell>
          <cell r="S568">
            <v>1</v>
          </cell>
          <cell r="T568" t="e">
            <v>#N/A</v>
          </cell>
          <cell r="U568" t="e">
            <v>#N/A</v>
          </cell>
          <cell r="V568"/>
          <cell r="W568" t="e">
            <v>#N/A</v>
          </cell>
          <cell r="X568" t="e">
            <v>#N/A</v>
          </cell>
          <cell r="Y568" t="e">
            <v>#N/A</v>
          </cell>
        </row>
        <row r="569">
          <cell r="C569">
            <v>2031096</v>
          </cell>
          <cell r="D569" t="e">
            <v>#N/A</v>
          </cell>
          <cell r="E569">
            <v>2031096</v>
          </cell>
          <cell r="F569"/>
          <cell r="G569" t="str">
            <v>YES</v>
          </cell>
          <cell r="H569"/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/>
          <cell r="P569"/>
          <cell r="Q569" t="str">
            <v>Mahogany frame, fitrit</v>
          </cell>
          <cell r="R569" t="str">
            <v>Natural</v>
          </cell>
          <cell r="S569">
            <v>1</v>
          </cell>
          <cell r="T569" t="e">
            <v>#N/A</v>
          </cell>
          <cell r="U569" t="e">
            <v>#N/A</v>
          </cell>
          <cell r="V569"/>
          <cell r="W569" t="e">
            <v>#N/A</v>
          </cell>
          <cell r="X569" t="e">
            <v>#N/A</v>
          </cell>
          <cell r="Y569" t="e">
            <v>#N/A</v>
          </cell>
        </row>
        <row r="570">
          <cell r="C570">
            <v>2031102</v>
          </cell>
          <cell r="D570" t="e">
            <v>#N/A</v>
          </cell>
          <cell r="E570">
            <v>2031102</v>
          </cell>
          <cell r="F570"/>
          <cell r="G570"/>
          <cell r="H570"/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N570" t="e">
            <v>#N/A</v>
          </cell>
          <cell r="O570"/>
          <cell r="P570"/>
          <cell r="Q570" t="str">
            <v>Mahogany frame, plywood press square webbing</v>
          </cell>
          <cell r="R570" t="str">
            <v>Black frame natural top</v>
          </cell>
          <cell r="S570">
            <v>1</v>
          </cell>
          <cell r="T570" t="e">
            <v>#N/A</v>
          </cell>
          <cell r="U570" t="e">
            <v>#N/A</v>
          </cell>
          <cell r="V570"/>
          <cell r="W570" t="e">
            <v>#N/A</v>
          </cell>
          <cell r="X570" t="e">
            <v>#N/A</v>
          </cell>
          <cell r="Y570" t="e">
            <v>#N/A</v>
          </cell>
        </row>
        <row r="571">
          <cell r="C571">
            <v>2032013</v>
          </cell>
          <cell r="D571" t="str">
            <v>Lily coffeetable set 2</v>
          </cell>
          <cell r="E571">
            <v>2032013</v>
          </cell>
          <cell r="F571"/>
          <cell r="G571"/>
          <cell r="H571" t="str">
            <v>NO</v>
          </cell>
          <cell r="I571">
            <v>61</v>
          </cell>
          <cell r="J571">
            <v>61</v>
          </cell>
          <cell r="K571">
            <v>39</v>
          </cell>
          <cell r="L571">
            <v>63</v>
          </cell>
          <cell r="M571">
            <v>63</v>
          </cell>
          <cell r="N571">
            <v>42</v>
          </cell>
          <cell r="O571"/>
          <cell r="P571"/>
          <cell r="Q571" t="str">
            <v>1/2 polesh, fitrit, sintetic lasio cream and white</v>
          </cell>
          <cell r="R571" t="str">
            <v>Natural</v>
          </cell>
          <cell r="S571">
            <v>1</v>
          </cell>
          <cell r="T571">
            <v>0</v>
          </cell>
          <cell r="U571"/>
          <cell r="V571"/>
          <cell r="W571">
            <v>0</v>
          </cell>
          <cell r="X571">
            <v>0</v>
          </cell>
          <cell r="Y571">
            <v>0</v>
          </cell>
        </row>
        <row r="572">
          <cell r="C572">
            <v>2032014</v>
          </cell>
          <cell r="D572" t="str">
            <v>Rd Bamboo close sidetable</v>
          </cell>
          <cell r="E572">
            <v>2032014</v>
          </cell>
          <cell r="F572"/>
          <cell r="G572"/>
          <cell r="H572" t="str">
            <v>NO</v>
          </cell>
          <cell r="I572">
            <v>42</v>
          </cell>
          <cell r="J572">
            <v>42</v>
          </cell>
          <cell r="K572">
            <v>47</v>
          </cell>
          <cell r="L572">
            <v>44</v>
          </cell>
          <cell r="M572">
            <v>44</v>
          </cell>
          <cell r="N572">
            <v>49</v>
          </cell>
          <cell r="O572"/>
          <cell r="P572"/>
          <cell r="Q572" t="str">
            <v>rattan, 3/4 core, plywood preess bamboo webbing, unskin lasio</v>
          </cell>
          <cell r="R572" t="str">
            <v>Natural white</v>
          </cell>
          <cell r="S572">
            <v>1</v>
          </cell>
          <cell r="T572">
            <v>0</v>
          </cell>
          <cell r="U572"/>
          <cell r="V572"/>
          <cell r="W572">
            <v>0</v>
          </cell>
          <cell r="X572">
            <v>0</v>
          </cell>
          <cell r="Y572">
            <v>0</v>
          </cell>
        </row>
        <row r="573">
          <cell r="C573">
            <v>2032023</v>
          </cell>
          <cell r="D573"/>
          <cell r="E573">
            <v>2032023</v>
          </cell>
          <cell r="F573"/>
          <cell r="G573"/>
          <cell r="H573"/>
          <cell r="I573">
            <v>100</v>
          </cell>
          <cell r="J573">
            <v>48</v>
          </cell>
          <cell r="K573">
            <v>160.5</v>
          </cell>
          <cell r="L573">
            <v>102</v>
          </cell>
          <cell r="M573">
            <v>50</v>
          </cell>
          <cell r="N573">
            <v>163</v>
          </cell>
          <cell r="O573"/>
          <cell r="P573"/>
          <cell r="Q573" t="str">
            <v>jati wood, plywood, square webbing</v>
          </cell>
          <cell r="R573" t="str">
            <v>As picture</v>
          </cell>
          <cell r="S573">
            <v>1</v>
          </cell>
          <cell r="T573">
            <v>0</v>
          </cell>
          <cell r="U573"/>
          <cell r="V573"/>
          <cell r="W573">
            <v>0</v>
          </cell>
          <cell r="X573">
            <v>0</v>
          </cell>
          <cell r="Y573">
            <v>0</v>
          </cell>
        </row>
        <row r="574">
          <cell r="C574">
            <v>2032026</v>
          </cell>
          <cell r="D574" t="e">
            <v>#N/A</v>
          </cell>
          <cell r="E574">
            <v>2032026</v>
          </cell>
          <cell r="F574"/>
          <cell r="G574"/>
          <cell r="H574"/>
          <cell r="I574">
            <v>100</v>
          </cell>
          <cell r="J574">
            <v>43</v>
          </cell>
          <cell r="K574">
            <v>151</v>
          </cell>
          <cell r="L574">
            <v>104</v>
          </cell>
          <cell r="M574">
            <v>47</v>
          </cell>
          <cell r="N574">
            <v>158</v>
          </cell>
          <cell r="O574"/>
          <cell r="P574"/>
          <cell r="Q574" t="str">
            <v>jati wood, plywood, square webbing</v>
          </cell>
          <cell r="R574" t="str">
            <v>as picture</v>
          </cell>
          <cell r="S574">
            <v>1</v>
          </cell>
          <cell r="T574">
            <v>0</v>
          </cell>
          <cell r="U574"/>
          <cell r="V574"/>
          <cell r="W574">
            <v>0</v>
          </cell>
          <cell r="X574">
            <v>0</v>
          </cell>
          <cell r="Y574">
            <v>0</v>
          </cell>
        </row>
        <row r="575">
          <cell r="C575">
            <v>2032024</v>
          </cell>
          <cell r="D575" t="e">
            <v>#N/A</v>
          </cell>
          <cell r="E575">
            <v>2032024</v>
          </cell>
          <cell r="F575"/>
          <cell r="G575"/>
          <cell r="H575"/>
          <cell r="I575">
            <v>100</v>
          </cell>
          <cell r="J575">
            <v>45</v>
          </cell>
          <cell r="K575">
            <v>160</v>
          </cell>
          <cell r="L575">
            <v>104</v>
          </cell>
          <cell r="M575">
            <v>49</v>
          </cell>
          <cell r="N575">
            <v>164</v>
          </cell>
          <cell r="O575"/>
          <cell r="P575"/>
          <cell r="Q575" t="str">
            <v>jati wood, plywood, square webbing</v>
          </cell>
          <cell r="R575" t="str">
            <v>as picture</v>
          </cell>
          <cell r="S575">
            <v>1</v>
          </cell>
          <cell r="T575">
            <v>0</v>
          </cell>
          <cell r="U575"/>
          <cell r="V575"/>
          <cell r="W575">
            <v>0</v>
          </cell>
          <cell r="X575">
            <v>0</v>
          </cell>
          <cell r="Y575">
            <v>0</v>
          </cell>
        </row>
        <row r="576">
          <cell r="C576">
            <v>2031047</v>
          </cell>
          <cell r="D576" t="str">
            <v>LIEMA SOFA</v>
          </cell>
          <cell r="E576">
            <v>2031047</v>
          </cell>
          <cell r="F576"/>
          <cell r="G576"/>
          <cell r="H576"/>
          <cell r="I576" t="e">
            <v>#N/A</v>
          </cell>
          <cell r="J576" t="e">
            <v>#N/A</v>
          </cell>
          <cell r="K576" t="e">
            <v>#N/A</v>
          </cell>
          <cell r="L576" t="e">
            <v>#N/A</v>
          </cell>
          <cell r="M576" t="e">
            <v>#N/A</v>
          </cell>
          <cell r="N576" t="e">
            <v>#N/A</v>
          </cell>
          <cell r="O576"/>
          <cell r="P576"/>
          <cell r="Q576" t="str">
            <v>SUNKAI WOOD , SQUARE WEAVING MANUAL</v>
          </cell>
          <cell r="R576" t="str">
            <v>NATURAL</v>
          </cell>
          <cell r="S576">
            <v>1</v>
          </cell>
          <cell r="T576" t="e">
            <v>#N/A</v>
          </cell>
          <cell r="U576"/>
          <cell r="V576"/>
          <cell r="W576">
            <v>0</v>
          </cell>
          <cell r="X576" t="e">
            <v>#N/A</v>
          </cell>
          <cell r="Y576">
            <v>0</v>
          </cell>
        </row>
        <row r="577">
          <cell r="C577">
            <v>2031050</v>
          </cell>
          <cell r="D577" t="e">
            <v>#N/A</v>
          </cell>
          <cell r="E577">
            <v>2031050</v>
          </cell>
          <cell r="F577"/>
          <cell r="G577"/>
          <cell r="H577"/>
          <cell r="I577" t="e">
            <v>#N/A</v>
          </cell>
          <cell r="J577" t="e">
            <v>#N/A</v>
          </cell>
          <cell r="K577" t="e">
            <v>#N/A</v>
          </cell>
          <cell r="L577" t="e">
            <v>#N/A</v>
          </cell>
          <cell r="M577" t="e">
            <v>#N/A</v>
          </cell>
          <cell r="N577" t="e">
            <v>#N/A</v>
          </cell>
          <cell r="O577"/>
          <cell r="P577"/>
          <cell r="Q577" t="str">
            <v>Rattan core, lasio ati</v>
          </cell>
          <cell r="R577" t="str">
            <v>As picture</v>
          </cell>
          <cell r="S577">
            <v>1</v>
          </cell>
          <cell r="T577" t="e">
            <v>#N/A</v>
          </cell>
          <cell r="U577"/>
          <cell r="V577"/>
          <cell r="W577">
            <v>0</v>
          </cell>
          <cell r="X577" t="e">
            <v>#N/A</v>
          </cell>
          <cell r="Y577">
            <v>0</v>
          </cell>
        </row>
        <row r="578">
          <cell r="C578">
            <v>2031061</v>
          </cell>
          <cell r="D578" t="str">
            <v>Marline webbing chair</v>
          </cell>
          <cell r="E578">
            <v>2031061</v>
          </cell>
          <cell r="F578"/>
          <cell r="G578" t="str">
            <v>YES</v>
          </cell>
          <cell r="H578"/>
          <cell r="I578">
            <v>55</v>
          </cell>
          <cell r="J578">
            <v>65</v>
          </cell>
          <cell r="K578">
            <v>97</v>
          </cell>
          <cell r="L578">
            <v>57</v>
          </cell>
          <cell r="M578">
            <v>67</v>
          </cell>
          <cell r="N578">
            <v>99</v>
          </cell>
          <cell r="O578"/>
          <cell r="P578"/>
          <cell r="Q578"/>
          <cell r="R578"/>
          <cell r="S578">
            <v>1</v>
          </cell>
          <cell r="T578">
            <v>0</v>
          </cell>
          <cell r="U578"/>
          <cell r="V578"/>
          <cell r="W578">
            <v>0</v>
          </cell>
          <cell r="X578">
            <v>0</v>
          </cell>
          <cell r="Y578">
            <v>0</v>
          </cell>
        </row>
        <row r="579">
          <cell r="C579">
            <v>2031066</v>
          </cell>
          <cell r="D579" t="e">
            <v>#N/A</v>
          </cell>
          <cell r="E579">
            <v>2031066</v>
          </cell>
          <cell r="F579"/>
          <cell r="G579"/>
          <cell r="H579"/>
          <cell r="I579" t="e">
            <v>#N/A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N579" t="e">
            <v>#N/A</v>
          </cell>
          <cell r="O579"/>
          <cell r="P579"/>
          <cell r="Q579" t="str">
            <v>Rattan fitrit, natural lasio wrapping</v>
          </cell>
          <cell r="R579" t="str">
            <v>Black with natural top list</v>
          </cell>
          <cell r="S579">
            <v>1</v>
          </cell>
          <cell r="T579" t="e">
            <v>#N/A</v>
          </cell>
          <cell r="U579"/>
          <cell r="V579"/>
          <cell r="W579">
            <v>0</v>
          </cell>
          <cell r="X579" t="e">
            <v>#N/A</v>
          </cell>
          <cell r="Y579">
            <v>0</v>
          </cell>
        </row>
        <row r="580">
          <cell r="C580">
            <v>2031070</v>
          </cell>
          <cell r="D580" t="str">
            <v>SAMOA BENCH AND STOOL</v>
          </cell>
          <cell r="E580">
            <v>2031070</v>
          </cell>
          <cell r="F580"/>
          <cell r="G580"/>
          <cell r="H580"/>
          <cell r="I580" t="str">
            <v>120
36</v>
          </cell>
          <cell r="J580" t="str">
            <v>51
36</v>
          </cell>
          <cell r="K580" t="str">
            <v>75
47</v>
          </cell>
          <cell r="L580">
            <v>124</v>
          </cell>
          <cell r="M580">
            <v>55</v>
          </cell>
          <cell r="N580">
            <v>79</v>
          </cell>
          <cell r="O580"/>
          <cell r="P580"/>
          <cell r="Q580" t="str">
            <v>Tanjung webbing, jawit</v>
          </cell>
          <cell r="R580" t="str">
            <v>Black and Natural</v>
          </cell>
          <cell r="S580">
            <v>1</v>
          </cell>
          <cell r="T580">
            <v>0</v>
          </cell>
          <cell r="U580"/>
          <cell r="V580"/>
          <cell r="W580">
            <v>0</v>
          </cell>
          <cell r="X580">
            <v>0</v>
          </cell>
          <cell r="Y580">
            <v>0</v>
          </cell>
        </row>
        <row r="581">
          <cell r="C581">
            <v>2031005</v>
          </cell>
          <cell r="D581" t="e">
            <v>#N/A</v>
          </cell>
          <cell r="E581">
            <v>2031005</v>
          </cell>
          <cell r="F581"/>
          <cell r="G581"/>
          <cell r="H581"/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N581" t="e">
            <v>#N/A</v>
          </cell>
          <cell r="O581"/>
          <cell r="P581"/>
          <cell r="Q581" t="str">
            <v>Iron frame, jawit, skin lasio</v>
          </cell>
          <cell r="R581" t="str">
            <v>Natural</v>
          </cell>
          <cell r="S581">
            <v>1</v>
          </cell>
          <cell r="T581" t="e">
            <v>#N/A</v>
          </cell>
          <cell r="U581"/>
          <cell r="V581"/>
          <cell r="W581">
            <v>0</v>
          </cell>
          <cell r="X581" t="e">
            <v>#N/A</v>
          </cell>
          <cell r="Y581">
            <v>0</v>
          </cell>
        </row>
        <row r="582">
          <cell r="C582">
            <v>2032021</v>
          </cell>
          <cell r="D582" t="e">
            <v>#N/A</v>
          </cell>
          <cell r="E582">
            <v>2032021</v>
          </cell>
          <cell r="F582"/>
          <cell r="G582"/>
          <cell r="H582"/>
          <cell r="I582">
            <v>57</v>
          </cell>
          <cell r="J582">
            <v>57</v>
          </cell>
          <cell r="K582">
            <v>35</v>
          </cell>
          <cell r="L582">
            <v>61</v>
          </cell>
          <cell r="M582">
            <v>61</v>
          </cell>
          <cell r="N582">
            <v>39</v>
          </cell>
          <cell r="O582"/>
          <cell r="P582"/>
          <cell r="Q582" t="str">
            <v>Subaliu, core belah, skin lasio</v>
          </cell>
          <cell r="R582" t="str">
            <v>Natural</v>
          </cell>
          <cell r="S582">
            <v>1</v>
          </cell>
          <cell r="T582">
            <v>0</v>
          </cell>
          <cell r="U582"/>
          <cell r="V582"/>
          <cell r="W582">
            <v>0</v>
          </cell>
          <cell r="X582">
            <v>0</v>
          </cell>
          <cell r="Y582">
            <v>0</v>
          </cell>
        </row>
        <row r="583">
          <cell r="C583">
            <v>2032022</v>
          </cell>
          <cell r="D583" t="str">
            <v>Laminasi High table</v>
          </cell>
          <cell r="E583">
            <v>2032022</v>
          </cell>
          <cell r="F583"/>
          <cell r="G583"/>
          <cell r="H583" t="str">
            <v>NO</v>
          </cell>
          <cell r="I583">
            <v>80</v>
          </cell>
          <cell r="J583">
            <v>80</v>
          </cell>
          <cell r="K583">
            <v>111</v>
          </cell>
          <cell r="L583">
            <v>82</v>
          </cell>
          <cell r="M583">
            <v>82</v>
          </cell>
          <cell r="N583">
            <v>113</v>
          </cell>
          <cell r="O583"/>
          <cell r="P583"/>
          <cell r="Q583" t="str">
            <v>mahogany, plywood, jawit</v>
          </cell>
          <cell r="R583" t="str">
            <v>Natural</v>
          </cell>
          <cell r="S583">
            <v>1</v>
          </cell>
          <cell r="T583">
            <v>0</v>
          </cell>
          <cell r="U583"/>
          <cell r="V583"/>
          <cell r="W583">
            <v>0</v>
          </cell>
          <cell r="X583">
            <v>0</v>
          </cell>
          <cell r="Y583">
            <v>0</v>
          </cell>
        </row>
        <row r="584">
          <cell r="C584">
            <v>2032015</v>
          </cell>
          <cell r="D584" t="str">
            <v>Coffe Table</v>
          </cell>
          <cell r="E584">
            <v>2032015</v>
          </cell>
          <cell r="F584"/>
          <cell r="G584"/>
          <cell r="H584"/>
          <cell r="I584">
            <v>80</v>
          </cell>
          <cell r="J584">
            <v>80</v>
          </cell>
          <cell r="K584">
            <v>43</v>
          </cell>
          <cell r="L584">
            <v>84</v>
          </cell>
          <cell r="M584">
            <v>84</v>
          </cell>
          <cell r="N584">
            <v>47</v>
          </cell>
          <cell r="O584"/>
          <cell r="P584"/>
          <cell r="Q584" t="str">
            <v>Iron frame, rattan jawit/skin</v>
          </cell>
          <cell r="R584" t="str">
            <v>Natural</v>
          </cell>
          <cell r="S584">
            <v>1</v>
          </cell>
          <cell r="T584">
            <v>0</v>
          </cell>
          <cell r="U584"/>
          <cell r="V584"/>
          <cell r="W584">
            <v>0</v>
          </cell>
          <cell r="X584">
            <v>0</v>
          </cell>
          <cell r="Y584">
            <v>0</v>
          </cell>
        </row>
        <row r="585">
          <cell r="C585">
            <v>2032016</v>
          </cell>
          <cell r="D585" t="str">
            <v>Laminasi console table</v>
          </cell>
          <cell r="E585">
            <v>2032016</v>
          </cell>
          <cell r="F585"/>
          <cell r="G585"/>
          <cell r="H585" t="str">
            <v>NO</v>
          </cell>
          <cell r="I585">
            <v>112</v>
          </cell>
          <cell r="J585">
            <v>42</v>
          </cell>
          <cell r="K585">
            <v>76</v>
          </cell>
          <cell r="L585">
            <v>114</v>
          </cell>
          <cell r="M585">
            <v>44</v>
          </cell>
          <cell r="N585">
            <v>78</v>
          </cell>
          <cell r="O585"/>
          <cell r="P585"/>
          <cell r="Q585" t="str">
            <v>Rattan semi polish , jawit , lasio</v>
          </cell>
          <cell r="R585" t="str">
            <v>Natural</v>
          </cell>
          <cell r="S585">
            <v>1</v>
          </cell>
          <cell r="T585">
            <v>0</v>
          </cell>
          <cell r="U585"/>
          <cell r="V585"/>
          <cell r="W585">
            <v>0</v>
          </cell>
          <cell r="X585">
            <v>0</v>
          </cell>
          <cell r="Y585">
            <v>0</v>
          </cell>
        </row>
        <row r="586">
          <cell r="C586">
            <v>2032006</v>
          </cell>
          <cell r="D586" t="str">
            <v>Honeycomb Coffee Table</v>
          </cell>
          <cell r="E586">
            <v>2032006</v>
          </cell>
          <cell r="F586"/>
          <cell r="G586"/>
          <cell r="H586" t="str">
            <v>NO</v>
          </cell>
          <cell r="I586">
            <v>100</v>
          </cell>
          <cell r="J586">
            <v>100</v>
          </cell>
          <cell r="K586">
            <v>47</v>
          </cell>
          <cell r="L586">
            <v>102</v>
          </cell>
          <cell r="M586">
            <v>102</v>
          </cell>
          <cell r="N586">
            <v>49</v>
          </cell>
          <cell r="O586"/>
          <cell r="P586"/>
          <cell r="Q586" t="str">
            <v>Alumunium (Frame), Synthetic lasio and synthetic fitrit dark brown (Weaving)</v>
          </cell>
          <cell r="R586" t="str">
            <v>Black</v>
          </cell>
          <cell r="S586">
            <v>1</v>
          </cell>
          <cell r="T586">
            <v>0</v>
          </cell>
          <cell r="U586"/>
          <cell r="V586"/>
          <cell r="W586">
            <v>0</v>
          </cell>
          <cell r="X586">
            <v>0</v>
          </cell>
          <cell r="Y586">
            <v>0</v>
          </cell>
        </row>
        <row r="587">
          <cell r="C587">
            <v>2032004</v>
          </cell>
          <cell r="D587" t="str">
            <v>KARMEN ECENG SIDETAB</v>
          </cell>
          <cell r="E587">
            <v>2032004</v>
          </cell>
          <cell r="F587"/>
          <cell r="G587"/>
          <cell r="H587"/>
          <cell r="I587">
            <v>50</v>
          </cell>
          <cell r="J587">
            <v>50</v>
          </cell>
          <cell r="K587">
            <v>60</v>
          </cell>
          <cell r="L587">
            <v>53</v>
          </cell>
          <cell r="M587">
            <v>53</v>
          </cell>
          <cell r="N587">
            <v>63</v>
          </cell>
          <cell r="O587"/>
          <cell r="P587"/>
          <cell r="Q587" t="str">
            <v>Iron frame, braided waterhyacinth, fitrit, glass</v>
          </cell>
          <cell r="R587" t="str">
            <v>Natural</v>
          </cell>
          <cell r="S587">
            <v>1</v>
          </cell>
          <cell r="T587">
            <v>0</v>
          </cell>
          <cell r="U587">
            <v>55</v>
          </cell>
          <cell r="V587">
            <v>0</v>
          </cell>
          <cell r="W587">
            <v>55</v>
          </cell>
          <cell r="X587"/>
          <cell r="Y587"/>
        </row>
        <row r="588">
          <cell r="C588">
            <v>2031021</v>
          </cell>
          <cell r="D588" t="e">
            <v>#N/A</v>
          </cell>
          <cell r="E588">
            <v>2031021</v>
          </cell>
          <cell r="F588"/>
          <cell r="G588"/>
          <cell r="H588"/>
          <cell r="I588" t="e">
            <v>#N/A</v>
          </cell>
          <cell r="J588" t="e">
            <v>#N/A</v>
          </cell>
          <cell r="K588" t="e">
            <v>#N/A</v>
          </cell>
          <cell r="L588" t="e">
            <v>#N/A</v>
          </cell>
          <cell r="M588" t="e">
            <v>#N/A</v>
          </cell>
          <cell r="N588" t="e">
            <v>#N/A</v>
          </cell>
          <cell r="O588"/>
          <cell r="P588"/>
          <cell r="Q588" t="str">
            <v>Iron frame (pipe, behel), jawit, skin lasio</v>
          </cell>
          <cell r="R588" t="str">
            <v>White Legs and Natural</v>
          </cell>
          <cell r="S588">
            <v>1</v>
          </cell>
          <cell r="T588" t="e">
            <v>#N/A</v>
          </cell>
          <cell r="U588"/>
          <cell r="V588" t="e">
            <v>#N/A</v>
          </cell>
          <cell r="W588">
            <v>0</v>
          </cell>
          <cell r="X588"/>
          <cell r="Y588"/>
        </row>
        <row r="589">
          <cell r="C589">
            <v>2031058</v>
          </cell>
          <cell r="D589" t="e">
            <v>#N/A</v>
          </cell>
          <cell r="E589">
            <v>2031058</v>
          </cell>
          <cell r="F589"/>
          <cell r="G589"/>
          <cell r="H589"/>
          <cell r="I589" t="e">
            <v>#N/A</v>
          </cell>
          <cell r="J589" t="e">
            <v>#N/A</v>
          </cell>
          <cell r="K589" t="e">
            <v>#N/A</v>
          </cell>
          <cell r="L589" t="e">
            <v>#N/A</v>
          </cell>
          <cell r="M589" t="e">
            <v>#N/A</v>
          </cell>
          <cell r="N589" t="e">
            <v>#N/A</v>
          </cell>
          <cell r="O589"/>
          <cell r="P589"/>
          <cell r="Q589" t="str">
            <v>Waterhyacinth , iron frame</v>
          </cell>
          <cell r="R589" t="str">
            <v>natural</v>
          </cell>
          <cell r="S589">
            <v>1</v>
          </cell>
          <cell r="T589" t="e">
            <v>#N/A</v>
          </cell>
          <cell r="U589"/>
          <cell r="V589" t="e">
            <v>#N/A</v>
          </cell>
          <cell r="W589">
            <v>0</v>
          </cell>
          <cell r="X589"/>
          <cell r="Y589"/>
        </row>
        <row r="590">
          <cell r="C590">
            <v>198154</v>
          </cell>
          <cell r="D590" t="str">
            <v>LIFI PABLO COUNTERSTOOL</v>
          </cell>
          <cell r="E590">
            <v>198154</v>
          </cell>
          <cell r="F590"/>
          <cell r="G590" t="str">
            <v xml:space="preserve"> with cushion cp 7x7 / foam 4 cm </v>
          </cell>
          <cell r="H590"/>
          <cell r="I590">
            <v>61</v>
          </cell>
          <cell r="J590">
            <v>54</v>
          </cell>
          <cell r="K590">
            <v>97</v>
          </cell>
          <cell r="L590">
            <v>64</v>
          </cell>
          <cell r="M590">
            <v>57</v>
          </cell>
          <cell r="N590">
            <v>100</v>
          </cell>
          <cell r="O590"/>
          <cell r="P590"/>
          <cell r="Q590" t="str">
            <v>Iron Frame/Pipa Legs/Jawit/Skin Lasio</v>
          </cell>
          <cell r="R590" t="str">
            <v>Natiral seat , black base</v>
          </cell>
          <cell r="S590">
            <v>1</v>
          </cell>
          <cell r="T590">
            <v>0</v>
          </cell>
          <cell r="U590"/>
          <cell r="V590">
            <v>0</v>
          </cell>
          <cell r="W590">
            <v>0</v>
          </cell>
          <cell r="X590"/>
          <cell r="Y590"/>
        </row>
        <row r="591">
          <cell r="C591">
            <v>2034017</v>
          </cell>
          <cell r="D591" t="e">
            <v>#N/A</v>
          </cell>
          <cell r="E591">
            <v>2034017</v>
          </cell>
          <cell r="F591"/>
          <cell r="G591"/>
          <cell r="H591"/>
          <cell r="I591">
            <v>72</v>
          </cell>
          <cell r="J591">
            <v>72</v>
          </cell>
          <cell r="K591">
            <v>71</v>
          </cell>
          <cell r="L591">
            <v>73</v>
          </cell>
          <cell r="M591">
            <v>73</v>
          </cell>
          <cell r="N591">
            <v>72</v>
          </cell>
          <cell r="O591"/>
          <cell r="P591"/>
          <cell r="Q591" t="str">
            <v>iron frame, agel natural bleach</v>
          </cell>
          <cell r="R591" t="str">
            <v>Natural fiber</v>
          </cell>
          <cell r="S591">
            <v>1</v>
          </cell>
          <cell r="T591">
            <v>0</v>
          </cell>
          <cell r="U591"/>
          <cell r="V591">
            <v>0</v>
          </cell>
          <cell r="W591">
            <v>0</v>
          </cell>
          <cell r="X591"/>
          <cell r="Y591"/>
        </row>
        <row r="592">
          <cell r="C592" t="str">
            <v>18265 </v>
          </cell>
          <cell r="D592" t="str">
            <v>Carlos Chair</v>
          </cell>
          <cell r="E592" t="str">
            <v>18265 </v>
          </cell>
          <cell r="F592"/>
          <cell r="G592"/>
          <cell r="H592"/>
          <cell r="I592">
            <v>88</v>
          </cell>
          <cell r="J592">
            <v>74</v>
          </cell>
          <cell r="K592">
            <v>90</v>
          </cell>
          <cell r="L592">
            <v>91</v>
          </cell>
          <cell r="M592">
            <v>77</v>
          </cell>
          <cell r="N592">
            <v>93</v>
          </cell>
          <cell r="O592"/>
          <cell r="P592"/>
          <cell r="Q592" t="str">
            <v>1/2 polesh, core, unskin lasio</v>
          </cell>
          <cell r="R592" t="str">
            <v xml:space="preserve">White  </v>
          </cell>
          <cell r="S592">
            <v>2</v>
          </cell>
          <cell r="T592">
            <v>0</v>
          </cell>
          <cell r="U592"/>
          <cell r="V592">
            <v>0</v>
          </cell>
          <cell r="W592">
            <v>0</v>
          </cell>
          <cell r="X592"/>
          <cell r="Y592"/>
        </row>
        <row r="593">
          <cell r="C593"/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  <cell r="O593"/>
          <cell r="P593"/>
          <cell r="Q593"/>
          <cell r="R593"/>
          <cell r="S593"/>
          <cell r="T593"/>
          <cell r="U593"/>
          <cell r="V593"/>
          <cell r="W593"/>
          <cell r="X593"/>
          <cell r="Y593"/>
        </row>
        <row r="594">
          <cell r="C594">
            <v>2031001</v>
          </cell>
          <cell r="D594" t="str">
            <v>CL Raj Dining Chair</v>
          </cell>
          <cell r="E594">
            <v>2031001</v>
          </cell>
          <cell r="F594" t="str">
            <v>without cushion</v>
          </cell>
          <cell r="G594"/>
          <cell r="H594"/>
          <cell r="I594">
            <v>57</v>
          </cell>
          <cell r="J594">
            <v>59</v>
          </cell>
          <cell r="K594">
            <v>87</v>
          </cell>
          <cell r="L594">
            <v>59</v>
          </cell>
          <cell r="M594">
            <v>61</v>
          </cell>
          <cell r="N594">
            <v>89</v>
          </cell>
          <cell r="O594"/>
          <cell r="P594"/>
          <cell r="Q594"/>
          <cell r="R594"/>
          <cell r="S594"/>
          <cell r="T594"/>
          <cell r="U594">
            <v>48</v>
          </cell>
          <cell r="V594"/>
          <cell r="W594">
            <v>48</v>
          </cell>
          <cell r="X594"/>
          <cell r="Y594"/>
        </row>
        <row r="595">
          <cell r="C595">
            <v>2031002</v>
          </cell>
          <cell r="D595" t="str">
            <v>Armed Dining Chair</v>
          </cell>
          <cell r="E595">
            <v>2031002</v>
          </cell>
          <cell r="F595" t="str">
            <v>without cushion</v>
          </cell>
          <cell r="G595"/>
          <cell r="H595"/>
          <cell r="I595">
            <v>56</v>
          </cell>
          <cell r="J595">
            <v>59</v>
          </cell>
          <cell r="K595">
            <v>80</v>
          </cell>
          <cell r="L595">
            <v>58</v>
          </cell>
          <cell r="M595">
            <v>61</v>
          </cell>
          <cell r="N595">
            <v>82</v>
          </cell>
          <cell r="O595"/>
          <cell r="P595"/>
          <cell r="Q595"/>
          <cell r="R595"/>
          <cell r="S595"/>
          <cell r="T595"/>
          <cell r="U595">
            <v>51</v>
          </cell>
          <cell r="V595"/>
          <cell r="W595">
            <v>51</v>
          </cell>
          <cell r="X595"/>
          <cell r="Y595"/>
        </row>
        <row r="596">
          <cell r="C596">
            <v>2031003</v>
          </cell>
          <cell r="D596" t="str">
            <v>Monocrom Synth Chair</v>
          </cell>
          <cell r="E596">
            <v>2031003</v>
          </cell>
          <cell r="F596" t="str">
            <v xml:space="preserve">Alumunium frame, synthetic lasio white and navy, </v>
          </cell>
          <cell r="G596"/>
          <cell r="H596"/>
          <cell r="I596">
            <v>71</v>
          </cell>
          <cell r="J596">
            <v>73</v>
          </cell>
          <cell r="K596">
            <v>88</v>
          </cell>
          <cell r="L596">
            <v>73</v>
          </cell>
          <cell r="M596">
            <v>75</v>
          </cell>
          <cell r="N596">
            <v>90</v>
          </cell>
          <cell r="O596"/>
          <cell r="P596"/>
          <cell r="Q596"/>
          <cell r="R596"/>
          <cell r="S596"/>
          <cell r="T596"/>
          <cell r="U596">
            <v>75</v>
          </cell>
          <cell r="V596"/>
          <cell r="W596">
            <v>75</v>
          </cell>
          <cell r="X596"/>
          <cell r="Y596"/>
        </row>
        <row r="597">
          <cell r="C597">
            <v>2031004</v>
          </cell>
          <cell r="D597" t="str">
            <v>Raj Tanjung Chair</v>
          </cell>
          <cell r="E597">
            <v>2031004</v>
          </cell>
          <cell r="F597" t="str">
            <v>include cushion</v>
          </cell>
          <cell r="G597"/>
          <cell r="H597"/>
          <cell r="I597">
            <v>57</v>
          </cell>
          <cell r="J597">
            <v>58</v>
          </cell>
          <cell r="K597">
            <v>89</v>
          </cell>
          <cell r="L597">
            <v>59</v>
          </cell>
          <cell r="M597">
            <v>60</v>
          </cell>
          <cell r="N597">
            <v>91</v>
          </cell>
          <cell r="O597"/>
          <cell r="P597"/>
          <cell r="Q597"/>
          <cell r="R597"/>
          <cell r="S597"/>
          <cell r="T597"/>
          <cell r="U597">
            <v>75</v>
          </cell>
          <cell r="V597"/>
          <cell r="W597">
            <v>75</v>
          </cell>
          <cell r="X597"/>
          <cell r="Y597"/>
        </row>
        <row r="598">
          <cell r="C598">
            <v>2031005</v>
          </cell>
          <cell r="D598" t="str">
            <v>Horizon Joan Chair</v>
          </cell>
          <cell r="E598">
            <v>2031005</v>
          </cell>
          <cell r="F598" t="str">
            <v>without cushion</v>
          </cell>
          <cell r="G598"/>
          <cell r="H598"/>
          <cell r="I598">
            <v>55</v>
          </cell>
          <cell r="J598">
            <v>54</v>
          </cell>
          <cell r="K598">
            <v>79</v>
          </cell>
          <cell r="L598">
            <v>57</v>
          </cell>
          <cell r="M598">
            <v>56</v>
          </cell>
          <cell r="N598">
            <v>81</v>
          </cell>
          <cell r="O598"/>
          <cell r="P598"/>
          <cell r="Q598"/>
          <cell r="R598"/>
          <cell r="S598"/>
          <cell r="T598"/>
          <cell r="U598">
            <v>47</v>
          </cell>
          <cell r="V598"/>
          <cell r="W598">
            <v>47</v>
          </cell>
          <cell r="X598"/>
          <cell r="Y598"/>
        </row>
        <row r="599">
          <cell r="C599">
            <v>2031006</v>
          </cell>
          <cell r="D599" t="str">
            <v>Banana Pablo chair</v>
          </cell>
          <cell r="E599">
            <v>2031006</v>
          </cell>
          <cell r="F599" t="str">
            <v>without cushion</v>
          </cell>
          <cell r="G599"/>
          <cell r="H599"/>
          <cell r="I599">
            <v>61</v>
          </cell>
          <cell r="J599">
            <v>56</v>
          </cell>
          <cell r="K599">
            <v>78</v>
          </cell>
          <cell r="L599">
            <v>63</v>
          </cell>
          <cell r="M599">
            <v>58</v>
          </cell>
          <cell r="N599">
            <v>80</v>
          </cell>
          <cell r="O599"/>
          <cell r="P599"/>
          <cell r="Q599"/>
          <cell r="R599"/>
          <cell r="S599"/>
          <cell r="T599"/>
          <cell r="U599">
            <v>48</v>
          </cell>
          <cell r="V599"/>
          <cell r="W599">
            <v>48</v>
          </cell>
          <cell r="X599"/>
          <cell r="Y599"/>
        </row>
        <row r="600">
          <cell r="C600">
            <v>2031007</v>
          </cell>
          <cell r="D600" t="str">
            <v>Parabola prism chair</v>
          </cell>
          <cell r="E600">
            <v>2031007</v>
          </cell>
          <cell r="F600" t="str">
            <v>without cushion</v>
          </cell>
          <cell r="G600"/>
          <cell r="H600"/>
          <cell r="I600">
            <v>75</v>
          </cell>
          <cell r="J600">
            <v>69</v>
          </cell>
          <cell r="K600">
            <v>83</v>
          </cell>
          <cell r="L600">
            <v>77</v>
          </cell>
          <cell r="M600">
            <v>71</v>
          </cell>
          <cell r="N600">
            <v>85</v>
          </cell>
          <cell r="O600"/>
          <cell r="P600"/>
          <cell r="Q600"/>
          <cell r="R600"/>
          <cell r="S600"/>
          <cell r="T600"/>
          <cell r="U600">
            <v>63</v>
          </cell>
          <cell r="V600"/>
          <cell r="W600">
            <v>63</v>
          </cell>
          <cell r="X600"/>
          <cell r="Y600"/>
        </row>
        <row r="601">
          <cell r="C601">
            <v>2031009</v>
          </cell>
          <cell r="D601" t="str">
            <v>Bokor hyacinth chair</v>
          </cell>
          <cell r="E601">
            <v>2031009</v>
          </cell>
          <cell r="F601" t="str">
            <v>without cushion</v>
          </cell>
          <cell r="G601"/>
          <cell r="H601"/>
          <cell r="I601">
            <v>86</v>
          </cell>
          <cell r="J601">
            <v>76</v>
          </cell>
          <cell r="K601">
            <v>82</v>
          </cell>
          <cell r="L601">
            <v>88</v>
          </cell>
          <cell r="M601">
            <v>78</v>
          </cell>
          <cell r="N601">
            <v>84</v>
          </cell>
          <cell r="O601"/>
          <cell r="P601"/>
          <cell r="Q601"/>
          <cell r="R601"/>
          <cell r="S601"/>
          <cell r="T601"/>
          <cell r="U601">
            <v>75</v>
          </cell>
          <cell r="V601"/>
          <cell r="W601">
            <v>75</v>
          </cell>
          <cell r="X601"/>
          <cell r="Y601"/>
        </row>
        <row r="602">
          <cell r="C602">
            <v>2031010</v>
          </cell>
          <cell r="D602" t="str">
            <v>Cobra pipe slimit chair</v>
          </cell>
          <cell r="E602">
            <v>2031010</v>
          </cell>
          <cell r="F602" t="str">
            <v>without cushion</v>
          </cell>
          <cell r="G602"/>
          <cell r="H602"/>
          <cell r="I602">
            <v>57</v>
          </cell>
          <cell r="J602">
            <v>61</v>
          </cell>
          <cell r="K602">
            <v>77</v>
          </cell>
          <cell r="L602">
            <v>59</v>
          </cell>
          <cell r="M602">
            <v>63</v>
          </cell>
          <cell r="N602">
            <v>79</v>
          </cell>
          <cell r="O602"/>
          <cell r="P602"/>
          <cell r="Q602"/>
          <cell r="R602"/>
          <cell r="S602"/>
          <cell r="T602"/>
          <cell r="U602">
            <v>59</v>
          </cell>
          <cell r="V602"/>
          <cell r="W602">
            <v>59</v>
          </cell>
          <cell r="X602"/>
          <cell r="Y602"/>
        </row>
        <row r="603">
          <cell r="C603">
            <v>2031011</v>
          </cell>
          <cell r="D603" t="str">
            <v>Pablo fitrit chair</v>
          </cell>
          <cell r="E603">
            <v>2031011</v>
          </cell>
          <cell r="F603" t="str">
            <v>without cushion</v>
          </cell>
          <cell r="G603"/>
          <cell r="H603"/>
          <cell r="I603">
            <v>60</v>
          </cell>
          <cell r="J603">
            <v>64</v>
          </cell>
          <cell r="K603">
            <v>78</v>
          </cell>
          <cell r="L603">
            <v>62</v>
          </cell>
          <cell r="M603">
            <v>66</v>
          </cell>
          <cell r="N603">
            <v>80</v>
          </cell>
          <cell r="O603"/>
          <cell r="P603"/>
          <cell r="Q603"/>
          <cell r="R603"/>
          <cell r="S603"/>
          <cell r="T603"/>
          <cell r="U603">
            <v>62</v>
          </cell>
          <cell r="V603"/>
          <cell r="W603">
            <v>62</v>
          </cell>
          <cell r="X603"/>
          <cell r="Y603"/>
        </row>
        <row r="604">
          <cell r="C604">
            <v>2031012</v>
          </cell>
          <cell r="D604" t="str">
            <v>Pablo tanjung chair</v>
          </cell>
          <cell r="E604">
            <v>2031012</v>
          </cell>
          <cell r="F604" t="str">
            <v>without cushion</v>
          </cell>
          <cell r="G604"/>
          <cell r="H604"/>
          <cell r="I604">
            <v>59</v>
          </cell>
          <cell r="J604">
            <v>63</v>
          </cell>
          <cell r="K604">
            <v>77</v>
          </cell>
          <cell r="L604">
            <v>61</v>
          </cell>
          <cell r="M604">
            <v>65</v>
          </cell>
          <cell r="N604">
            <v>79</v>
          </cell>
          <cell r="O604"/>
          <cell r="P604"/>
          <cell r="Q604"/>
          <cell r="R604"/>
          <cell r="S604"/>
          <cell r="T604"/>
          <cell r="U604">
            <v>66</v>
          </cell>
          <cell r="V604"/>
          <cell r="W604">
            <v>66</v>
          </cell>
          <cell r="X604"/>
          <cell r="Y604"/>
        </row>
        <row r="605">
          <cell r="C605">
            <v>2031013</v>
          </cell>
          <cell r="D605" t="str">
            <v>Wing banana chair</v>
          </cell>
          <cell r="E605">
            <v>2031013</v>
          </cell>
          <cell r="F605" t="str">
            <v>include cushion</v>
          </cell>
          <cell r="G605"/>
          <cell r="H605"/>
          <cell r="I605">
            <v>66</v>
          </cell>
          <cell r="J605">
            <v>62</v>
          </cell>
          <cell r="K605">
            <v>80</v>
          </cell>
          <cell r="L605">
            <v>68</v>
          </cell>
          <cell r="M605">
            <v>64</v>
          </cell>
          <cell r="N605">
            <v>82</v>
          </cell>
          <cell r="O605"/>
          <cell r="P605"/>
          <cell r="Q605"/>
          <cell r="R605"/>
          <cell r="S605"/>
          <cell r="T605"/>
          <cell r="U605">
            <v>69</v>
          </cell>
          <cell r="V605"/>
          <cell r="W605">
            <v>69</v>
          </cell>
          <cell r="X605"/>
          <cell r="Y605"/>
        </row>
        <row r="606">
          <cell r="C606">
            <v>2031014</v>
          </cell>
          <cell r="D606" t="str">
            <v>Elegant fitrit chair</v>
          </cell>
          <cell r="E606">
            <v>2031014</v>
          </cell>
          <cell r="F606" t="str">
            <v>include cushion</v>
          </cell>
          <cell r="G606"/>
          <cell r="H606"/>
          <cell r="I606">
            <v>59</v>
          </cell>
          <cell r="J606">
            <v>72</v>
          </cell>
          <cell r="K606">
            <v>98</v>
          </cell>
          <cell r="L606">
            <v>61</v>
          </cell>
          <cell r="M606">
            <v>74</v>
          </cell>
          <cell r="N606">
            <v>100</v>
          </cell>
          <cell r="O606"/>
          <cell r="P606"/>
          <cell r="Q606"/>
          <cell r="R606"/>
          <cell r="S606"/>
          <cell r="T606"/>
          <cell r="U606">
            <v>79</v>
          </cell>
          <cell r="V606"/>
          <cell r="W606">
            <v>79</v>
          </cell>
          <cell r="X606"/>
          <cell r="Y606"/>
        </row>
        <row r="607">
          <cell r="C607">
            <v>2031015</v>
          </cell>
          <cell r="D607" t="str">
            <v>Banana wood lounge chair</v>
          </cell>
          <cell r="E607">
            <v>2031015</v>
          </cell>
          <cell r="F607" t="str">
            <v>without cushion</v>
          </cell>
          <cell r="G607"/>
          <cell r="H607"/>
          <cell r="I607">
            <v>61</v>
          </cell>
          <cell r="J607">
            <v>87</v>
          </cell>
          <cell r="K607">
            <v>84</v>
          </cell>
          <cell r="L607">
            <v>63</v>
          </cell>
          <cell r="M607">
            <v>89</v>
          </cell>
          <cell r="N607">
            <v>86</v>
          </cell>
          <cell r="O607"/>
          <cell r="P607"/>
          <cell r="Q607"/>
          <cell r="R607"/>
          <cell r="S607"/>
          <cell r="T607"/>
          <cell r="U607">
            <v>65</v>
          </cell>
          <cell r="V607"/>
          <cell r="W607">
            <v>65</v>
          </cell>
          <cell r="X607"/>
          <cell r="Y607"/>
        </row>
        <row r="608">
          <cell r="C608">
            <v>2031016</v>
          </cell>
          <cell r="D608" t="str">
            <v>Banana terrace chair</v>
          </cell>
          <cell r="E608">
            <v>2031016</v>
          </cell>
          <cell r="F608" t="str">
            <v>without cushion</v>
          </cell>
          <cell r="G608"/>
          <cell r="H608"/>
          <cell r="I608">
            <v>60</v>
          </cell>
          <cell r="J608">
            <v>67</v>
          </cell>
          <cell r="K608">
            <v>85</v>
          </cell>
          <cell r="L608">
            <v>62</v>
          </cell>
          <cell r="M608">
            <v>69</v>
          </cell>
          <cell r="N608">
            <v>87</v>
          </cell>
          <cell r="O608"/>
          <cell r="P608"/>
          <cell r="Q608"/>
          <cell r="R608"/>
          <cell r="S608"/>
          <cell r="T608"/>
          <cell r="U608">
            <v>47</v>
          </cell>
          <cell r="V608"/>
          <cell r="W608">
            <v>47</v>
          </cell>
          <cell r="X608"/>
          <cell r="Y608"/>
        </row>
        <row r="609">
          <cell r="C609">
            <v>2031017</v>
          </cell>
          <cell r="D609" t="str">
            <v>Dadace chair white</v>
          </cell>
          <cell r="E609">
            <v>2031017</v>
          </cell>
          <cell r="F609" t="str">
            <v>include cushion</v>
          </cell>
          <cell r="G609"/>
          <cell r="H609"/>
          <cell r="I609">
            <v>68</v>
          </cell>
          <cell r="J609">
            <v>70</v>
          </cell>
          <cell r="K609">
            <v>90</v>
          </cell>
          <cell r="L609">
            <v>70</v>
          </cell>
          <cell r="M609">
            <v>72</v>
          </cell>
          <cell r="N609">
            <v>92</v>
          </cell>
          <cell r="O609"/>
          <cell r="P609"/>
          <cell r="Q609"/>
          <cell r="R609"/>
          <cell r="S609"/>
          <cell r="T609"/>
          <cell r="U609">
            <v>79</v>
          </cell>
          <cell r="V609"/>
          <cell r="W609">
            <v>79</v>
          </cell>
          <cell r="X609"/>
          <cell r="Y609"/>
        </row>
        <row r="610">
          <cell r="C610">
            <v>2031018</v>
          </cell>
          <cell r="D610" t="str">
            <v>Bamboo king chair</v>
          </cell>
          <cell r="E610">
            <v>2031018</v>
          </cell>
          <cell r="F610" t="str">
            <v>include cushion</v>
          </cell>
          <cell r="G610"/>
          <cell r="H610"/>
          <cell r="I610">
            <v>71</v>
          </cell>
          <cell r="J610">
            <v>68</v>
          </cell>
          <cell r="K610">
            <v>92</v>
          </cell>
          <cell r="L610">
            <v>73</v>
          </cell>
          <cell r="M610">
            <v>70</v>
          </cell>
          <cell r="N610">
            <v>94</v>
          </cell>
          <cell r="O610"/>
          <cell r="P610"/>
          <cell r="Q610"/>
          <cell r="R610"/>
          <cell r="S610"/>
          <cell r="T610"/>
          <cell r="U610">
            <v>83</v>
          </cell>
          <cell r="V610"/>
          <cell r="W610">
            <v>83</v>
          </cell>
          <cell r="X610"/>
          <cell r="Y610"/>
        </row>
        <row r="611">
          <cell r="C611">
            <v>2031019</v>
          </cell>
          <cell r="D611" t="str">
            <v>Bamboo terrace chair</v>
          </cell>
          <cell r="E611">
            <v>2031019</v>
          </cell>
          <cell r="F611" t="str">
            <v>include cushion</v>
          </cell>
          <cell r="G611"/>
          <cell r="H611"/>
          <cell r="I611">
            <v>70</v>
          </cell>
          <cell r="J611">
            <v>67</v>
          </cell>
          <cell r="K611">
            <v>85</v>
          </cell>
          <cell r="L611">
            <v>73</v>
          </cell>
          <cell r="M611">
            <v>70</v>
          </cell>
          <cell r="N611">
            <v>94</v>
          </cell>
          <cell r="O611"/>
          <cell r="P611"/>
          <cell r="Q611"/>
          <cell r="R611"/>
          <cell r="S611"/>
          <cell r="T611"/>
          <cell r="U611">
            <v>55</v>
          </cell>
          <cell r="V611"/>
          <cell r="W611">
            <v>55</v>
          </cell>
          <cell r="X611"/>
          <cell r="Y611"/>
        </row>
        <row r="612">
          <cell r="C612">
            <v>2031020</v>
          </cell>
          <cell r="D612" t="str">
            <v>New Dom chair</v>
          </cell>
          <cell r="E612">
            <v>2031020</v>
          </cell>
          <cell r="F612" t="str">
            <v>without cushion</v>
          </cell>
          <cell r="G612"/>
          <cell r="H612"/>
          <cell r="I612">
            <v>61</v>
          </cell>
          <cell r="J612">
            <v>66</v>
          </cell>
          <cell r="K612">
            <v>82</v>
          </cell>
          <cell r="L612">
            <v>63</v>
          </cell>
          <cell r="M612">
            <v>68</v>
          </cell>
          <cell r="N612">
            <v>84</v>
          </cell>
          <cell r="O612"/>
          <cell r="P612"/>
          <cell r="Q612"/>
          <cell r="R612"/>
          <cell r="S612"/>
          <cell r="T612"/>
          <cell r="U612">
            <v>55</v>
          </cell>
          <cell r="V612"/>
          <cell r="W612">
            <v>55</v>
          </cell>
          <cell r="X612"/>
          <cell r="Y612"/>
        </row>
        <row r="613">
          <cell r="C613">
            <v>2031021</v>
          </cell>
          <cell r="D613" t="str">
            <v>Lifi counterstool</v>
          </cell>
          <cell r="E613">
            <v>2031021</v>
          </cell>
          <cell r="F613" t="str">
            <v>without cushion</v>
          </cell>
          <cell r="G613"/>
          <cell r="H613"/>
          <cell r="I613">
            <v>61</v>
          </cell>
          <cell r="J613">
            <v>54</v>
          </cell>
          <cell r="K613">
            <v>97</v>
          </cell>
          <cell r="L613">
            <v>60</v>
          </cell>
          <cell r="M613">
            <v>59</v>
          </cell>
          <cell r="N613">
            <v>103</v>
          </cell>
          <cell r="O613"/>
          <cell r="P613"/>
          <cell r="Q613"/>
          <cell r="R613"/>
          <cell r="S613"/>
          <cell r="T613"/>
          <cell r="U613">
            <v>49</v>
          </cell>
          <cell r="V613"/>
          <cell r="W613">
            <v>49</v>
          </cell>
          <cell r="X613"/>
          <cell r="Y613"/>
        </row>
        <row r="614">
          <cell r="C614">
            <v>2031022</v>
          </cell>
          <cell r="D614" t="str">
            <v>Bamboo folding chair</v>
          </cell>
          <cell r="E614">
            <v>2031022</v>
          </cell>
          <cell r="F614" t="str">
            <v>without cushion</v>
          </cell>
          <cell r="G614"/>
          <cell r="H614"/>
          <cell r="I614">
            <v>60</v>
          </cell>
          <cell r="J614">
            <v>48</v>
          </cell>
          <cell r="K614">
            <v>91</v>
          </cell>
          <cell r="L614">
            <v>62</v>
          </cell>
          <cell r="M614">
            <v>50</v>
          </cell>
          <cell r="N614">
            <v>93</v>
          </cell>
          <cell r="O614"/>
          <cell r="P614"/>
          <cell r="Q614"/>
          <cell r="R614"/>
          <cell r="S614"/>
          <cell r="T614"/>
          <cell r="U614">
            <v>53</v>
          </cell>
          <cell r="V614"/>
          <cell r="W614">
            <v>53</v>
          </cell>
          <cell r="X614"/>
          <cell r="Y614"/>
        </row>
        <row r="615">
          <cell r="C615">
            <v>2031023</v>
          </cell>
          <cell r="D615" t="str">
            <v>hyacinth stool</v>
          </cell>
          <cell r="E615">
            <v>2031023</v>
          </cell>
          <cell r="F615" t="str">
            <v>without cushion</v>
          </cell>
          <cell r="G615"/>
          <cell r="H615"/>
          <cell r="I615">
            <v>36</v>
          </cell>
          <cell r="J615">
            <v>36</v>
          </cell>
          <cell r="K615">
            <v>42</v>
          </cell>
          <cell r="L615">
            <v>38</v>
          </cell>
          <cell r="M615">
            <v>38</v>
          </cell>
          <cell r="N615">
            <v>44</v>
          </cell>
          <cell r="O615"/>
          <cell r="P615"/>
          <cell r="Q615"/>
          <cell r="R615"/>
          <cell r="S615"/>
          <cell r="T615"/>
          <cell r="U615">
            <v>31</v>
          </cell>
          <cell r="V615"/>
          <cell r="W615">
            <v>31</v>
          </cell>
          <cell r="X615"/>
          <cell r="Y615"/>
        </row>
        <row r="616">
          <cell r="C616">
            <v>2031024</v>
          </cell>
          <cell r="D616" t="str">
            <v>hyacinth low stool</v>
          </cell>
          <cell r="E616">
            <v>2031024</v>
          </cell>
          <cell r="F616" t="str">
            <v>without cushion</v>
          </cell>
          <cell r="G616"/>
          <cell r="H616"/>
          <cell r="I616">
            <v>50</v>
          </cell>
          <cell r="J616">
            <v>50</v>
          </cell>
          <cell r="K616">
            <v>56</v>
          </cell>
          <cell r="L616">
            <v>52</v>
          </cell>
          <cell r="M616">
            <v>52</v>
          </cell>
          <cell r="N616">
            <v>58</v>
          </cell>
          <cell r="O616"/>
          <cell r="P616"/>
          <cell r="Q616"/>
          <cell r="R616"/>
          <cell r="S616"/>
          <cell r="T616"/>
          <cell r="U616">
            <v>35</v>
          </cell>
          <cell r="V616"/>
          <cell r="W616">
            <v>35</v>
          </cell>
          <cell r="X616"/>
          <cell r="Y616"/>
        </row>
        <row r="617">
          <cell r="C617">
            <v>2031025</v>
          </cell>
          <cell r="D617" t="str">
            <v>webbing bench</v>
          </cell>
          <cell r="E617">
            <v>2031025</v>
          </cell>
          <cell r="F617" t="str">
            <v>without cushion</v>
          </cell>
          <cell r="G617"/>
          <cell r="H617"/>
          <cell r="I617">
            <v>120</v>
          </cell>
          <cell r="J617">
            <v>59</v>
          </cell>
          <cell r="K617">
            <v>47</v>
          </cell>
          <cell r="L617">
            <v>122</v>
          </cell>
          <cell r="M617">
            <v>61</v>
          </cell>
          <cell r="N617">
            <v>49</v>
          </cell>
          <cell r="O617"/>
          <cell r="P617"/>
          <cell r="Q617"/>
          <cell r="R617"/>
          <cell r="S617"/>
          <cell r="T617"/>
          <cell r="U617">
            <v>69</v>
          </cell>
          <cell r="V617"/>
          <cell r="W617">
            <v>69</v>
          </cell>
          <cell r="X617"/>
          <cell r="Y617"/>
        </row>
        <row r="618">
          <cell r="C618">
            <v>2031026</v>
          </cell>
          <cell r="D618" t="str">
            <v>Bamboo stool</v>
          </cell>
          <cell r="E618">
            <v>2031026</v>
          </cell>
          <cell r="F618" t="str">
            <v>without cushion</v>
          </cell>
          <cell r="G618"/>
          <cell r="H618"/>
          <cell r="I618">
            <v>50</v>
          </cell>
          <cell r="J618">
            <v>40</v>
          </cell>
          <cell r="K618">
            <v>43</v>
          </cell>
          <cell r="L618">
            <v>52</v>
          </cell>
          <cell r="M618">
            <v>42</v>
          </cell>
          <cell r="N618">
            <v>45</v>
          </cell>
          <cell r="O618"/>
          <cell r="P618"/>
          <cell r="Q618"/>
          <cell r="R618"/>
          <cell r="S618"/>
          <cell r="T618"/>
          <cell r="U618">
            <v>25</v>
          </cell>
          <cell r="V618"/>
          <cell r="W618">
            <v>25</v>
          </cell>
          <cell r="X618"/>
          <cell r="Y618"/>
        </row>
        <row r="619">
          <cell r="C619">
            <v>2031027</v>
          </cell>
          <cell r="D619" t="str">
            <v>bamboo foldin stool</v>
          </cell>
          <cell r="E619">
            <v>2031027</v>
          </cell>
          <cell r="F619" t="str">
            <v>without cushion</v>
          </cell>
          <cell r="G619"/>
          <cell r="H619"/>
          <cell r="I619">
            <v>50</v>
          </cell>
          <cell r="J619">
            <v>40</v>
          </cell>
          <cell r="K619">
            <v>43</v>
          </cell>
          <cell r="L619">
            <v>52</v>
          </cell>
          <cell r="M619">
            <v>42</v>
          </cell>
          <cell r="N619">
            <v>45</v>
          </cell>
          <cell r="O619"/>
          <cell r="P619"/>
          <cell r="Q619"/>
          <cell r="R619"/>
          <cell r="S619"/>
          <cell r="T619"/>
          <cell r="U619">
            <v>21</v>
          </cell>
          <cell r="V619"/>
          <cell r="W619">
            <v>21</v>
          </cell>
          <cell r="X619"/>
          <cell r="Y619"/>
        </row>
        <row r="620">
          <cell r="C620">
            <v>2031028</v>
          </cell>
          <cell r="D620" t="str">
            <v>Batik lounge chair</v>
          </cell>
          <cell r="E620">
            <v>2031028</v>
          </cell>
          <cell r="F620" t="str">
            <v>without cushion</v>
          </cell>
          <cell r="G620"/>
          <cell r="H620"/>
          <cell r="I620">
            <v>65</v>
          </cell>
          <cell r="J620">
            <v>78</v>
          </cell>
          <cell r="K620">
            <v>77</v>
          </cell>
          <cell r="L620">
            <v>67</v>
          </cell>
          <cell r="M620">
            <v>80</v>
          </cell>
          <cell r="N620">
            <v>79</v>
          </cell>
          <cell r="O620"/>
          <cell r="P620"/>
          <cell r="Q620"/>
          <cell r="R620"/>
          <cell r="S620"/>
          <cell r="T620"/>
          <cell r="U620">
            <v>79</v>
          </cell>
          <cell r="V620"/>
          <cell r="W620">
            <v>79</v>
          </cell>
          <cell r="X620"/>
          <cell r="Y620"/>
        </row>
        <row r="621">
          <cell r="C621">
            <v>2031029</v>
          </cell>
          <cell r="D621" t="str">
            <v>Dark Batik Lounge chair</v>
          </cell>
          <cell r="E621">
            <v>2031029</v>
          </cell>
          <cell r="F621" t="str">
            <v>without cushion</v>
          </cell>
          <cell r="G621"/>
          <cell r="H621"/>
          <cell r="I621">
            <v>64</v>
          </cell>
          <cell r="J621">
            <v>81</v>
          </cell>
          <cell r="K621">
            <v>69</v>
          </cell>
          <cell r="L621">
            <v>66</v>
          </cell>
          <cell r="M621">
            <v>83</v>
          </cell>
          <cell r="N621">
            <v>71</v>
          </cell>
          <cell r="O621"/>
          <cell r="P621"/>
          <cell r="Q621"/>
          <cell r="R621"/>
          <cell r="S621"/>
          <cell r="T621"/>
          <cell r="U621">
            <v>79</v>
          </cell>
          <cell r="V621"/>
          <cell r="W621">
            <v>79</v>
          </cell>
          <cell r="X621"/>
          <cell r="Y621"/>
        </row>
        <row r="622">
          <cell r="C622">
            <v>2031032</v>
          </cell>
          <cell r="D622" t="str">
            <v>Eceng chair</v>
          </cell>
          <cell r="E622">
            <v>2031032</v>
          </cell>
          <cell r="F622" t="str">
            <v>include cushion</v>
          </cell>
          <cell r="G622"/>
          <cell r="H622"/>
          <cell r="I622">
            <v>68</v>
          </cell>
          <cell r="J622">
            <v>78</v>
          </cell>
          <cell r="K622">
            <v>84</v>
          </cell>
          <cell r="L622">
            <v>70</v>
          </cell>
          <cell r="M622">
            <v>80</v>
          </cell>
          <cell r="N622">
            <v>86</v>
          </cell>
          <cell r="O622"/>
          <cell r="P622"/>
          <cell r="Q622"/>
          <cell r="R622"/>
          <cell r="S622"/>
          <cell r="T622"/>
          <cell r="U622">
            <v>79</v>
          </cell>
          <cell r="V622"/>
          <cell r="W622">
            <v>79</v>
          </cell>
          <cell r="X622"/>
          <cell r="Y622"/>
        </row>
        <row r="623">
          <cell r="C623">
            <v>2031033</v>
          </cell>
          <cell r="D623" t="str">
            <v>Manao hyacinth terrace chair</v>
          </cell>
          <cell r="E623">
            <v>2031033</v>
          </cell>
          <cell r="F623" t="str">
            <v>without cushion</v>
          </cell>
          <cell r="G623"/>
          <cell r="H623"/>
          <cell r="I623">
            <v>64</v>
          </cell>
          <cell r="J623">
            <v>77</v>
          </cell>
          <cell r="K623">
            <v>82</v>
          </cell>
          <cell r="L623">
            <v>66</v>
          </cell>
          <cell r="M623">
            <v>79</v>
          </cell>
          <cell r="N623">
            <v>84</v>
          </cell>
          <cell r="O623"/>
          <cell r="P623"/>
          <cell r="Q623"/>
          <cell r="R623"/>
          <cell r="S623"/>
          <cell r="T623"/>
          <cell r="U623">
            <v>68</v>
          </cell>
          <cell r="V623"/>
          <cell r="W623">
            <v>68</v>
          </cell>
          <cell r="X623"/>
          <cell r="Y623"/>
        </row>
        <row r="624">
          <cell r="C624">
            <v>2031034</v>
          </cell>
          <cell r="D624" t="str">
            <v>Highback Dining chair</v>
          </cell>
          <cell r="E624">
            <v>2031034</v>
          </cell>
          <cell r="F624" t="str">
            <v>without cushion</v>
          </cell>
          <cell r="G624"/>
          <cell r="H624"/>
          <cell r="I624">
            <v>61</v>
          </cell>
          <cell r="J624">
            <v>62</v>
          </cell>
          <cell r="K624">
            <v>91</v>
          </cell>
          <cell r="L624">
            <v>63</v>
          </cell>
          <cell r="M624">
            <v>64</v>
          </cell>
          <cell r="N624">
            <v>93</v>
          </cell>
          <cell r="O624"/>
          <cell r="P624"/>
          <cell r="Q624"/>
          <cell r="R624"/>
          <cell r="S624"/>
          <cell r="T624"/>
          <cell r="U624">
            <v>69</v>
          </cell>
          <cell r="V624"/>
          <cell r="W624">
            <v>69</v>
          </cell>
          <cell r="X624"/>
          <cell r="Y624"/>
        </row>
        <row r="625">
          <cell r="C625">
            <v>2031035</v>
          </cell>
          <cell r="D625" t="str">
            <v>Lowy hyacinth counterstool</v>
          </cell>
          <cell r="E625">
            <v>2031035</v>
          </cell>
          <cell r="F625" t="str">
            <v>without cushion</v>
          </cell>
          <cell r="G625"/>
          <cell r="H625"/>
          <cell r="I625">
            <v>46</v>
          </cell>
          <cell r="J625">
            <v>52</v>
          </cell>
          <cell r="K625">
            <v>90</v>
          </cell>
          <cell r="L625">
            <v>48</v>
          </cell>
          <cell r="M625">
            <v>54</v>
          </cell>
          <cell r="N625">
            <v>92</v>
          </cell>
          <cell r="O625"/>
          <cell r="P625"/>
          <cell r="Q625"/>
          <cell r="R625"/>
          <cell r="S625"/>
          <cell r="T625"/>
          <cell r="U625">
            <v>45</v>
          </cell>
          <cell r="V625"/>
          <cell r="W625">
            <v>45</v>
          </cell>
          <cell r="X625"/>
          <cell r="Y625"/>
        </row>
        <row r="626">
          <cell r="C626">
            <v>2031036</v>
          </cell>
          <cell r="D626" t="str">
            <v>Dolche Rattan terrace chair</v>
          </cell>
          <cell r="E626">
            <v>2031036</v>
          </cell>
          <cell r="F626" t="str">
            <v>without cushion</v>
          </cell>
          <cell r="G626"/>
          <cell r="H626"/>
          <cell r="I626">
            <v>59</v>
          </cell>
          <cell r="J626">
            <v>64</v>
          </cell>
          <cell r="K626">
            <v>81</v>
          </cell>
          <cell r="L626">
            <v>61</v>
          </cell>
          <cell r="M626">
            <v>66</v>
          </cell>
          <cell r="N626">
            <v>83</v>
          </cell>
          <cell r="O626"/>
          <cell r="P626"/>
          <cell r="Q626"/>
          <cell r="R626"/>
          <cell r="S626"/>
          <cell r="T626"/>
          <cell r="U626">
            <v>46</v>
          </cell>
          <cell r="V626"/>
          <cell r="W626">
            <v>46</v>
          </cell>
          <cell r="X626"/>
          <cell r="Y626"/>
        </row>
        <row r="627">
          <cell r="C627">
            <v>2031037</v>
          </cell>
          <cell r="D627" t="str">
            <v>Banana terrace chair</v>
          </cell>
          <cell r="E627">
            <v>2031037</v>
          </cell>
          <cell r="F627"/>
          <cell r="G627"/>
          <cell r="H627"/>
          <cell r="I627">
            <v>59</v>
          </cell>
          <cell r="J627">
            <v>67</v>
          </cell>
          <cell r="K627">
            <v>85</v>
          </cell>
          <cell r="L627">
            <v>61</v>
          </cell>
          <cell r="M627">
            <v>69</v>
          </cell>
          <cell r="N627">
            <v>87</v>
          </cell>
          <cell r="O627"/>
          <cell r="P627"/>
          <cell r="Q627"/>
          <cell r="R627"/>
          <cell r="S627"/>
          <cell r="T627"/>
          <cell r="U627">
            <v>45</v>
          </cell>
          <cell r="V627"/>
          <cell r="W627">
            <v>45</v>
          </cell>
          <cell r="X627"/>
          <cell r="Y627"/>
        </row>
        <row r="628">
          <cell r="C628">
            <v>2031038</v>
          </cell>
          <cell r="D628" t="str">
            <v>Milan Fitrit chair</v>
          </cell>
          <cell r="E628">
            <v>2031038</v>
          </cell>
          <cell r="F628" t="str">
            <v>harga</v>
          </cell>
          <cell r="G628"/>
          <cell r="H628"/>
          <cell r="I628">
            <v>78</v>
          </cell>
          <cell r="J628">
            <v>80</v>
          </cell>
          <cell r="K628">
            <v>85</v>
          </cell>
          <cell r="L628">
            <v>80</v>
          </cell>
          <cell r="M628">
            <v>82</v>
          </cell>
          <cell r="N628">
            <v>87</v>
          </cell>
          <cell r="O628"/>
          <cell r="P628"/>
          <cell r="Q628"/>
          <cell r="R628"/>
          <cell r="S628"/>
          <cell r="T628"/>
          <cell r="U628">
            <v>84</v>
          </cell>
          <cell r="V628"/>
          <cell r="W628">
            <v>84</v>
          </cell>
          <cell r="X628"/>
          <cell r="Y628"/>
        </row>
        <row r="629">
          <cell r="C629">
            <v>2031039</v>
          </cell>
          <cell r="D629" t="str">
            <v>Synth sunbath chair</v>
          </cell>
          <cell r="E629">
            <v>2031039</v>
          </cell>
          <cell r="F629"/>
          <cell r="G629"/>
          <cell r="H629"/>
          <cell r="I629">
            <v>64</v>
          </cell>
          <cell r="J629">
            <v>78</v>
          </cell>
          <cell r="K629">
            <v>109</v>
          </cell>
          <cell r="L629">
            <v>66</v>
          </cell>
          <cell r="M629">
            <v>80</v>
          </cell>
          <cell r="N629">
            <v>111</v>
          </cell>
          <cell r="O629"/>
          <cell r="P629"/>
          <cell r="Q629"/>
          <cell r="R629"/>
          <cell r="S629"/>
          <cell r="T629"/>
          <cell r="U629">
            <v>75</v>
          </cell>
          <cell r="V629"/>
          <cell r="W629">
            <v>75</v>
          </cell>
          <cell r="X629"/>
          <cell r="Y629"/>
        </row>
        <row r="630">
          <cell r="C630">
            <v>2031040</v>
          </cell>
          <cell r="D630" t="str">
            <v>Armless barstool</v>
          </cell>
          <cell r="E630">
            <v>2031040</v>
          </cell>
          <cell r="F630" t="str">
            <v>without cushion</v>
          </cell>
          <cell r="G630"/>
          <cell r="H630"/>
          <cell r="I630">
            <v>43</v>
          </cell>
          <cell r="J630">
            <v>48</v>
          </cell>
          <cell r="K630">
            <v>89</v>
          </cell>
          <cell r="L630">
            <v>45</v>
          </cell>
          <cell r="M630">
            <v>50</v>
          </cell>
          <cell r="N630">
            <v>91</v>
          </cell>
          <cell r="O630"/>
          <cell r="P630"/>
          <cell r="Q630"/>
          <cell r="R630"/>
          <cell r="S630"/>
          <cell r="T630"/>
          <cell r="U630">
            <v>45</v>
          </cell>
          <cell r="V630"/>
          <cell r="W630">
            <v>45</v>
          </cell>
          <cell r="X630"/>
          <cell r="Y630"/>
        </row>
        <row r="631">
          <cell r="C631">
            <v>2031041</v>
          </cell>
          <cell r="D631" t="str">
            <v>Parabola hyacinth chair</v>
          </cell>
          <cell r="E631">
            <v>2031041</v>
          </cell>
          <cell r="F631" t="str">
            <v>without cushion</v>
          </cell>
          <cell r="G631"/>
          <cell r="H631"/>
          <cell r="I631">
            <v>71</v>
          </cell>
          <cell r="J631">
            <v>63</v>
          </cell>
          <cell r="K631">
            <v>81</v>
          </cell>
          <cell r="L631">
            <v>73</v>
          </cell>
          <cell r="M631">
            <v>65</v>
          </cell>
          <cell r="N631">
            <v>83</v>
          </cell>
          <cell r="O631"/>
          <cell r="P631"/>
          <cell r="Q631"/>
          <cell r="R631"/>
          <cell r="S631"/>
          <cell r="T631"/>
          <cell r="U631">
            <v>72</v>
          </cell>
          <cell r="V631"/>
          <cell r="W631">
            <v>72</v>
          </cell>
          <cell r="X631"/>
          <cell r="Y631"/>
        </row>
        <row r="632">
          <cell r="C632">
            <v>2031042</v>
          </cell>
          <cell r="D632" t="str">
            <v>Hyacinth wood bench</v>
          </cell>
          <cell r="E632">
            <v>2031042</v>
          </cell>
          <cell r="F632" t="str">
            <v>without cushion</v>
          </cell>
          <cell r="G632"/>
          <cell r="H632"/>
          <cell r="I632">
            <v>104</v>
          </cell>
          <cell r="J632">
            <v>35</v>
          </cell>
          <cell r="K632">
            <v>42</v>
          </cell>
          <cell r="L632">
            <v>106</v>
          </cell>
          <cell r="M632">
            <v>37</v>
          </cell>
          <cell r="N632">
            <v>44</v>
          </cell>
          <cell r="O632"/>
          <cell r="P632"/>
          <cell r="Q632"/>
          <cell r="R632"/>
          <cell r="S632"/>
          <cell r="T632"/>
          <cell r="U632">
            <v>65</v>
          </cell>
          <cell r="V632"/>
          <cell r="W632">
            <v>65</v>
          </cell>
          <cell r="X632"/>
          <cell r="Y632"/>
        </row>
        <row r="633">
          <cell r="C633">
            <v>2031043</v>
          </cell>
          <cell r="D633" t="str">
            <v>Webbing daybed</v>
          </cell>
          <cell r="E633">
            <v>2031043</v>
          </cell>
          <cell r="F633" t="str">
            <v>include cushion</v>
          </cell>
          <cell r="G633"/>
          <cell r="H633"/>
          <cell r="I633">
            <v>159</v>
          </cell>
          <cell r="J633">
            <v>75</v>
          </cell>
          <cell r="K633">
            <v>73</v>
          </cell>
          <cell r="L633">
            <v>161</v>
          </cell>
          <cell r="M633">
            <v>77</v>
          </cell>
          <cell r="N633">
            <v>75</v>
          </cell>
          <cell r="O633"/>
          <cell r="P633"/>
          <cell r="Q633"/>
          <cell r="R633"/>
          <cell r="S633"/>
          <cell r="T633"/>
          <cell r="U633">
            <v>138</v>
          </cell>
          <cell r="V633"/>
          <cell r="W633">
            <v>138</v>
          </cell>
          <cell r="X633"/>
          <cell r="Y633"/>
        </row>
        <row r="634">
          <cell r="C634">
            <v>2031044</v>
          </cell>
          <cell r="D634" t="str">
            <v>Flower baby bed</v>
          </cell>
          <cell r="E634">
            <v>2031044</v>
          </cell>
          <cell r="F634" t="str">
            <v>include cushion</v>
          </cell>
          <cell r="G634"/>
          <cell r="H634"/>
          <cell r="I634">
            <v>92</v>
          </cell>
          <cell r="J634">
            <v>60</v>
          </cell>
          <cell r="K634">
            <v>91</v>
          </cell>
          <cell r="L634">
            <v>94</v>
          </cell>
          <cell r="M634">
            <v>62</v>
          </cell>
          <cell r="N634">
            <v>93</v>
          </cell>
          <cell r="O634"/>
          <cell r="P634"/>
          <cell r="Q634"/>
          <cell r="R634"/>
          <cell r="S634"/>
          <cell r="T634"/>
          <cell r="U634">
            <v>59</v>
          </cell>
          <cell r="V634"/>
          <cell r="W634">
            <v>59</v>
          </cell>
          <cell r="X634"/>
          <cell r="Y634"/>
        </row>
        <row r="635">
          <cell r="C635">
            <v>2031045</v>
          </cell>
          <cell r="D635" t="str">
            <v>Tiger Counterstool</v>
          </cell>
          <cell r="E635">
            <v>2031045</v>
          </cell>
          <cell r="F635" t="str">
            <v>without cushion</v>
          </cell>
          <cell r="G635"/>
          <cell r="H635"/>
          <cell r="I635">
            <v>52</v>
          </cell>
          <cell r="J635">
            <v>54</v>
          </cell>
          <cell r="K635">
            <v>95</v>
          </cell>
          <cell r="L635">
            <v>54</v>
          </cell>
          <cell r="M635">
            <v>55</v>
          </cell>
          <cell r="N635">
            <v>103</v>
          </cell>
          <cell r="O635"/>
          <cell r="P635"/>
          <cell r="Q635"/>
          <cell r="R635"/>
          <cell r="S635"/>
          <cell r="T635"/>
          <cell r="U635">
            <v>48</v>
          </cell>
          <cell r="V635"/>
          <cell r="W635">
            <v>48</v>
          </cell>
          <cell r="X635"/>
          <cell r="Y635"/>
        </row>
        <row r="636">
          <cell r="C636">
            <v>2031046</v>
          </cell>
          <cell r="D636" t="str">
            <v>Prism webbing chair</v>
          </cell>
          <cell r="E636">
            <v>2031046</v>
          </cell>
          <cell r="F636" t="str">
            <v>include cushion</v>
          </cell>
          <cell r="G636"/>
          <cell r="H636"/>
          <cell r="I636">
            <v>63</v>
          </cell>
          <cell r="J636">
            <v>73</v>
          </cell>
          <cell r="K636">
            <v>80</v>
          </cell>
          <cell r="L636">
            <v>65</v>
          </cell>
          <cell r="M636">
            <v>75</v>
          </cell>
          <cell r="N636">
            <v>82</v>
          </cell>
          <cell r="O636"/>
          <cell r="P636"/>
          <cell r="Q636"/>
          <cell r="R636"/>
          <cell r="S636"/>
          <cell r="T636"/>
          <cell r="U636">
            <v>69</v>
          </cell>
          <cell r="V636"/>
          <cell r="W636">
            <v>69</v>
          </cell>
          <cell r="X636"/>
          <cell r="Y636"/>
        </row>
        <row r="637">
          <cell r="C637">
            <v>2031047</v>
          </cell>
          <cell r="D637" t="str">
            <v>LIEMA SOFA</v>
          </cell>
          <cell r="E637">
            <v>2031047</v>
          </cell>
          <cell r="F637" t="str">
            <v>include cushion</v>
          </cell>
          <cell r="G637"/>
          <cell r="H637"/>
          <cell r="I637">
            <v>121</v>
          </cell>
          <cell r="J637">
            <v>61</v>
          </cell>
          <cell r="K637">
            <v>91</v>
          </cell>
          <cell r="L637">
            <v>123</v>
          </cell>
          <cell r="M637">
            <v>63</v>
          </cell>
          <cell r="N637">
            <v>93</v>
          </cell>
          <cell r="O637"/>
          <cell r="P637"/>
          <cell r="Q637"/>
          <cell r="R637"/>
          <cell r="S637"/>
          <cell r="T637"/>
          <cell r="U637">
            <v>114</v>
          </cell>
          <cell r="V637"/>
          <cell r="W637">
            <v>114</v>
          </cell>
          <cell r="X637"/>
          <cell r="Y637"/>
        </row>
        <row r="638">
          <cell r="C638">
            <v>2031048</v>
          </cell>
          <cell r="D638" t="str">
            <v>Net Rattan bench</v>
          </cell>
          <cell r="E638">
            <v>2031048</v>
          </cell>
          <cell r="F638" t="str">
            <v>include cushion</v>
          </cell>
          <cell r="G638"/>
          <cell r="H638"/>
          <cell r="I638">
            <v>162</v>
          </cell>
          <cell r="J638">
            <v>56</v>
          </cell>
          <cell r="K638">
            <v>73</v>
          </cell>
          <cell r="L638">
            <v>164</v>
          </cell>
          <cell r="M638">
            <v>58</v>
          </cell>
          <cell r="N638">
            <v>75</v>
          </cell>
          <cell r="O638"/>
          <cell r="P638"/>
          <cell r="Q638"/>
          <cell r="R638"/>
          <cell r="S638"/>
          <cell r="T638"/>
          <cell r="U638">
            <v>129</v>
          </cell>
          <cell r="V638"/>
          <cell r="W638">
            <v>129</v>
          </cell>
          <cell r="X638"/>
          <cell r="Y638"/>
        </row>
        <row r="639">
          <cell r="C639">
            <v>2031048</v>
          </cell>
          <cell r="D639" t="str">
            <v>Net Rattan Sofa</v>
          </cell>
          <cell r="E639">
            <v>2031048</v>
          </cell>
          <cell r="F639" t="str">
            <v>include cushion</v>
          </cell>
          <cell r="G639"/>
          <cell r="H639"/>
          <cell r="I639">
            <v>188</v>
          </cell>
          <cell r="J639">
            <v>69</v>
          </cell>
          <cell r="K639">
            <v>75</v>
          </cell>
          <cell r="L639">
            <v>190</v>
          </cell>
          <cell r="M639">
            <v>71</v>
          </cell>
          <cell r="N639">
            <v>77</v>
          </cell>
          <cell r="O639"/>
          <cell r="P639"/>
          <cell r="Q639"/>
          <cell r="R639"/>
          <cell r="S639"/>
          <cell r="T639"/>
          <cell r="U639">
            <v>179</v>
          </cell>
          <cell r="V639"/>
          <cell r="W639">
            <v>179</v>
          </cell>
          <cell r="X639"/>
          <cell r="Y639"/>
        </row>
        <row r="640">
          <cell r="C640">
            <v>2031049</v>
          </cell>
          <cell r="D640" t="str">
            <v>Dolche infinity chair</v>
          </cell>
          <cell r="E640">
            <v>2031049</v>
          </cell>
          <cell r="F640" t="str">
            <v>include cushion</v>
          </cell>
          <cell r="G640"/>
          <cell r="H640"/>
          <cell r="I640">
            <v>66</v>
          </cell>
          <cell r="J640">
            <v>62</v>
          </cell>
          <cell r="K640">
            <v>82</v>
          </cell>
          <cell r="L640">
            <v>68</v>
          </cell>
          <cell r="M640">
            <v>64</v>
          </cell>
          <cell r="N640">
            <v>84</v>
          </cell>
          <cell r="O640"/>
          <cell r="P640"/>
          <cell r="Q640"/>
          <cell r="R640"/>
          <cell r="S640"/>
          <cell r="T640"/>
          <cell r="U640">
            <v>46</v>
          </cell>
          <cell r="V640"/>
          <cell r="W640">
            <v>46</v>
          </cell>
          <cell r="X640"/>
          <cell r="Y640"/>
        </row>
        <row r="641">
          <cell r="C641">
            <v>2031050</v>
          </cell>
          <cell r="D641" t="str">
            <v>Lounge chair white</v>
          </cell>
          <cell r="E641">
            <v>2031050</v>
          </cell>
          <cell r="F641" t="str">
            <v>include cushion</v>
          </cell>
          <cell r="G641"/>
          <cell r="H641"/>
          <cell r="I641">
            <v>84</v>
          </cell>
          <cell r="J641">
            <v>102</v>
          </cell>
          <cell r="K641">
            <v>84</v>
          </cell>
          <cell r="L641">
            <v>86</v>
          </cell>
          <cell r="M641">
            <v>104</v>
          </cell>
          <cell r="N641">
            <v>86</v>
          </cell>
          <cell r="O641"/>
          <cell r="P641"/>
          <cell r="Q641"/>
          <cell r="R641"/>
          <cell r="S641"/>
          <cell r="T641"/>
          <cell r="U641">
            <v>89</v>
          </cell>
          <cell r="V641"/>
          <cell r="W641">
            <v>89</v>
          </cell>
          <cell r="X641"/>
          <cell r="Y641"/>
        </row>
        <row r="642">
          <cell r="C642">
            <v>2031051</v>
          </cell>
          <cell r="D642" t="str">
            <v>Knot Chair</v>
          </cell>
          <cell r="E642">
            <v>2031051</v>
          </cell>
          <cell r="F642" t="str">
            <v>include cushion</v>
          </cell>
          <cell r="G642"/>
          <cell r="H642"/>
          <cell r="I642">
            <v>78</v>
          </cell>
          <cell r="J642">
            <v>81</v>
          </cell>
          <cell r="K642">
            <v>94</v>
          </cell>
          <cell r="L642">
            <v>80</v>
          </cell>
          <cell r="M642">
            <v>83</v>
          </cell>
          <cell r="N642">
            <v>96</v>
          </cell>
          <cell r="O642"/>
          <cell r="P642"/>
          <cell r="Q642"/>
          <cell r="R642"/>
          <cell r="S642"/>
          <cell r="T642"/>
          <cell r="U642">
            <v>115</v>
          </cell>
          <cell r="V642"/>
          <cell r="W642">
            <v>115</v>
          </cell>
          <cell r="X642"/>
          <cell r="Y642"/>
        </row>
        <row r="643">
          <cell r="C643">
            <v>2031052</v>
          </cell>
          <cell r="D643" t="str">
            <v>Manao terrace chair</v>
          </cell>
          <cell r="E643">
            <v>2031052</v>
          </cell>
          <cell r="F643" t="str">
            <v>include cushion</v>
          </cell>
          <cell r="G643"/>
          <cell r="H643"/>
          <cell r="I643">
            <v>61</v>
          </cell>
          <cell r="J643">
            <v>76</v>
          </cell>
          <cell r="K643">
            <v>81</v>
          </cell>
          <cell r="L643">
            <v>63</v>
          </cell>
          <cell r="M643">
            <v>78</v>
          </cell>
          <cell r="N643">
            <v>83</v>
          </cell>
          <cell r="O643"/>
          <cell r="P643"/>
          <cell r="Q643"/>
          <cell r="R643"/>
          <cell r="S643"/>
          <cell r="T643"/>
          <cell r="U643">
            <v>68</v>
          </cell>
          <cell r="V643"/>
          <cell r="W643">
            <v>68</v>
          </cell>
          <cell r="X643"/>
          <cell r="Y643"/>
        </row>
        <row r="644">
          <cell r="C644">
            <v>2031053</v>
          </cell>
          <cell r="D644" t="str">
            <v>Pablo CL chair</v>
          </cell>
          <cell r="E644">
            <v>2031053</v>
          </cell>
          <cell r="F644" t="str">
            <v>without cushion</v>
          </cell>
          <cell r="G644"/>
          <cell r="H644"/>
          <cell r="I644">
            <v>58</v>
          </cell>
          <cell r="J644">
            <v>62</v>
          </cell>
          <cell r="K644">
            <v>77</v>
          </cell>
          <cell r="L644">
            <v>60</v>
          </cell>
          <cell r="M644">
            <v>64</v>
          </cell>
          <cell r="N644">
            <v>79</v>
          </cell>
          <cell r="O644"/>
          <cell r="P644"/>
          <cell r="Q644"/>
          <cell r="R644"/>
          <cell r="S644"/>
          <cell r="T644"/>
          <cell r="U644">
            <v>48</v>
          </cell>
          <cell r="V644"/>
          <cell r="W644">
            <v>48</v>
          </cell>
          <cell r="X644"/>
          <cell r="Y644"/>
        </row>
        <row r="645">
          <cell r="C645">
            <v>2031054</v>
          </cell>
          <cell r="D645" t="str">
            <v>Infinity Sofa chair</v>
          </cell>
          <cell r="E645">
            <v>2031054</v>
          </cell>
          <cell r="F645" t="str">
            <v>include cushion</v>
          </cell>
          <cell r="G645"/>
          <cell r="H645"/>
          <cell r="I645">
            <v>161</v>
          </cell>
          <cell r="J645">
            <v>88</v>
          </cell>
          <cell r="K645">
            <v>80</v>
          </cell>
          <cell r="L645">
            <v>163</v>
          </cell>
          <cell r="M645">
            <v>90</v>
          </cell>
          <cell r="N645">
            <v>82</v>
          </cell>
          <cell r="O645"/>
          <cell r="P645"/>
          <cell r="Q645"/>
          <cell r="R645"/>
          <cell r="S645"/>
          <cell r="T645"/>
          <cell r="U645">
            <v>179</v>
          </cell>
          <cell r="V645"/>
          <cell r="W645">
            <v>179</v>
          </cell>
          <cell r="X645"/>
          <cell r="Y645"/>
        </row>
        <row r="646">
          <cell r="C646">
            <v>2031055</v>
          </cell>
          <cell r="D646" t="str">
            <v>Gemini Chair</v>
          </cell>
          <cell r="E646">
            <v>2031055</v>
          </cell>
          <cell r="F646" t="str">
            <v>include cushion</v>
          </cell>
          <cell r="G646"/>
          <cell r="H646"/>
          <cell r="I646">
            <v>59</v>
          </cell>
          <cell r="J646">
            <v>67</v>
          </cell>
          <cell r="K646">
            <v>97</v>
          </cell>
          <cell r="L646">
            <v>61</v>
          </cell>
          <cell r="M646">
            <v>69</v>
          </cell>
          <cell r="N646">
            <v>99</v>
          </cell>
          <cell r="O646"/>
          <cell r="P646"/>
          <cell r="Q646"/>
          <cell r="R646"/>
          <cell r="S646"/>
          <cell r="T646"/>
          <cell r="U646">
            <v>64</v>
          </cell>
          <cell r="V646"/>
          <cell r="W646">
            <v>64</v>
          </cell>
          <cell r="X646"/>
          <cell r="Y646"/>
        </row>
        <row r="647">
          <cell r="C647">
            <v>2031057</v>
          </cell>
          <cell r="D647" t="str">
            <v>Bulky top chair</v>
          </cell>
          <cell r="E647">
            <v>2031057</v>
          </cell>
          <cell r="F647" t="str">
            <v>without cushion</v>
          </cell>
          <cell r="G647"/>
          <cell r="H647"/>
          <cell r="I647">
            <v>60</v>
          </cell>
          <cell r="J647">
            <v>55</v>
          </cell>
          <cell r="K647">
            <v>77</v>
          </cell>
          <cell r="L647">
            <v>62</v>
          </cell>
          <cell r="M647">
            <v>57</v>
          </cell>
          <cell r="N647">
            <v>79</v>
          </cell>
          <cell r="O647"/>
          <cell r="P647"/>
          <cell r="Q647"/>
          <cell r="R647"/>
          <cell r="S647"/>
          <cell r="T647"/>
          <cell r="U647">
            <v>49</v>
          </cell>
          <cell r="V647"/>
          <cell r="W647">
            <v>49</v>
          </cell>
          <cell r="X647"/>
          <cell r="Y647"/>
        </row>
        <row r="648">
          <cell r="C648">
            <v>2031058</v>
          </cell>
          <cell r="D648" t="str">
            <v>Ivony Rd legs chair</v>
          </cell>
          <cell r="E648">
            <v>2031058</v>
          </cell>
          <cell r="F648" t="str">
            <v>include cushion</v>
          </cell>
          <cell r="G648"/>
          <cell r="H648"/>
          <cell r="I648">
            <v>60</v>
          </cell>
          <cell r="J648">
            <v>60</v>
          </cell>
          <cell r="K648">
            <v>79</v>
          </cell>
          <cell r="L648">
            <v>62</v>
          </cell>
          <cell r="M648">
            <v>62</v>
          </cell>
          <cell r="N648">
            <v>81</v>
          </cell>
          <cell r="O648"/>
          <cell r="P648"/>
          <cell r="Q648"/>
          <cell r="R648"/>
          <cell r="S648"/>
          <cell r="T648"/>
          <cell r="U648">
            <v>73</v>
          </cell>
          <cell r="V648"/>
          <cell r="W648">
            <v>73</v>
          </cell>
          <cell r="X648"/>
          <cell r="Y648"/>
        </row>
        <row r="649">
          <cell r="C649">
            <v>2031059</v>
          </cell>
          <cell r="D649" t="str">
            <v>Wajik synth Lounge chair</v>
          </cell>
          <cell r="E649">
            <v>2031059</v>
          </cell>
          <cell r="F649" t="str">
            <v>without cushion</v>
          </cell>
          <cell r="G649"/>
          <cell r="H649"/>
          <cell r="I649">
            <v>71</v>
          </cell>
          <cell r="J649">
            <v>78</v>
          </cell>
          <cell r="K649">
            <v>75</v>
          </cell>
          <cell r="L649">
            <v>73</v>
          </cell>
          <cell r="M649">
            <v>80</v>
          </cell>
          <cell r="N649">
            <v>77</v>
          </cell>
          <cell r="O649"/>
          <cell r="P649"/>
          <cell r="Q649"/>
          <cell r="R649"/>
          <cell r="S649"/>
          <cell r="T649"/>
          <cell r="U649">
            <v>81</v>
          </cell>
          <cell r="V649"/>
          <cell r="W649">
            <v>81</v>
          </cell>
          <cell r="X649"/>
          <cell r="Y649"/>
        </row>
        <row r="650">
          <cell r="C650">
            <v>2031060</v>
          </cell>
          <cell r="D650" t="str">
            <v>Armed hyacinth lounge chair</v>
          </cell>
          <cell r="E650">
            <v>2031060</v>
          </cell>
          <cell r="F650" t="str">
            <v>without cushion</v>
          </cell>
          <cell r="G650"/>
          <cell r="H650"/>
          <cell r="I650">
            <v>70</v>
          </cell>
          <cell r="J650">
            <v>79</v>
          </cell>
          <cell r="K650">
            <v>76</v>
          </cell>
          <cell r="L650">
            <v>72</v>
          </cell>
          <cell r="M650">
            <v>81</v>
          </cell>
          <cell r="N650">
            <v>78</v>
          </cell>
          <cell r="O650"/>
          <cell r="P650"/>
          <cell r="Q650"/>
          <cell r="R650"/>
          <cell r="S650"/>
          <cell r="T650"/>
          <cell r="U650">
            <v>89</v>
          </cell>
          <cell r="V650"/>
          <cell r="W650">
            <v>89</v>
          </cell>
          <cell r="X650"/>
          <cell r="Y650"/>
        </row>
        <row r="651">
          <cell r="C651">
            <v>2031061</v>
          </cell>
          <cell r="D651" t="str">
            <v>Marline webbing chair</v>
          </cell>
          <cell r="E651">
            <v>2031061</v>
          </cell>
          <cell r="F651" t="str">
            <v>include cushion</v>
          </cell>
          <cell r="G651"/>
          <cell r="H651"/>
          <cell r="I651">
            <v>55</v>
          </cell>
          <cell r="J651">
            <v>65</v>
          </cell>
          <cell r="K651">
            <v>97</v>
          </cell>
          <cell r="L651">
            <v>57</v>
          </cell>
          <cell r="M651">
            <v>67</v>
          </cell>
          <cell r="N651">
            <v>99</v>
          </cell>
          <cell r="O651"/>
          <cell r="P651"/>
          <cell r="Q651"/>
          <cell r="R651"/>
          <cell r="S651"/>
          <cell r="T651"/>
          <cell r="U651">
            <v>82</v>
          </cell>
          <cell r="V651"/>
          <cell r="W651">
            <v>82</v>
          </cell>
          <cell r="X651"/>
          <cell r="Y651"/>
        </row>
        <row r="652">
          <cell r="C652">
            <v>2031062</v>
          </cell>
          <cell r="D652" t="str">
            <v>Sunny Baby bed</v>
          </cell>
          <cell r="E652">
            <v>2031062</v>
          </cell>
          <cell r="F652" t="str">
            <v>include cushion</v>
          </cell>
          <cell r="G652"/>
          <cell r="H652"/>
          <cell r="I652">
            <v>93</v>
          </cell>
          <cell r="J652">
            <v>65</v>
          </cell>
          <cell r="K652">
            <v>91</v>
          </cell>
          <cell r="L652">
            <v>95</v>
          </cell>
          <cell r="M652">
            <v>67</v>
          </cell>
          <cell r="N652">
            <v>93</v>
          </cell>
          <cell r="O652"/>
          <cell r="P652"/>
          <cell r="Q652"/>
          <cell r="R652"/>
          <cell r="S652"/>
          <cell r="T652"/>
          <cell r="U652">
            <v>52</v>
          </cell>
          <cell r="V652"/>
          <cell r="W652">
            <v>52</v>
          </cell>
          <cell r="X652"/>
          <cell r="Y652"/>
        </row>
        <row r="653">
          <cell r="C653">
            <v>2031063</v>
          </cell>
          <cell r="D653" t="str">
            <v>Agel wooden bench</v>
          </cell>
          <cell r="E653">
            <v>2031063</v>
          </cell>
          <cell r="F653" t="str">
            <v>include cushion</v>
          </cell>
          <cell r="G653"/>
          <cell r="H653"/>
          <cell r="I653">
            <v>105</v>
          </cell>
          <cell r="J653">
            <v>36</v>
          </cell>
          <cell r="K653">
            <v>48</v>
          </cell>
          <cell r="L653">
            <v>107</v>
          </cell>
          <cell r="M653">
            <v>38</v>
          </cell>
          <cell r="N653">
            <v>50</v>
          </cell>
          <cell r="O653"/>
          <cell r="P653"/>
          <cell r="Q653"/>
          <cell r="R653"/>
          <cell r="S653"/>
          <cell r="T653"/>
          <cell r="U653">
            <v>65</v>
          </cell>
          <cell r="V653"/>
          <cell r="W653">
            <v>65</v>
          </cell>
          <cell r="X653"/>
          <cell r="Y653"/>
        </row>
        <row r="654">
          <cell r="C654">
            <v>2031064</v>
          </cell>
          <cell r="D654" t="str">
            <v>Leafy terrace chair</v>
          </cell>
          <cell r="E654">
            <v>2031064</v>
          </cell>
          <cell r="F654" t="str">
            <v>include cushion</v>
          </cell>
          <cell r="G654"/>
          <cell r="H654"/>
          <cell r="I654">
            <v>64</v>
          </cell>
          <cell r="J654">
            <v>67</v>
          </cell>
          <cell r="K654">
            <v>90</v>
          </cell>
          <cell r="L654">
            <v>66</v>
          </cell>
          <cell r="M654">
            <v>69</v>
          </cell>
          <cell r="N654">
            <v>92</v>
          </cell>
          <cell r="O654"/>
          <cell r="P654"/>
          <cell r="Q654"/>
          <cell r="R654"/>
          <cell r="S654"/>
          <cell r="T654"/>
          <cell r="U654">
            <v>63</v>
          </cell>
          <cell r="V654"/>
          <cell r="W654">
            <v>63</v>
          </cell>
          <cell r="X654"/>
          <cell r="Y654"/>
        </row>
        <row r="655">
          <cell r="C655">
            <v>2031065</v>
          </cell>
          <cell r="D655" t="str">
            <v>Hyacinth long bench</v>
          </cell>
          <cell r="E655">
            <v>2031065</v>
          </cell>
          <cell r="F655" t="str">
            <v>without cushion</v>
          </cell>
          <cell r="G655"/>
          <cell r="H655"/>
          <cell r="I655">
            <v>163</v>
          </cell>
          <cell r="J655">
            <v>43</v>
          </cell>
          <cell r="K655">
            <v>51</v>
          </cell>
          <cell r="L655">
            <v>165</v>
          </cell>
          <cell r="M655">
            <v>45</v>
          </cell>
          <cell r="N655">
            <v>53</v>
          </cell>
          <cell r="O655"/>
          <cell r="P655"/>
          <cell r="Q655"/>
          <cell r="R655"/>
          <cell r="S655"/>
          <cell r="T655"/>
          <cell r="U655">
            <v>115</v>
          </cell>
          <cell r="V655"/>
          <cell r="W655">
            <v>115</v>
          </cell>
          <cell r="X655"/>
          <cell r="Y655"/>
        </row>
        <row r="656">
          <cell r="C656">
            <v>2031066</v>
          </cell>
          <cell r="D656" t="str">
            <v>Pablo fitrit Chair Black</v>
          </cell>
          <cell r="E656">
            <v>2031066</v>
          </cell>
          <cell r="F656" t="str">
            <v>include cushion</v>
          </cell>
          <cell r="G656"/>
          <cell r="H656"/>
          <cell r="I656">
            <v>60</v>
          </cell>
          <cell r="J656">
            <v>58</v>
          </cell>
          <cell r="K656">
            <v>79</v>
          </cell>
          <cell r="L656">
            <v>62</v>
          </cell>
          <cell r="M656">
            <v>60</v>
          </cell>
          <cell r="N656">
            <v>81</v>
          </cell>
          <cell r="O656"/>
          <cell r="P656"/>
          <cell r="Q656"/>
          <cell r="R656"/>
          <cell r="S656"/>
          <cell r="T656"/>
          <cell r="U656">
            <v>64</v>
          </cell>
          <cell r="V656"/>
          <cell r="W656">
            <v>64</v>
          </cell>
          <cell r="X656"/>
          <cell r="Y656"/>
        </row>
        <row r="657">
          <cell r="C657">
            <v>2031071</v>
          </cell>
          <cell r="D657" t="str">
            <v>wooden Hyacinth round stool</v>
          </cell>
          <cell r="E657">
            <v>2031071</v>
          </cell>
          <cell r="F657" t="str">
            <v>without cushion</v>
          </cell>
          <cell r="G657"/>
          <cell r="H657"/>
          <cell r="I657">
            <v>38</v>
          </cell>
          <cell r="J657">
            <v>38</v>
          </cell>
          <cell r="K657">
            <v>65</v>
          </cell>
          <cell r="L657">
            <v>40</v>
          </cell>
          <cell r="M657">
            <v>40</v>
          </cell>
          <cell r="N657">
            <v>67</v>
          </cell>
          <cell r="O657"/>
          <cell r="P657"/>
          <cell r="Q657"/>
          <cell r="R657"/>
          <cell r="S657"/>
          <cell r="T657"/>
          <cell r="U657">
            <v>49</v>
          </cell>
          <cell r="V657"/>
          <cell r="W657">
            <v>49</v>
          </cell>
          <cell r="X657"/>
          <cell r="Y657"/>
        </row>
        <row r="658">
          <cell r="C658">
            <v>2031096</v>
          </cell>
          <cell r="D658" t="str">
            <v>Malawi fitrit chair</v>
          </cell>
          <cell r="E658">
            <v>2031096</v>
          </cell>
          <cell r="F658" t="str">
            <v>without cushion</v>
          </cell>
          <cell r="G658"/>
          <cell r="H658"/>
          <cell r="I658">
            <v>75</v>
          </cell>
          <cell r="J658">
            <v>72</v>
          </cell>
          <cell r="K658">
            <v>91</v>
          </cell>
          <cell r="L658">
            <v>77</v>
          </cell>
          <cell r="M658">
            <v>74</v>
          </cell>
          <cell r="N658">
            <v>93</v>
          </cell>
          <cell r="O658"/>
          <cell r="P658"/>
          <cell r="Q658"/>
          <cell r="R658"/>
          <cell r="S658"/>
          <cell r="T658"/>
          <cell r="U658">
            <v>89</v>
          </cell>
          <cell r="V658"/>
          <cell r="W658">
            <v>89</v>
          </cell>
          <cell r="X658"/>
          <cell r="Y658"/>
        </row>
        <row r="659">
          <cell r="C659">
            <v>2031099</v>
          </cell>
          <cell r="D659" t="str">
            <v>Rattan hyacinth rd stool</v>
          </cell>
          <cell r="E659">
            <v>2031099</v>
          </cell>
          <cell r="F659" t="str">
            <v>without cushion</v>
          </cell>
          <cell r="G659"/>
          <cell r="H659"/>
          <cell r="I659">
            <v>40</v>
          </cell>
          <cell r="J659">
            <v>40</v>
          </cell>
          <cell r="K659">
            <v>67</v>
          </cell>
          <cell r="L659">
            <v>42</v>
          </cell>
          <cell r="M659">
            <v>42</v>
          </cell>
          <cell r="N659">
            <v>69</v>
          </cell>
          <cell r="O659"/>
          <cell r="P659"/>
          <cell r="Q659"/>
          <cell r="R659"/>
          <cell r="S659"/>
          <cell r="T659"/>
          <cell r="U659">
            <v>32</v>
          </cell>
          <cell r="V659"/>
          <cell r="W659">
            <v>32</v>
          </cell>
          <cell r="X659"/>
          <cell r="Y659"/>
        </row>
        <row r="660">
          <cell r="C660">
            <v>2031100</v>
          </cell>
          <cell r="D660" t="str">
            <v>Dina dining chair</v>
          </cell>
          <cell r="E660">
            <v>2031100</v>
          </cell>
          <cell r="F660" t="str">
            <v>include cushion</v>
          </cell>
          <cell r="G660"/>
          <cell r="H660"/>
          <cell r="I660">
            <v>57</v>
          </cell>
          <cell r="J660">
            <v>59</v>
          </cell>
          <cell r="K660">
            <v>76</v>
          </cell>
          <cell r="L660">
            <v>59</v>
          </cell>
          <cell r="M660">
            <v>61</v>
          </cell>
          <cell r="N660">
            <v>78</v>
          </cell>
          <cell r="O660"/>
          <cell r="P660"/>
          <cell r="Q660"/>
          <cell r="R660"/>
          <cell r="S660"/>
          <cell r="T660"/>
          <cell r="U660">
            <v>56</v>
          </cell>
          <cell r="V660"/>
          <cell r="W660">
            <v>56</v>
          </cell>
          <cell r="X660"/>
          <cell r="Y660"/>
        </row>
        <row r="661">
          <cell r="C661">
            <v>2031101</v>
          </cell>
          <cell r="D661" t="str">
            <v>Joan chair</v>
          </cell>
          <cell r="E661">
            <v>2031101</v>
          </cell>
          <cell r="F661" t="str">
            <v>without cushion</v>
          </cell>
          <cell r="G661"/>
          <cell r="H661"/>
          <cell r="I661">
            <v>50</v>
          </cell>
          <cell r="J661">
            <v>57</v>
          </cell>
          <cell r="K661">
            <v>68</v>
          </cell>
          <cell r="L661">
            <v>52</v>
          </cell>
          <cell r="M661">
            <v>59</v>
          </cell>
          <cell r="N661">
            <v>70</v>
          </cell>
          <cell r="O661"/>
          <cell r="P661"/>
          <cell r="Q661"/>
          <cell r="R661"/>
          <cell r="S661"/>
          <cell r="T661"/>
          <cell r="U661">
            <v>48</v>
          </cell>
          <cell r="V661"/>
          <cell r="W661">
            <v>48</v>
          </cell>
          <cell r="X661"/>
          <cell r="Y661"/>
        </row>
        <row r="662">
          <cell r="C662">
            <v>2031102</v>
          </cell>
          <cell r="D662" t="str">
            <v>Wooden webbing stool</v>
          </cell>
          <cell r="E662">
            <v>2031102</v>
          </cell>
          <cell r="F662" t="str">
            <v>without cushion</v>
          </cell>
          <cell r="G662"/>
          <cell r="H662"/>
          <cell r="I662">
            <v>38</v>
          </cell>
          <cell r="J662">
            <v>38</v>
          </cell>
          <cell r="K662">
            <v>65</v>
          </cell>
          <cell r="L662">
            <v>40</v>
          </cell>
          <cell r="M662">
            <v>40</v>
          </cell>
          <cell r="N662">
            <v>67</v>
          </cell>
          <cell r="O662"/>
          <cell r="P662"/>
          <cell r="Q662"/>
          <cell r="R662"/>
          <cell r="S662"/>
          <cell r="T662"/>
          <cell r="U662">
            <v>49</v>
          </cell>
          <cell r="V662"/>
          <cell r="W662">
            <v>49</v>
          </cell>
          <cell r="X662"/>
          <cell r="Y662"/>
        </row>
        <row r="663">
          <cell r="C663">
            <v>2033001</v>
          </cell>
          <cell r="D663" t="str">
            <v>Basket X rope set 3</v>
          </cell>
          <cell r="E663">
            <v>2033001</v>
          </cell>
          <cell r="F663"/>
          <cell r="G663"/>
          <cell r="H663"/>
          <cell r="I663">
            <v>42</v>
          </cell>
          <cell r="J663">
            <v>42</v>
          </cell>
          <cell r="K663">
            <v>51</v>
          </cell>
          <cell r="L663">
            <v>44</v>
          </cell>
          <cell r="M663">
            <v>44</v>
          </cell>
          <cell r="N663">
            <v>53</v>
          </cell>
          <cell r="O663"/>
          <cell r="P663"/>
          <cell r="Q663"/>
          <cell r="R663"/>
          <cell r="S663"/>
          <cell r="T663"/>
          <cell r="U663">
            <v>31</v>
          </cell>
          <cell r="V663"/>
          <cell r="W663">
            <v>31</v>
          </cell>
          <cell r="X663"/>
          <cell r="Y663"/>
        </row>
        <row r="664">
          <cell r="C664">
            <v>2033002</v>
          </cell>
          <cell r="D664" t="str">
            <v>Mini basket WN set 3</v>
          </cell>
          <cell r="E664">
            <v>2033002</v>
          </cell>
          <cell r="F664"/>
          <cell r="G664"/>
          <cell r="H664"/>
          <cell r="I664">
            <v>20</v>
          </cell>
          <cell r="J664">
            <v>20</v>
          </cell>
          <cell r="K664">
            <v>22</v>
          </cell>
          <cell r="L664">
            <v>22</v>
          </cell>
          <cell r="M664">
            <v>22</v>
          </cell>
          <cell r="N664">
            <v>24</v>
          </cell>
          <cell r="O664"/>
          <cell r="P664"/>
          <cell r="Q664"/>
          <cell r="R664"/>
          <cell r="S664"/>
          <cell r="T664"/>
          <cell r="U664">
            <v>13</v>
          </cell>
          <cell r="V664"/>
          <cell r="W664">
            <v>13</v>
          </cell>
          <cell r="X664"/>
          <cell r="Y664"/>
        </row>
        <row r="665">
          <cell r="C665">
            <v>2033003</v>
          </cell>
          <cell r="D665" t="str">
            <v>Mini basjet NWP set 3</v>
          </cell>
          <cell r="E665">
            <v>2033003</v>
          </cell>
          <cell r="F665"/>
          <cell r="G665"/>
          <cell r="H665"/>
          <cell r="I665">
            <v>20</v>
          </cell>
          <cell r="J665">
            <v>20</v>
          </cell>
          <cell r="K665">
            <v>22</v>
          </cell>
          <cell r="L665">
            <v>22</v>
          </cell>
          <cell r="M665">
            <v>22</v>
          </cell>
          <cell r="N665">
            <v>24</v>
          </cell>
          <cell r="O665"/>
          <cell r="P665"/>
          <cell r="Q665"/>
          <cell r="R665"/>
          <cell r="S665"/>
          <cell r="T665"/>
          <cell r="U665">
            <v>13</v>
          </cell>
          <cell r="V665"/>
          <cell r="W665">
            <v>13</v>
          </cell>
          <cell r="X665"/>
          <cell r="Y665"/>
        </row>
        <row r="666">
          <cell r="C666">
            <v>2033004</v>
          </cell>
          <cell r="D666" t="str">
            <v>Eceng storage basket set 2</v>
          </cell>
          <cell r="E666">
            <v>2033004</v>
          </cell>
          <cell r="F666"/>
          <cell r="G666"/>
          <cell r="H666"/>
          <cell r="I666">
            <v>40</v>
          </cell>
          <cell r="J666">
            <v>30</v>
          </cell>
          <cell r="K666">
            <v>28</v>
          </cell>
          <cell r="L666">
            <v>42</v>
          </cell>
          <cell r="M666">
            <v>32</v>
          </cell>
          <cell r="N666">
            <v>30</v>
          </cell>
          <cell r="O666"/>
          <cell r="P666"/>
          <cell r="Q666"/>
          <cell r="R666"/>
          <cell r="S666"/>
          <cell r="T666"/>
          <cell r="U666">
            <v>24</v>
          </cell>
          <cell r="V666"/>
          <cell r="W666">
            <v>24</v>
          </cell>
          <cell r="X666"/>
          <cell r="Y666"/>
        </row>
        <row r="667">
          <cell r="C667">
            <v>2033005</v>
          </cell>
          <cell r="D667" t="str">
            <v>Eceng storage basket set 3</v>
          </cell>
          <cell r="E667">
            <v>2033005</v>
          </cell>
          <cell r="F667"/>
          <cell r="G667"/>
          <cell r="H667"/>
          <cell r="I667">
            <v>40</v>
          </cell>
          <cell r="J667">
            <v>29</v>
          </cell>
          <cell r="K667">
            <v>20</v>
          </cell>
          <cell r="L667">
            <v>42</v>
          </cell>
          <cell r="M667">
            <v>31</v>
          </cell>
          <cell r="N667">
            <v>22</v>
          </cell>
          <cell r="O667"/>
          <cell r="P667"/>
          <cell r="Q667"/>
          <cell r="R667"/>
          <cell r="S667"/>
          <cell r="T667"/>
          <cell r="U667">
            <v>27</v>
          </cell>
          <cell r="V667"/>
          <cell r="W667">
            <v>27</v>
          </cell>
          <cell r="X667"/>
          <cell r="Y667"/>
        </row>
        <row r="668">
          <cell r="C668">
            <v>2033006</v>
          </cell>
          <cell r="D668" t="str">
            <v>Bakset BGN set 3</v>
          </cell>
          <cell r="E668">
            <v>2033006</v>
          </cell>
          <cell r="F668"/>
          <cell r="G668"/>
          <cell r="H668"/>
          <cell r="I668">
            <v>37</v>
          </cell>
          <cell r="J668">
            <v>37</v>
          </cell>
          <cell r="K668">
            <v>42</v>
          </cell>
          <cell r="L668">
            <v>39</v>
          </cell>
          <cell r="M668">
            <v>39</v>
          </cell>
          <cell r="N668">
            <v>44</v>
          </cell>
          <cell r="O668"/>
          <cell r="P668"/>
          <cell r="Q668"/>
          <cell r="R668"/>
          <cell r="S668"/>
          <cell r="T668"/>
          <cell r="U668">
            <v>35</v>
          </cell>
          <cell r="V668"/>
          <cell r="W668">
            <v>35</v>
          </cell>
          <cell r="X668"/>
          <cell r="Y668"/>
        </row>
        <row r="669">
          <cell r="C669">
            <v>2033007</v>
          </cell>
          <cell r="D669" t="str">
            <v>Basket GWC set 3</v>
          </cell>
          <cell r="E669">
            <v>2033007</v>
          </cell>
          <cell r="F669"/>
          <cell r="G669"/>
          <cell r="H669"/>
          <cell r="I669">
            <v>37</v>
          </cell>
          <cell r="J669">
            <v>37</v>
          </cell>
          <cell r="K669">
            <v>42</v>
          </cell>
          <cell r="L669">
            <v>39</v>
          </cell>
          <cell r="M669">
            <v>39</v>
          </cell>
          <cell r="N669">
            <v>44</v>
          </cell>
          <cell r="O669"/>
          <cell r="P669"/>
          <cell r="Q669"/>
          <cell r="R669"/>
          <cell r="S669"/>
          <cell r="T669"/>
          <cell r="U669">
            <v>35</v>
          </cell>
          <cell r="V669"/>
          <cell r="W669">
            <v>35</v>
          </cell>
          <cell r="X669"/>
          <cell r="Y669"/>
        </row>
        <row r="670">
          <cell r="C670">
            <v>2033008</v>
          </cell>
          <cell r="D670" t="str">
            <v>Basket loreng set 3</v>
          </cell>
          <cell r="E670">
            <v>2033008</v>
          </cell>
          <cell r="F670"/>
          <cell r="G670"/>
          <cell r="H670"/>
          <cell r="I670">
            <v>35</v>
          </cell>
          <cell r="J670">
            <v>35</v>
          </cell>
          <cell r="K670">
            <v>41</v>
          </cell>
          <cell r="L670">
            <v>37</v>
          </cell>
          <cell r="M670">
            <v>37</v>
          </cell>
          <cell r="N670">
            <v>43</v>
          </cell>
          <cell r="O670"/>
          <cell r="P670"/>
          <cell r="Q670"/>
          <cell r="R670"/>
          <cell r="S670"/>
          <cell r="T670"/>
          <cell r="U670">
            <v>29</v>
          </cell>
          <cell r="V670"/>
          <cell r="W670">
            <v>29</v>
          </cell>
          <cell r="X670"/>
          <cell r="Y670"/>
        </row>
        <row r="671">
          <cell r="C671">
            <v>2033009</v>
          </cell>
          <cell r="D671" t="str">
            <v>Mini basket NWG set 3</v>
          </cell>
          <cell r="E671">
            <v>2033009</v>
          </cell>
          <cell r="F671"/>
          <cell r="G671"/>
          <cell r="H671"/>
          <cell r="I671">
            <v>21</v>
          </cell>
          <cell r="J671">
            <v>21</v>
          </cell>
          <cell r="K671">
            <v>23</v>
          </cell>
          <cell r="L671">
            <v>23</v>
          </cell>
          <cell r="M671">
            <v>23</v>
          </cell>
          <cell r="N671">
            <v>25</v>
          </cell>
          <cell r="O671"/>
          <cell r="P671"/>
          <cell r="Q671"/>
          <cell r="R671"/>
          <cell r="S671"/>
          <cell r="T671"/>
          <cell r="U671">
            <v>13</v>
          </cell>
          <cell r="V671"/>
          <cell r="W671">
            <v>13</v>
          </cell>
          <cell r="X671"/>
          <cell r="Y671"/>
        </row>
        <row r="672">
          <cell r="C672">
            <v>2033010</v>
          </cell>
          <cell r="D672" t="str">
            <v>Mini basket NGG set 3</v>
          </cell>
          <cell r="E672">
            <v>2033010</v>
          </cell>
          <cell r="F672"/>
          <cell r="G672"/>
          <cell r="H672"/>
          <cell r="I672">
            <v>21</v>
          </cell>
          <cell r="J672">
            <v>21</v>
          </cell>
          <cell r="K672">
            <v>21</v>
          </cell>
          <cell r="L672">
            <v>23</v>
          </cell>
          <cell r="M672">
            <v>23</v>
          </cell>
          <cell r="N672">
            <v>23</v>
          </cell>
          <cell r="O672"/>
          <cell r="P672"/>
          <cell r="Q672"/>
          <cell r="R672"/>
          <cell r="S672"/>
          <cell r="T672"/>
          <cell r="U672">
            <v>13</v>
          </cell>
          <cell r="V672"/>
          <cell r="W672">
            <v>13</v>
          </cell>
          <cell r="X672"/>
          <cell r="Y672"/>
        </row>
        <row r="673">
          <cell r="C673">
            <v>2033059</v>
          </cell>
          <cell r="D673" t="str">
            <v>Afrikana triangle basket set 2</v>
          </cell>
          <cell r="E673">
            <v>2033059</v>
          </cell>
          <cell r="F673"/>
          <cell r="G673"/>
          <cell r="H673"/>
          <cell r="I673">
            <v>48</v>
          </cell>
          <cell r="J673">
            <v>48</v>
          </cell>
          <cell r="K673">
            <v>27</v>
          </cell>
          <cell r="L673">
            <v>50</v>
          </cell>
          <cell r="M673">
            <v>50</v>
          </cell>
          <cell r="N673">
            <v>29</v>
          </cell>
          <cell r="O673"/>
          <cell r="P673"/>
          <cell r="Q673"/>
          <cell r="R673"/>
          <cell r="S673"/>
          <cell r="T673"/>
          <cell r="U673">
            <v>10</v>
          </cell>
          <cell r="V673"/>
          <cell r="W673">
            <v>10</v>
          </cell>
          <cell r="X673"/>
          <cell r="Y673"/>
        </row>
        <row r="674">
          <cell r="C674">
            <v>2033012</v>
          </cell>
          <cell r="D674" t="str">
            <v>Basket lini center set 3</v>
          </cell>
          <cell r="E674">
            <v>2033012</v>
          </cell>
          <cell r="F674"/>
          <cell r="G674"/>
          <cell r="H674"/>
          <cell r="I674">
            <v>39</v>
          </cell>
          <cell r="J674">
            <v>39</v>
          </cell>
          <cell r="K674">
            <v>49</v>
          </cell>
          <cell r="L674">
            <v>41</v>
          </cell>
          <cell r="M674">
            <v>41</v>
          </cell>
          <cell r="N674">
            <v>51</v>
          </cell>
          <cell r="O674"/>
          <cell r="P674"/>
          <cell r="Q674"/>
          <cell r="R674"/>
          <cell r="S674"/>
          <cell r="T674"/>
          <cell r="U674">
            <v>32</v>
          </cell>
          <cell r="V674"/>
          <cell r="W674">
            <v>32</v>
          </cell>
          <cell r="X674"/>
          <cell r="Y674"/>
        </row>
        <row r="675">
          <cell r="C675">
            <v>2033014</v>
          </cell>
          <cell r="D675">
            <v>2033014</v>
          </cell>
          <cell r="E675">
            <v>2033014</v>
          </cell>
          <cell r="F675"/>
          <cell r="G675"/>
          <cell r="H675"/>
          <cell r="I675">
            <v>39</v>
          </cell>
          <cell r="J675">
            <v>39</v>
          </cell>
          <cell r="K675">
            <v>42</v>
          </cell>
          <cell r="L675">
            <v>41</v>
          </cell>
          <cell r="M675">
            <v>41</v>
          </cell>
          <cell r="N675">
            <v>44</v>
          </cell>
          <cell r="O675"/>
          <cell r="P675"/>
          <cell r="Q675"/>
          <cell r="R675"/>
          <cell r="S675"/>
          <cell r="T675"/>
          <cell r="U675">
            <v>35</v>
          </cell>
          <cell r="V675"/>
          <cell r="W675">
            <v>35</v>
          </cell>
          <cell r="X675"/>
          <cell r="Y675"/>
        </row>
        <row r="676">
          <cell r="C676">
            <v>2033016</v>
          </cell>
          <cell r="D676" t="str">
            <v>Basket strips black set 2</v>
          </cell>
          <cell r="E676">
            <v>2033016</v>
          </cell>
          <cell r="F676"/>
          <cell r="G676"/>
          <cell r="H676"/>
          <cell r="I676">
            <v>36</v>
          </cell>
          <cell r="J676">
            <v>36</v>
          </cell>
          <cell r="K676">
            <v>41</v>
          </cell>
          <cell r="L676">
            <v>38</v>
          </cell>
          <cell r="M676">
            <v>38</v>
          </cell>
          <cell r="N676">
            <v>43</v>
          </cell>
          <cell r="O676"/>
          <cell r="P676"/>
          <cell r="Q676"/>
          <cell r="R676"/>
          <cell r="S676"/>
          <cell r="T676"/>
          <cell r="U676">
            <v>28</v>
          </cell>
          <cell r="V676"/>
          <cell r="W676">
            <v>28</v>
          </cell>
          <cell r="X676"/>
          <cell r="Y676"/>
        </row>
        <row r="677">
          <cell r="C677">
            <v>2033016</v>
          </cell>
          <cell r="D677" t="str">
            <v>Basket strips white set 2</v>
          </cell>
          <cell r="E677">
            <v>2033016</v>
          </cell>
          <cell r="F677"/>
          <cell r="G677"/>
          <cell r="H677"/>
          <cell r="I677">
            <v>36</v>
          </cell>
          <cell r="J677">
            <v>36</v>
          </cell>
          <cell r="K677">
            <v>41</v>
          </cell>
          <cell r="L677">
            <v>38</v>
          </cell>
          <cell r="M677">
            <v>38</v>
          </cell>
          <cell r="N677">
            <v>43</v>
          </cell>
          <cell r="O677"/>
          <cell r="P677"/>
          <cell r="Q677"/>
          <cell r="R677"/>
          <cell r="S677"/>
          <cell r="T677"/>
          <cell r="U677">
            <v>28</v>
          </cell>
          <cell r="V677"/>
          <cell r="W677">
            <v>28</v>
          </cell>
          <cell r="X677"/>
          <cell r="Y677"/>
        </row>
        <row r="678">
          <cell r="C678">
            <v>2033017</v>
          </cell>
          <cell r="D678" t="str">
            <v>Basket strips black set 2</v>
          </cell>
          <cell r="E678">
            <v>2033017</v>
          </cell>
          <cell r="F678"/>
          <cell r="G678"/>
          <cell r="H678"/>
          <cell r="I678">
            <v>36</v>
          </cell>
          <cell r="J678">
            <v>36</v>
          </cell>
          <cell r="K678">
            <v>41</v>
          </cell>
          <cell r="L678">
            <v>38</v>
          </cell>
          <cell r="M678">
            <v>38</v>
          </cell>
          <cell r="N678">
            <v>43</v>
          </cell>
          <cell r="O678"/>
          <cell r="P678"/>
          <cell r="Q678"/>
          <cell r="R678"/>
          <cell r="S678"/>
          <cell r="T678"/>
          <cell r="U678">
            <v>28</v>
          </cell>
          <cell r="V678"/>
          <cell r="W678">
            <v>28</v>
          </cell>
          <cell r="X678"/>
          <cell r="Y678"/>
        </row>
        <row r="679">
          <cell r="C679">
            <v>2033018</v>
          </cell>
          <cell r="D679" t="str">
            <v>Sq basket strips set 2</v>
          </cell>
          <cell r="E679">
            <v>2033018</v>
          </cell>
          <cell r="F679"/>
          <cell r="G679"/>
          <cell r="H679"/>
          <cell r="I679">
            <v>22</v>
          </cell>
          <cell r="J679">
            <v>22</v>
          </cell>
          <cell r="K679">
            <v>25</v>
          </cell>
          <cell r="L679">
            <v>24</v>
          </cell>
          <cell r="M679">
            <v>24</v>
          </cell>
          <cell r="N679">
            <v>27</v>
          </cell>
          <cell r="O679"/>
          <cell r="P679"/>
          <cell r="Q679"/>
          <cell r="R679"/>
          <cell r="S679"/>
          <cell r="T679"/>
          <cell r="U679">
            <v>18</v>
          </cell>
          <cell r="V679"/>
          <cell r="W679">
            <v>18</v>
          </cell>
          <cell r="X679"/>
          <cell r="Y679"/>
        </row>
        <row r="680">
          <cell r="C680">
            <v>2033019</v>
          </cell>
          <cell r="D680" t="str">
            <v>Basket lini BN set 3</v>
          </cell>
          <cell r="E680">
            <v>2033019</v>
          </cell>
          <cell r="F680"/>
          <cell r="G680"/>
          <cell r="H680"/>
          <cell r="I680">
            <v>35</v>
          </cell>
          <cell r="J680">
            <v>35</v>
          </cell>
          <cell r="K680">
            <v>52</v>
          </cell>
          <cell r="L680">
            <v>37</v>
          </cell>
          <cell r="M680">
            <v>37</v>
          </cell>
          <cell r="N680">
            <v>54</v>
          </cell>
          <cell r="O680"/>
          <cell r="P680"/>
          <cell r="Q680"/>
          <cell r="R680"/>
          <cell r="S680"/>
          <cell r="T680"/>
          <cell r="U680">
            <v>35</v>
          </cell>
          <cell r="V680"/>
          <cell r="W680">
            <v>35</v>
          </cell>
          <cell r="X680"/>
          <cell r="Y680"/>
        </row>
        <row r="681">
          <cell r="C681">
            <v>2033020</v>
          </cell>
          <cell r="D681" t="str">
            <v>Basket tanjung set 2</v>
          </cell>
          <cell r="E681">
            <v>2033020</v>
          </cell>
          <cell r="F681"/>
          <cell r="G681"/>
          <cell r="H681"/>
          <cell r="I681">
            <v>46</v>
          </cell>
          <cell r="J681">
            <v>40</v>
          </cell>
          <cell r="K681">
            <v>49</v>
          </cell>
          <cell r="L681"/>
          <cell r="M681"/>
          <cell r="N681"/>
          <cell r="O681"/>
          <cell r="P681"/>
          <cell r="Q681"/>
          <cell r="R681"/>
          <cell r="S681"/>
          <cell r="T681"/>
          <cell r="U681" t="e">
            <v>#N/A</v>
          </cell>
          <cell r="V681"/>
          <cell r="W681" t="e">
            <v>#N/A</v>
          </cell>
          <cell r="X681"/>
          <cell r="Y681"/>
        </row>
        <row r="682">
          <cell r="C682">
            <v>2033021</v>
          </cell>
          <cell r="D682" t="str">
            <v>Rect basket set 2</v>
          </cell>
          <cell r="E682">
            <v>2033021</v>
          </cell>
          <cell r="F682"/>
          <cell r="G682"/>
          <cell r="H682"/>
          <cell r="I682">
            <v>61</v>
          </cell>
          <cell r="J682">
            <v>44</v>
          </cell>
          <cell r="K682">
            <v>34</v>
          </cell>
          <cell r="L682">
            <v>63</v>
          </cell>
          <cell r="M682">
            <v>46</v>
          </cell>
          <cell r="N682">
            <v>36</v>
          </cell>
          <cell r="O682"/>
          <cell r="P682"/>
          <cell r="Q682"/>
          <cell r="R682"/>
          <cell r="S682"/>
          <cell r="T682"/>
          <cell r="U682">
            <v>27</v>
          </cell>
          <cell r="V682"/>
          <cell r="W682">
            <v>27</v>
          </cell>
          <cell r="X682"/>
          <cell r="Y682"/>
        </row>
        <row r="683">
          <cell r="C683">
            <v>2033022</v>
          </cell>
          <cell r="D683" t="str">
            <v>Basket GNG set 3</v>
          </cell>
          <cell r="E683">
            <v>2033022</v>
          </cell>
          <cell r="F683"/>
          <cell r="G683"/>
          <cell r="H683"/>
          <cell r="I683">
            <v>39</v>
          </cell>
          <cell r="J683">
            <v>39</v>
          </cell>
          <cell r="K683">
            <v>41</v>
          </cell>
          <cell r="L683">
            <v>41</v>
          </cell>
          <cell r="M683">
            <v>41</v>
          </cell>
          <cell r="N683">
            <v>43</v>
          </cell>
          <cell r="O683"/>
          <cell r="P683"/>
          <cell r="Q683"/>
          <cell r="R683"/>
          <cell r="S683"/>
          <cell r="T683"/>
          <cell r="U683">
            <v>34</v>
          </cell>
          <cell r="V683"/>
          <cell r="W683">
            <v>34</v>
          </cell>
          <cell r="X683"/>
          <cell r="Y683"/>
        </row>
        <row r="684">
          <cell r="C684">
            <v>2033023</v>
          </cell>
          <cell r="D684" t="str">
            <v>Basket GNP set 3</v>
          </cell>
          <cell r="E684">
            <v>2033023</v>
          </cell>
          <cell r="F684"/>
          <cell r="G684"/>
          <cell r="H684"/>
          <cell r="I684">
            <v>39</v>
          </cell>
          <cell r="J684">
            <v>39</v>
          </cell>
          <cell r="K684">
            <v>60</v>
          </cell>
          <cell r="L684">
            <v>41</v>
          </cell>
          <cell r="M684">
            <v>41</v>
          </cell>
          <cell r="N684">
            <v>62</v>
          </cell>
          <cell r="O684"/>
          <cell r="P684"/>
          <cell r="Q684"/>
          <cell r="R684"/>
          <cell r="S684"/>
          <cell r="T684"/>
          <cell r="U684">
            <v>35</v>
          </cell>
          <cell r="V684"/>
          <cell r="W684">
            <v>35</v>
          </cell>
          <cell r="X684"/>
          <cell r="Y684"/>
        </row>
        <row r="685">
          <cell r="C685">
            <v>2033024</v>
          </cell>
          <cell r="D685" t="str">
            <v>Agel Rd Basket</v>
          </cell>
          <cell r="E685">
            <v>2033024</v>
          </cell>
          <cell r="F685"/>
          <cell r="G685"/>
          <cell r="H685"/>
          <cell r="I685">
            <v>50</v>
          </cell>
          <cell r="J685">
            <v>50</v>
          </cell>
          <cell r="K685">
            <v>54</v>
          </cell>
          <cell r="L685">
            <v>52</v>
          </cell>
          <cell r="M685">
            <v>52</v>
          </cell>
          <cell r="N685">
            <v>56</v>
          </cell>
          <cell r="O685"/>
          <cell r="P685"/>
          <cell r="Q685"/>
          <cell r="R685"/>
          <cell r="S685"/>
          <cell r="T685"/>
          <cell r="U685">
            <v>39</v>
          </cell>
          <cell r="V685"/>
          <cell r="W685">
            <v>39</v>
          </cell>
          <cell r="X685"/>
          <cell r="Y685"/>
        </row>
        <row r="686">
          <cell r="C686">
            <v>2033025</v>
          </cell>
          <cell r="D686" t="str">
            <v>Basket GWG set 3</v>
          </cell>
          <cell r="E686">
            <v>2033025</v>
          </cell>
          <cell r="F686"/>
          <cell r="G686"/>
          <cell r="H686"/>
          <cell r="I686">
            <v>39</v>
          </cell>
          <cell r="J686">
            <v>39</v>
          </cell>
          <cell r="K686">
            <v>60</v>
          </cell>
          <cell r="L686">
            <v>41</v>
          </cell>
          <cell r="M686">
            <v>41</v>
          </cell>
          <cell r="N686">
            <v>62</v>
          </cell>
          <cell r="O686"/>
          <cell r="P686"/>
          <cell r="Q686"/>
          <cell r="R686"/>
          <cell r="S686"/>
          <cell r="T686"/>
          <cell r="U686">
            <v>35</v>
          </cell>
          <cell r="V686"/>
          <cell r="W686">
            <v>35</v>
          </cell>
          <cell r="X686"/>
          <cell r="Y686"/>
        </row>
        <row r="687">
          <cell r="C687">
            <v>2033026</v>
          </cell>
          <cell r="D687" t="str">
            <v>Basket NWP set 3</v>
          </cell>
          <cell r="E687">
            <v>2033026</v>
          </cell>
          <cell r="F687"/>
          <cell r="G687"/>
          <cell r="H687"/>
          <cell r="I687">
            <v>39</v>
          </cell>
          <cell r="J687">
            <v>39</v>
          </cell>
          <cell r="K687">
            <v>52</v>
          </cell>
          <cell r="L687">
            <v>41</v>
          </cell>
          <cell r="M687">
            <v>41</v>
          </cell>
          <cell r="N687">
            <v>54</v>
          </cell>
          <cell r="O687"/>
          <cell r="P687"/>
          <cell r="Q687"/>
          <cell r="R687"/>
          <cell r="S687"/>
          <cell r="T687"/>
          <cell r="U687">
            <v>35</v>
          </cell>
          <cell r="V687"/>
          <cell r="W687">
            <v>35</v>
          </cell>
          <cell r="X687"/>
          <cell r="Y687"/>
        </row>
        <row r="688">
          <cell r="C688">
            <v>2033027</v>
          </cell>
          <cell r="D688" t="str">
            <v>Eceng tray set 4</v>
          </cell>
          <cell r="E688">
            <v>2033027</v>
          </cell>
          <cell r="F688"/>
          <cell r="G688"/>
          <cell r="H688"/>
          <cell r="I688">
            <v>39</v>
          </cell>
          <cell r="J688">
            <v>29</v>
          </cell>
          <cell r="K688">
            <v>12</v>
          </cell>
          <cell r="L688">
            <v>41</v>
          </cell>
          <cell r="M688">
            <v>31</v>
          </cell>
          <cell r="N688">
            <v>14</v>
          </cell>
          <cell r="O688"/>
          <cell r="P688"/>
          <cell r="Q688"/>
          <cell r="R688"/>
          <cell r="S688"/>
          <cell r="T688"/>
          <cell r="U688">
            <v>36</v>
          </cell>
          <cell r="V688"/>
          <cell r="W688">
            <v>36</v>
          </cell>
          <cell r="X688"/>
          <cell r="Y688"/>
        </row>
        <row r="689">
          <cell r="C689">
            <v>2033028</v>
          </cell>
          <cell r="D689" t="str">
            <v>Single hyacinth basket</v>
          </cell>
          <cell r="E689">
            <v>2033028</v>
          </cell>
          <cell r="F689"/>
          <cell r="G689"/>
          <cell r="H689"/>
          <cell r="I689">
            <v>38</v>
          </cell>
          <cell r="J689">
            <v>38</v>
          </cell>
          <cell r="K689">
            <v>51</v>
          </cell>
          <cell r="L689">
            <v>40</v>
          </cell>
          <cell r="M689">
            <v>40</v>
          </cell>
          <cell r="N689">
            <v>53</v>
          </cell>
          <cell r="O689"/>
          <cell r="P689"/>
          <cell r="Q689"/>
          <cell r="R689"/>
          <cell r="S689"/>
          <cell r="T689"/>
          <cell r="U689">
            <v>20</v>
          </cell>
          <cell r="V689"/>
          <cell r="W689">
            <v>20</v>
          </cell>
          <cell r="X689"/>
          <cell r="Y689"/>
        </row>
        <row r="690">
          <cell r="C690">
            <v>2033029</v>
          </cell>
          <cell r="D690" t="str">
            <v>Basket triangle top set 2</v>
          </cell>
          <cell r="E690">
            <v>2033029</v>
          </cell>
          <cell r="F690"/>
          <cell r="G690"/>
          <cell r="H690"/>
          <cell r="I690">
            <v>48</v>
          </cell>
          <cell r="J690">
            <v>48</v>
          </cell>
          <cell r="K690">
            <v>51</v>
          </cell>
          <cell r="L690">
            <v>50</v>
          </cell>
          <cell r="M690">
            <v>50</v>
          </cell>
          <cell r="N690">
            <v>53</v>
          </cell>
          <cell r="O690"/>
          <cell r="P690"/>
          <cell r="Q690"/>
          <cell r="R690"/>
          <cell r="S690"/>
          <cell r="T690"/>
          <cell r="U690">
            <v>27</v>
          </cell>
          <cell r="V690"/>
          <cell r="W690">
            <v>27</v>
          </cell>
          <cell r="X690"/>
          <cell r="Y690"/>
        </row>
        <row r="691">
          <cell r="C691">
            <v>2033031</v>
          </cell>
          <cell r="D691" t="str">
            <v>Basket WVW set 3</v>
          </cell>
          <cell r="E691">
            <v>2033031</v>
          </cell>
          <cell r="F691"/>
          <cell r="G691"/>
          <cell r="H691"/>
          <cell r="I691">
            <v>40</v>
          </cell>
          <cell r="J691">
            <v>40</v>
          </cell>
          <cell r="K691">
            <v>49</v>
          </cell>
          <cell r="L691">
            <v>42</v>
          </cell>
          <cell r="M691">
            <v>42</v>
          </cell>
          <cell r="N691">
            <v>51</v>
          </cell>
          <cell r="O691"/>
          <cell r="P691"/>
          <cell r="Q691"/>
          <cell r="R691"/>
          <cell r="S691"/>
          <cell r="T691"/>
          <cell r="U691">
            <v>32</v>
          </cell>
          <cell r="V691"/>
          <cell r="W691">
            <v>32</v>
          </cell>
          <cell r="X691"/>
          <cell r="Y691"/>
        </row>
        <row r="692">
          <cell r="C692">
            <v>2033032</v>
          </cell>
          <cell r="D692" t="str">
            <v>Basket rumbai bleach set 2</v>
          </cell>
          <cell r="E692">
            <v>2033032</v>
          </cell>
          <cell r="F692"/>
          <cell r="G692"/>
          <cell r="H692"/>
          <cell r="I692">
            <v>44</v>
          </cell>
          <cell r="J692">
            <v>44</v>
          </cell>
          <cell r="K692">
            <v>47</v>
          </cell>
          <cell r="L692">
            <v>46</v>
          </cell>
          <cell r="M692">
            <v>46</v>
          </cell>
          <cell r="N692">
            <v>49</v>
          </cell>
          <cell r="O692"/>
          <cell r="P692"/>
          <cell r="Q692"/>
          <cell r="R692"/>
          <cell r="S692"/>
          <cell r="T692"/>
          <cell r="U692">
            <v>28</v>
          </cell>
          <cell r="V692"/>
          <cell r="W692">
            <v>28</v>
          </cell>
          <cell r="X692"/>
          <cell r="Y692"/>
        </row>
        <row r="693">
          <cell r="C693">
            <v>2033034</v>
          </cell>
          <cell r="D693" t="str">
            <v>Basket WNB set 3</v>
          </cell>
          <cell r="E693">
            <v>2033034</v>
          </cell>
          <cell r="F693"/>
          <cell r="G693"/>
          <cell r="H693"/>
          <cell r="I693">
            <v>39</v>
          </cell>
          <cell r="J693">
            <v>39</v>
          </cell>
          <cell r="K693">
            <v>55</v>
          </cell>
          <cell r="L693">
            <v>41</v>
          </cell>
          <cell r="M693">
            <v>41</v>
          </cell>
          <cell r="N693">
            <v>57</v>
          </cell>
          <cell r="O693"/>
          <cell r="P693"/>
          <cell r="Q693"/>
          <cell r="R693"/>
          <cell r="S693"/>
          <cell r="T693"/>
          <cell r="U693">
            <v>35</v>
          </cell>
          <cell r="V693"/>
          <cell r="W693">
            <v>35</v>
          </cell>
          <cell r="X693"/>
          <cell r="Y693"/>
        </row>
        <row r="694">
          <cell r="C694">
            <v>2033035</v>
          </cell>
          <cell r="D694" t="str">
            <v>Basket navy set 3</v>
          </cell>
          <cell r="E694">
            <v>2033035</v>
          </cell>
          <cell r="F694"/>
          <cell r="G694"/>
          <cell r="H694"/>
          <cell r="I694">
            <v>40</v>
          </cell>
          <cell r="J694">
            <v>40</v>
          </cell>
          <cell r="K694">
            <v>36</v>
          </cell>
          <cell r="L694">
            <v>42</v>
          </cell>
          <cell r="M694">
            <v>42</v>
          </cell>
          <cell r="N694">
            <v>38</v>
          </cell>
          <cell r="O694"/>
          <cell r="P694"/>
          <cell r="Q694"/>
          <cell r="R694"/>
          <cell r="S694"/>
          <cell r="T694"/>
          <cell r="U694">
            <v>28</v>
          </cell>
          <cell r="V694"/>
          <cell r="W694">
            <v>28</v>
          </cell>
          <cell r="X694"/>
          <cell r="Y694"/>
        </row>
        <row r="695">
          <cell r="C695">
            <v>2033036</v>
          </cell>
          <cell r="D695" t="str">
            <v>Sq storage Agel basket</v>
          </cell>
          <cell r="E695">
            <v>2033036</v>
          </cell>
          <cell r="F695"/>
          <cell r="G695"/>
          <cell r="H695"/>
          <cell r="I695">
            <v>36</v>
          </cell>
          <cell r="J695">
            <v>36</v>
          </cell>
          <cell r="K695">
            <v>32</v>
          </cell>
          <cell r="L695">
            <v>38</v>
          </cell>
          <cell r="M695">
            <v>38</v>
          </cell>
          <cell r="N695">
            <v>34</v>
          </cell>
          <cell r="O695"/>
          <cell r="P695"/>
          <cell r="Q695"/>
          <cell r="R695"/>
          <cell r="S695"/>
          <cell r="T695"/>
          <cell r="U695">
            <v>24</v>
          </cell>
          <cell r="V695"/>
          <cell r="W695">
            <v>24</v>
          </cell>
          <cell r="X695"/>
          <cell r="Y695"/>
        </row>
        <row r="696">
          <cell r="C696">
            <v>2033037</v>
          </cell>
          <cell r="D696" t="str">
            <v>Baskety Grey pink set 3</v>
          </cell>
          <cell r="E696">
            <v>2033037</v>
          </cell>
          <cell r="F696"/>
          <cell r="G696"/>
          <cell r="H696"/>
          <cell r="I696">
            <v>39</v>
          </cell>
          <cell r="J696">
            <v>39</v>
          </cell>
          <cell r="K696">
            <v>58</v>
          </cell>
          <cell r="L696">
            <v>41</v>
          </cell>
          <cell r="M696">
            <v>41</v>
          </cell>
          <cell r="N696">
            <v>60</v>
          </cell>
          <cell r="O696"/>
          <cell r="P696"/>
          <cell r="Q696"/>
          <cell r="R696"/>
          <cell r="S696"/>
          <cell r="T696"/>
          <cell r="U696">
            <v>35</v>
          </cell>
          <cell r="V696"/>
          <cell r="W696">
            <v>35</v>
          </cell>
          <cell r="X696"/>
          <cell r="Y696"/>
        </row>
        <row r="697">
          <cell r="C697">
            <v>2033038</v>
          </cell>
          <cell r="D697" t="str">
            <v>Basket triple layer set 2</v>
          </cell>
          <cell r="E697">
            <v>2033038</v>
          </cell>
          <cell r="F697"/>
          <cell r="G697"/>
          <cell r="H697"/>
          <cell r="I697">
            <v>35</v>
          </cell>
          <cell r="J697">
            <v>35</v>
          </cell>
          <cell r="K697">
            <v>44</v>
          </cell>
          <cell r="L697">
            <v>37</v>
          </cell>
          <cell r="M697">
            <v>37</v>
          </cell>
          <cell r="N697">
            <v>46</v>
          </cell>
          <cell r="O697"/>
          <cell r="P697"/>
          <cell r="Q697"/>
          <cell r="R697"/>
          <cell r="S697"/>
          <cell r="T697"/>
          <cell r="U697">
            <v>29</v>
          </cell>
          <cell r="V697"/>
          <cell r="W697">
            <v>29</v>
          </cell>
          <cell r="X697"/>
          <cell r="Y697"/>
        </row>
        <row r="698">
          <cell r="C698">
            <v>2033039</v>
          </cell>
          <cell r="D698" t="str">
            <v>Basket  Natural pink set 3</v>
          </cell>
          <cell r="E698">
            <v>2033039</v>
          </cell>
          <cell r="F698"/>
          <cell r="G698"/>
          <cell r="H698"/>
          <cell r="I698">
            <v>39</v>
          </cell>
          <cell r="J698">
            <v>39</v>
          </cell>
          <cell r="K698">
            <v>48</v>
          </cell>
          <cell r="L698">
            <v>41</v>
          </cell>
          <cell r="M698">
            <v>41</v>
          </cell>
          <cell r="N698">
            <v>50</v>
          </cell>
          <cell r="O698"/>
          <cell r="P698"/>
          <cell r="Q698"/>
          <cell r="R698"/>
          <cell r="S698"/>
          <cell r="T698"/>
          <cell r="U698">
            <v>34</v>
          </cell>
          <cell r="V698"/>
          <cell r="W698">
            <v>34</v>
          </cell>
          <cell r="X698"/>
          <cell r="Y698"/>
        </row>
        <row r="699">
          <cell r="C699">
            <v>2033040</v>
          </cell>
          <cell r="D699" t="str">
            <v>Basket zigzag set 2</v>
          </cell>
          <cell r="E699">
            <v>2033040</v>
          </cell>
          <cell r="F699"/>
          <cell r="G699"/>
          <cell r="H699"/>
          <cell r="I699">
            <v>42</v>
          </cell>
          <cell r="J699">
            <v>42</v>
          </cell>
          <cell r="K699">
            <v>53</v>
          </cell>
          <cell r="L699">
            <v>44</v>
          </cell>
          <cell r="M699">
            <v>44</v>
          </cell>
          <cell r="N699">
            <v>55</v>
          </cell>
          <cell r="O699"/>
          <cell r="P699"/>
          <cell r="Q699"/>
          <cell r="R699"/>
          <cell r="S699"/>
          <cell r="T699"/>
          <cell r="U699">
            <v>29</v>
          </cell>
          <cell r="V699"/>
          <cell r="W699">
            <v>29</v>
          </cell>
          <cell r="X699"/>
          <cell r="Y699"/>
        </row>
        <row r="700">
          <cell r="C700">
            <v>2033041</v>
          </cell>
          <cell r="D700" t="str">
            <v>Basket banana set 3</v>
          </cell>
          <cell r="E700">
            <v>2033041</v>
          </cell>
          <cell r="F700"/>
          <cell r="G700"/>
          <cell r="H700"/>
          <cell r="I700">
            <v>39</v>
          </cell>
          <cell r="J700">
            <v>39</v>
          </cell>
          <cell r="K700">
            <v>52</v>
          </cell>
          <cell r="L700">
            <v>41</v>
          </cell>
          <cell r="M700">
            <v>41</v>
          </cell>
          <cell r="N700">
            <v>54</v>
          </cell>
          <cell r="O700"/>
          <cell r="P700"/>
          <cell r="Q700"/>
          <cell r="R700"/>
          <cell r="S700"/>
          <cell r="T700"/>
          <cell r="U700">
            <v>35</v>
          </cell>
          <cell r="V700"/>
          <cell r="W700">
            <v>35</v>
          </cell>
          <cell r="X700"/>
          <cell r="Y700"/>
        </row>
        <row r="701">
          <cell r="C701">
            <v>2033042</v>
          </cell>
          <cell r="D701" t="str">
            <v>Basket RUMBAI set 2</v>
          </cell>
          <cell r="E701">
            <v>2033042</v>
          </cell>
          <cell r="F701"/>
          <cell r="G701"/>
          <cell r="H701"/>
          <cell r="I701">
            <v>44</v>
          </cell>
          <cell r="J701">
            <v>44</v>
          </cell>
          <cell r="K701">
            <v>47</v>
          </cell>
          <cell r="L701">
            <v>46</v>
          </cell>
          <cell r="M701">
            <v>46</v>
          </cell>
          <cell r="N701">
            <v>49</v>
          </cell>
          <cell r="O701"/>
          <cell r="P701"/>
          <cell r="Q701"/>
          <cell r="R701"/>
          <cell r="S701"/>
          <cell r="T701"/>
          <cell r="U701">
            <v>28</v>
          </cell>
          <cell r="V701"/>
          <cell r="W701">
            <v>28</v>
          </cell>
          <cell r="X701"/>
          <cell r="Y701"/>
        </row>
        <row r="702">
          <cell r="C702">
            <v>2033043</v>
          </cell>
          <cell r="D702" t="str">
            <v>Basket brekele set 3</v>
          </cell>
          <cell r="E702">
            <v>2033043</v>
          </cell>
          <cell r="F702"/>
          <cell r="G702"/>
          <cell r="H702"/>
          <cell r="I702">
            <v>42</v>
          </cell>
          <cell r="J702">
            <v>42</v>
          </cell>
          <cell r="K702">
            <v>50</v>
          </cell>
          <cell r="L702">
            <v>44</v>
          </cell>
          <cell r="M702">
            <v>44</v>
          </cell>
          <cell r="N702">
            <v>52</v>
          </cell>
          <cell r="O702"/>
          <cell r="P702"/>
          <cell r="Q702"/>
          <cell r="R702"/>
          <cell r="S702"/>
          <cell r="T702"/>
          <cell r="U702">
            <v>36</v>
          </cell>
          <cell r="V702"/>
          <cell r="W702">
            <v>36</v>
          </cell>
          <cell r="X702"/>
          <cell r="Y702"/>
        </row>
        <row r="703">
          <cell r="C703">
            <v>2033044</v>
          </cell>
          <cell r="D703" t="str">
            <v>Basket GENTONG set 2</v>
          </cell>
          <cell r="E703">
            <v>2033044</v>
          </cell>
          <cell r="F703"/>
          <cell r="G703"/>
          <cell r="H703"/>
          <cell r="I703">
            <v>40.5</v>
          </cell>
          <cell r="J703">
            <v>40.5</v>
          </cell>
          <cell r="K703">
            <v>49</v>
          </cell>
          <cell r="L703">
            <v>42.5</v>
          </cell>
          <cell r="M703">
            <v>42.5</v>
          </cell>
          <cell r="N703">
            <v>51</v>
          </cell>
          <cell r="O703"/>
          <cell r="P703"/>
          <cell r="Q703"/>
          <cell r="R703"/>
          <cell r="S703"/>
          <cell r="T703"/>
          <cell r="U703">
            <v>26</v>
          </cell>
          <cell r="V703"/>
          <cell r="W703">
            <v>26</v>
          </cell>
          <cell r="X703"/>
          <cell r="Y703"/>
        </row>
        <row r="704">
          <cell r="C704">
            <v>2033045</v>
          </cell>
          <cell r="D704" t="str">
            <v>Basket brekele Rect set 3</v>
          </cell>
          <cell r="E704">
            <v>2033045</v>
          </cell>
          <cell r="F704"/>
          <cell r="G704"/>
          <cell r="H704"/>
          <cell r="I704">
            <v>52</v>
          </cell>
          <cell r="J704">
            <v>33</v>
          </cell>
          <cell r="K704">
            <v>40</v>
          </cell>
          <cell r="L704">
            <v>54</v>
          </cell>
          <cell r="M704">
            <v>35</v>
          </cell>
          <cell r="N704">
            <v>42</v>
          </cell>
          <cell r="O704"/>
          <cell r="P704"/>
          <cell r="Q704"/>
          <cell r="R704"/>
          <cell r="S704"/>
          <cell r="T704"/>
          <cell r="U704">
            <v>38</v>
          </cell>
          <cell r="V704"/>
          <cell r="W704">
            <v>38</v>
          </cell>
          <cell r="X704"/>
          <cell r="Y704"/>
        </row>
        <row r="705">
          <cell r="C705">
            <v>2033046</v>
          </cell>
          <cell r="D705" t="str">
            <v>Basket natural white set 3</v>
          </cell>
          <cell r="E705">
            <v>2033046</v>
          </cell>
          <cell r="F705"/>
          <cell r="G705"/>
          <cell r="H705"/>
          <cell r="I705">
            <v>39</v>
          </cell>
          <cell r="J705">
            <v>39</v>
          </cell>
          <cell r="K705">
            <v>49</v>
          </cell>
          <cell r="L705">
            <v>41</v>
          </cell>
          <cell r="M705">
            <v>41</v>
          </cell>
          <cell r="N705">
            <v>51</v>
          </cell>
          <cell r="O705"/>
          <cell r="P705"/>
          <cell r="Q705"/>
          <cell r="R705"/>
          <cell r="S705"/>
          <cell r="T705"/>
          <cell r="U705">
            <v>35</v>
          </cell>
          <cell r="V705"/>
          <cell r="W705">
            <v>35</v>
          </cell>
          <cell r="X705"/>
          <cell r="Y705"/>
        </row>
        <row r="706">
          <cell r="C706">
            <v>2033047</v>
          </cell>
          <cell r="D706" t="str">
            <v>Rect basket set 3</v>
          </cell>
          <cell r="E706">
            <v>2033047</v>
          </cell>
          <cell r="F706"/>
          <cell r="G706"/>
          <cell r="H706"/>
          <cell r="I706">
            <v>53</v>
          </cell>
          <cell r="J706">
            <v>38</v>
          </cell>
          <cell r="K706">
            <v>36</v>
          </cell>
          <cell r="L706">
            <v>55</v>
          </cell>
          <cell r="M706">
            <v>40</v>
          </cell>
          <cell r="N706">
            <v>38</v>
          </cell>
          <cell r="O706"/>
          <cell r="P706"/>
          <cell r="Q706"/>
          <cell r="R706"/>
          <cell r="S706"/>
          <cell r="T706"/>
          <cell r="U706">
            <v>28</v>
          </cell>
          <cell r="V706"/>
          <cell r="W706">
            <v>28</v>
          </cell>
          <cell r="X706"/>
          <cell r="Y706"/>
        </row>
        <row r="707">
          <cell r="C707">
            <v>2033048</v>
          </cell>
          <cell r="D707" t="str">
            <v>Rd basket center motif set 2</v>
          </cell>
          <cell r="E707">
            <v>2033048</v>
          </cell>
          <cell r="F707"/>
          <cell r="G707"/>
          <cell r="H707"/>
          <cell r="I707">
            <v>50</v>
          </cell>
          <cell r="J707">
            <v>50</v>
          </cell>
          <cell r="K707">
            <v>33</v>
          </cell>
          <cell r="L707">
            <v>52</v>
          </cell>
          <cell r="M707">
            <v>52</v>
          </cell>
          <cell r="N707">
            <v>35</v>
          </cell>
          <cell r="O707"/>
          <cell r="P707"/>
          <cell r="Q707"/>
          <cell r="R707"/>
          <cell r="S707"/>
          <cell r="T707"/>
          <cell r="U707">
            <v>29</v>
          </cell>
          <cell r="V707"/>
          <cell r="W707">
            <v>29</v>
          </cell>
          <cell r="X707"/>
          <cell r="Y707"/>
        </row>
        <row r="708">
          <cell r="C708">
            <v>2033049</v>
          </cell>
          <cell r="D708" t="str">
            <v>Rd basket monokrom set 3</v>
          </cell>
          <cell r="E708">
            <v>2033049</v>
          </cell>
          <cell r="F708"/>
          <cell r="G708"/>
          <cell r="H708"/>
          <cell r="I708">
            <v>39</v>
          </cell>
          <cell r="J708">
            <v>39</v>
          </cell>
          <cell r="K708">
            <v>60</v>
          </cell>
          <cell r="L708">
            <v>41</v>
          </cell>
          <cell r="M708">
            <v>41</v>
          </cell>
          <cell r="N708">
            <v>62</v>
          </cell>
          <cell r="O708"/>
          <cell r="P708"/>
          <cell r="Q708"/>
          <cell r="R708"/>
          <cell r="S708"/>
          <cell r="T708"/>
          <cell r="U708">
            <v>35</v>
          </cell>
          <cell r="V708"/>
          <cell r="W708">
            <v>35</v>
          </cell>
          <cell r="X708"/>
          <cell r="Y708"/>
        </row>
        <row r="709">
          <cell r="C709">
            <v>2033050</v>
          </cell>
          <cell r="D709" t="str">
            <v>Rd basket center strips set 3</v>
          </cell>
          <cell r="E709">
            <v>2033050</v>
          </cell>
          <cell r="F709"/>
          <cell r="G709"/>
          <cell r="H709"/>
          <cell r="I709">
            <v>45</v>
          </cell>
          <cell r="J709">
            <v>45</v>
          </cell>
          <cell r="K709">
            <v>52</v>
          </cell>
          <cell r="L709">
            <v>47</v>
          </cell>
          <cell r="M709">
            <v>47</v>
          </cell>
          <cell r="N709">
            <v>54</v>
          </cell>
          <cell r="O709"/>
          <cell r="P709"/>
          <cell r="Q709"/>
          <cell r="R709"/>
          <cell r="S709"/>
          <cell r="T709"/>
          <cell r="U709">
            <v>35</v>
          </cell>
          <cell r="V709"/>
          <cell r="W709">
            <v>35</v>
          </cell>
          <cell r="X709"/>
          <cell r="Y709"/>
        </row>
        <row r="710">
          <cell r="C710">
            <v>2033052</v>
          </cell>
          <cell r="D710" t="str">
            <v>Fish basket</v>
          </cell>
          <cell r="E710">
            <v>2033052</v>
          </cell>
          <cell r="F710"/>
          <cell r="G710"/>
          <cell r="H710"/>
          <cell r="I710">
            <v>43</v>
          </cell>
          <cell r="J710">
            <v>43</v>
          </cell>
          <cell r="K710">
            <v>46</v>
          </cell>
          <cell r="L710">
            <v>45</v>
          </cell>
          <cell r="M710">
            <v>45</v>
          </cell>
          <cell r="N710">
            <v>48</v>
          </cell>
          <cell r="O710"/>
          <cell r="P710"/>
          <cell r="Q710"/>
          <cell r="R710"/>
          <cell r="S710"/>
          <cell r="T710"/>
          <cell r="U710">
            <v>20</v>
          </cell>
          <cell r="V710"/>
          <cell r="W710">
            <v>20</v>
          </cell>
          <cell r="X710"/>
          <cell r="Y710"/>
        </row>
        <row r="711">
          <cell r="C711">
            <v>2033053</v>
          </cell>
          <cell r="D711" t="str">
            <v>Fish basket</v>
          </cell>
          <cell r="E711">
            <v>2033053</v>
          </cell>
          <cell r="F711"/>
          <cell r="G711"/>
          <cell r="H711"/>
          <cell r="I711">
            <v>46</v>
          </cell>
          <cell r="J711">
            <v>46</v>
          </cell>
          <cell r="K711">
            <v>52</v>
          </cell>
          <cell r="L711">
            <v>48</v>
          </cell>
          <cell r="M711">
            <v>48</v>
          </cell>
          <cell r="N711">
            <v>54</v>
          </cell>
          <cell r="O711"/>
          <cell r="P711"/>
          <cell r="Q711"/>
          <cell r="R711"/>
          <cell r="S711"/>
          <cell r="T711"/>
          <cell r="U711">
            <v>22</v>
          </cell>
          <cell r="V711"/>
          <cell r="W711">
            <v>22</v>
          </cell>
          <cell r="X711"/>
          <cell r="Y711"/>
        </row>
        <row r="712">
          <cell r="C712">
            <v>2033054</v>
          </cell>
          <cell r="D712" t="str">
            <v>Basket makram set 2</v>
          </cell>
          <cell r="E712">
            <v>2033054</v>
          </cell>
          <cell r="F712"/>
          <cell r="G712"/>
          <cell r="H712"/>
          <cell r="I712">
            <v>39</v>
          </cell>
          <cell r="J712">
            <v>39</v>
          </cell>
          <cell r="K712">
            <v>49</v>
          </cell>
          <cell r="L712">
            <v>41</v>
          </cell>
          <cell r="M712">
            <v>41</v>
          </cell>
          <cell r="N712">
            <v>51</v>
          </cell>
          <cell r="O712"/>
          <cell r="P712"/>
          <cell r="Q712"/>
          <cell r="R712"/>
          <cell r="S712"/>
          <cell r="T712"/>
          <cell r="U712">
            <v>26</v>
          </cell>
          <cell r="V712"/>
          <cell r="W712">
            <v>26</v>
          </cell>
          <cell r="X712"/>
          <cell r="Y712"/>
        </row>
        <row r="713">
          <cell r="C713">
            <v>2033055</v>
          </cell>
          <cell r="D713" t="str">
            <v>Basket agel set 2</v>
          </cell>
          <cell r="E713">
            <v>2033055</v>
          </cell>
          <cell r="F713"/>
          <cell r="G713"/>
          <cell r="H713"/>
          <cell r="I713"/>
          <cell r="J713"/>
          <cell r="K713"/>
          <cell r="L713"/>
          <cell r="M713"/>
          <cell r="N713"/>
          <cell r="O713"/>
          <cell r="P713"/>
          <cell r="Q713"/>
          <cell r="R713"/>
          <cell r="S713"/>
          <cell r="T713"/>
          <cell r="U713">
            <v>39</v>
          </cell>
          <cell r="V713"/>
          <cell r="W713">
            <v>39</v>
          </cell>
          <cell r="X713"/>
          <cell r="Y713"/>
        </row>
        <row r="714">
          <cell r="C714">
            <v>2033056</v>
          </cell>
          <cell r="D714" t="str">
            <v>Basket gentong set 2</v>
          </cell>
          <cell r="E714">
            <v>2033056</v>
          </cell>
          <cell r="F714"/>
          <cell r="G714"/>
          <cell r="H714"/>
          <cell r="I714">
            <v>40.5</v>
          </cell>
          <cell r="J714">
            <v>40.5</v>
          </cell>
          <cell r="K714">
            <v>49</v>
          </cell>
          <cell r="L714">
            <v>42.5</v>
          </cell>
          <cell r="M714">
            <v>42.5</v>
          </cell>
          <cell r="N714">
            <v>51</v>
          </cell>
          <cell r="O714"/>
          <cell r="P714"/>
          <cell r="Q714"/>
          <cell r="R714"/>
          <cell r="S714"/>
          <cell r="T714"/>
          <cell r="U714">
            <v>26</v>
          </cell>
          <cell r="V714"/>
          <cell r="W714">
            <v>26</v>
          </cell>
          <cell r="X714"/>
          <cell r="Y714"/>
        </row>
        <row r="715">
          <cell r="C715">
            <v>2033057</v>
          </cell>
          <cell r="D715" t="str">
            <v>Storage agel set 2</v>
          </cell>
          <cell r="E715">
            <v>2033057</v>
          </cell>
          <cell r="F715"/>
          <cell r="G715"/>
          <cell r="H715"/>
          <cell r="I715"/>
          <cell r="J715"/>
          <cell r="K715"/>
          <cell r="L715"/>
          <cell r="M715"/>
          <cell r="N715"/>
          <cell r="O715"/>
          <cell r="P715"/>
          <cell r="Q715"/>
          <cell r="R715"/>
          <cell r="S715"/>
          <cell r="T715"/>
          <cell r="U715" t="e">
            <v>#N/A</v>
          </cell>
          <cell r="V715"/>
          <cell r="W715" t="e">
            <v>#N/A</v>
          </cell>
          <cell r="X715"/>
          <cell r="Y715"/>
        </row>
        <row r="716">
          <cell r="C716">
            <v>2033059</v>
          </cell>
          <cell r="D716" t="str">
            <v>Agel storage</v>
          </cell>
          <cell r="E716">
            <v>2033059</v>
          </cell>
          <cell r="F716"/>
          <cell r="G716"/>
          <cell r="H716"/>
          <cell r="I716">
            <v>48</v>
          </cell>
          <cell r="J716">
            <v>48</v>
          </cell>
          <cell r="K716">
            <v>27</v>
          </cell>
          <cell r="L716">
            <v>50</v>
          </cell>
          <cell r="M716">
            <v>50</v>
          </cell>
          <cell r="N716">
            <v>29</v>
          </cell>
          <cell r="O716"/>
          <cell r="P716"/>
          <cell r="Q716"/>
          <cell r="R716"/>
          <cell r="S716"/>
          <cell r="T716"/>
          <cell r="U716">
            <v>10</v>
          </cell>
          <cell r="V716"/>
          <cell r="W716">
            <v>10</v>
          </cell>
          <cell r="X716"/>
          <cell r="Y716"/>
        </row>
        <row r="717">
          <cell r="C717">
            <v>2033060</v>
          </cell>
          <cell r="D717" t="str">
            <v>Banana Laundry basket with top</v>
          </cell>
          <cell r="E717">
            <v>2033060</v>
          </cell>
          <cell r="F717"/>
          <cell r="G717"/>
          <cell r="H717"/>
          <cell r="I717">
            <v>54</v>
          </cell>
          <cell r="J717">
            <v>54</v>
          </cell>
          <cell r="K717">
            <v>61</v>
          </cell>
          <cell r="L717">
            <v>56</v>
          </cell>
          <cell r="M717">
            <v>56</v>
          </cell>
          <cell r="N717">
            <v>63</v>
          </cell>
          <cell r="O717"/>
          <cell r="P717"/>
          <cell r="Q717"/>
          <cell r="R717"/>
          <cell r="S717"/>
          <cell r="T717"/>
          <cell r="U717">
            <v>27</v>
          </cell>
          <cell r="V717"/>
          <cell r="W717">
            <v>27</v>
          </cell>
          <cell r="X717"/>
          <cell r="Y717"/>
        </row>
        <row r="718">
          <cell r="C718">
            <v>2033061</v>
          </cell>
          <cell r="D718" t="str">
            <v>Fish basket</v>
          </cell>
          <cell r="E718">
            <v>2033061</v>
          </cell>
          <cell r="F718"/>
          <cell r="G718"/>
          <cell r="H718"/>
          <cell r="I718">
            <v>42</v>
          </cell>
          <cell r="J718">
            <v>42</v>
          </cell>
          <cell r="K718">
            <v>34</v>
          </cell>
          <cell r="L718">
            <v>44</v>
          </cell>
          <cell r="M718">
            <v>44</v>
          </cell>
          <cell r="N718">
            <v>36</v>
          </cell>
          <cell r="O718"/>
          <cell r="P718"/>
          <cell r="Q718"/>
          <cell r="R718"/>
          <cell r="S718"/>
          <cell r="T718"/>
          <cell r="U718">
            <v>17</v>
          </cell>
          <cell r="V718"/>
          <cell r="W718">
            <v>17</v>
          </cell>
          <cell r="X718"/>
          <cell r="Y718"/>
        </row>
        <row r="719">
          <cell r="C719">
            <v>2033062</v>
          </cell>
          <cell r="D719" t="str">
            <v>Basket eceng set 2</v>
          </cell>
          <cell r="E719">
            <v>2033062</v>
          </cell>
          <cell r="F719"/>
          <cell r="G719"/>
          <cell r="H719"/>
          <cell r="I719">
            <v>43</v>
          </cell>
          <cell r="J719">
            <v>43</v>
          </cell>
          <cell r="K719">
            <v>34</v>
          </cell>
          <cell r="L719">
            <v>45</v>
          </cell>
          <cell r="M719">
            <v>45</v>
          </cell>
          <cell r="N719">
            <v>36</v>
          </cell>
          <cell r="O719"/>
          <cell r="P719"/>
          <cell r="Q719"/>
          <cell r="R719"/>
          <cell r="S719"/>
          <cell r="T719"/>
          <cell r="U719">
            <v>28</v>
          </cell>
          <cell r="V719"/>
          <cell r="W719">
            <v>28</v>
          </cell>
          <cell r="X719"/>
          <cell r="Y719"/>
        </row>
        <row r="720">
          <cell r="C720">
            <v>2033063</v>
          </cell>
          <cell r="D720" t="str">
            <v>Fish basket</v>
          </cell>
          <cell r="E720">
            <v>2033063</v>
          </cell>
          <cell r="F720"/>
          <cell r="G720"/>
          <cell r="H720"/>
          <cell r="I720">
            <v>38</v>
          </cell>
          <cell r="J720">
            <v>38</v>
          </cell>
          <cell r="K720">
            <v>38</v>
          </cell>
          <cell r="L720">
            <v>40</v>
          </cell>
          <cell r="M720">
            <v>40</v>
          </cell>
          <cell r="N720">
            <v>40</v>
          </cell>
          <cell r="O720"/>
          <cell r="P720"/>
          <cell r="Q720"/>
          <cell r="R720"/>
          <cell r="S720"/>
          <cell r="T720"/>
          <cell r="U720">
            <v>17</v>
          </cell>
          <cell r="V720"/>
          <cell r="W720">
            <v>17</v>
          </cell>
          <cell r="X720"/>
          <cell r="Y720"/>
        </row>
        <row r="721">
          <cell r="C721">
            <v>2033065</v>
          </cell>
          <cell r="D721" t="str">
            <v>Fish basket</v>
          </cell>
          <cell r="E721">
            <v>2033065</v>
          </cell>
          <cell r="F721"/>
          <cell r="G721"/>
          <cell r="H721"/>
          <cell r="I721">
            <v>52</v>
          </cell>
          <cell r="J721">
            <v>52</v>
          </cell>
          <cell r="K721">
            <v>46</v>
          </cell>
          <cell r="L721">
            <v>54</v>
          </cell>
          <cell r="M721">
            <v>54</v>
          </cell>
          <cell r="N721">
            <v>48</v>
          </cell>
          <cell r="O721"/>
          <cell r="P721"/>
          <cell r="Q721"/>
          <cell r="R721"/>
          <cell r="S721"/>
          <cell r="T721"/>
          <cell r="U721">
            <v>21</v>
          </cell>
          <cell r="V721"/>
          <cell r="W721">
            <v>21</v>
          </cell>
          <cell r="X721"/>
          <cell r="Y721"/>
        </row>
        <row r="722">
          <cell r="C722">
            <v>2033067</v>
          </cell>
          <cell r="D722" t="str">
            <v>basket rumbai makram set 2</v>
          </cell>
          <cell r="E722">
            <v>2033067</v>
          </cell>
          <cell r="F722"/>
          <cell r="G722"/>
          <cell r="H722"/>
          <cell r="I722">
            <v>49</v>
          </cell>
          <cell r="J722">
            <v>48</v>
          </cell>
          <cell r="K722">
            <v>55</v>
          </cell>
          <cell r="L722">
            <v>51</v>
          </cell>
          <cell r="M722">
            <v>50</v>
          </cell>
          <cell r="N722">
            <v>57</v>
          </cell>
          <cell r="O722"/>
          <cell r="P722"/>
          <cell r="Q722"/>
          <cell r="R722"/>
          <cell r="S722"/>
          <cell r="T722"/>
          <cell r="U722">
            <v>37</v>
          </cell>
          <cell r="V722"/>
          <cell r="W722">
            <v>37</v>
          </cell>
          <cell r="X722"/>
          <cell r="Y722"/>
        </row>
        <row r="723">
          <cell r="C723">
            <v>2033069</v>
          </cell>
          <cell r="D723" t="str">
            <v>basket agel</v>
          </cell>
          <cell r="E723">
            <v>2033069</v>
          </cell>
          <cell r="F723"/>
          <cell r="G723"/>
          <cell r="H723"/>
          <cell r="I723">
            <v>39</v>
          </cell>
          <cell r="J723">
            <v>39</v>
          </cell>
          <cell r="K723">
            <v>40</v>
          </cell>
          <cell r="L723">
            <v>41</v>
          </cell>
          <cell r="M723">
            <v>41</v>
          </cell>
          <cell r="N723">
            <v>42</v>
          </cell>
          <cell r="O723"/>
          <cell r="P723"/>
          <cell r="Q723"/>
          <cell r="R723"/>
          <cell r="S723"/>
          <cell r="T723"/>
          <cell r="U723">
            <v>40</v>
          </cell>
          <cell r="V723"/>
          <cell r="W723">
            <v>40</v>
          </cell>
          <cell r="X723"/>
          <cell r="Y723"/>
        </row>
        <row r="724">
          <cell r="C724">
            <v>2033070</v>
          </cell>
          <cell r="D724" t="str">
            <v>rect basket agel</v>
          </cell>
          <cell r="E724">
            <v>2033070</v>
          </cell>
          <cell r="F724"/>
          <cell r="G724"/>
          <cell r="H724"/>
          <cell r="I724">
            <v>52</v>
          </cell>
          <cell r="J724">
            <v>40</v>
          </cell>
          <cell r="K724">
            <v>27</v>
          </cell>
          <cell r="L724">
            <v>54</v>
          </cell>
          <cell r="M724">
            <v>42</v>
          </cell>
          <cell r="N724">
            <v>29</v>
          </cell>
          <cell r="O724"/>
          <cell r="P724"/>
          <cell r="Q724"/>
          <cell r="R724"/>
          <cell r="S724"/>
          <cell r="T724"/>
          <cell r="U724">
            <v>26</v>
          </cell>
          <cell r="V724"/>
          <cell r="W724">
            <v>26</v>
          </cell>
          <cell r="X724"/>
          <cell r="Y724"/>
        </row>
        <row r="725">
          <cell r="C725">
            <v>2033075</v>
          </cell>
          <cell r="D725" t="str">
            <v>basket agel rumbai set 2</v>
          </cell>
          <cell r="E725">
            <v>2033075</v>
          </cell>
          <cell r="F725"/>
          <cell r="G725"/>
          <cell r="H725"/>
          <cell r="I725">
            <v>40</v>
          </cell>
          <cell r="J725">
            <v>40</v>
          </cell>
          <cell r="K725">
            <v>23</v>
          </cell>
          <cell r="L725">
            <v>42</v>
          </cell>
          <cell r="M725">
            <v>42</v>
          </cell>
          <cell r="N725">
            <v>25</v>
          </cell>
          <cell r="O725"/>
          <cell r="P725"/>
          <cell r="Q725"/>
          <cell r="R725"/>
          <cell r="S725"/>
          <cell r="T725"/>
          <cell r="U725">
            <v>27</v>
          </cell>
          <cell r="V725"/>
          <cell r="W725">
            <v>27</v>
          </cell>
          <cell r="X725"/>
          <cell r="Y725"/>
        </row>
        <row r="726">
          <cell r="C726">
            <v>2033077</v>
          </cell>
          <cell r="D726" t="str">
            <v>basket agel rainbow set 3</v>
          </cell>
          <cell r="E726">
            <v>2033077</v>
          </cell>
          <cell r="F726"/>
          <cell r="G726"/>
          <cell r="H726"/>
          <cell r="I726">
            <v>34</v>
          </cell>
          <cell r="J726">
            <v>34</v>
          </cell>
          <cell r="K726">
            <v>20</v>
          </cell>
          <cell r="L726">
            <v>36</v>
          </cell>
          <cell r="M726">
            <v>36</v>
          </cell>
          <cell r="N726">
            <v>22</v>
          </cell>
          <cell r="O726"/>
          <cell r="P726"/>
          <cell r="Q726"/>
          <cell r="R726"/>
          <cell r="S726"/>
          <cell r="T726"/>
          <cell r="U726">
            <v>32</v>
          </cell>
          <cell r="V726"/>
          <cell r="W726">
            <v>32</v>
          </cell>
          <cell r="X726"/>
          <cell r="Y726"/>
        </row>
        <row r="727">
          <cell r="C727">
            <v>2033078</v>
          </cell>
          <cell r="D727" t="str">
            <v>mini basket set 3</v>
          </cell>
          <cell r="E727">
            <v>2033078</v>
          </cell>
          <cell r="F727"/>
          <cell r="G727"/>
          <cell r="H727"/>
          <cell r="I727">
            <v>20</v>
          </cell>
          <cell r="J727">
            <v>20</v>
          </cell>
          <cell r="K727">
            <v>20</v>
          </cell>
          <cell r="L727">
            <v>22</v>
          </cell>
          <cell r="M727">
            <v>22</v>
          </cell>
          <cell r="N727">
            <v>22</v>
          </cell>
          <cell r="O727"/>
          <cell r="P727"/>
          <cell r="Q727"/>
          <cell r="R727"/>
          <cell r="S727"/>
          <cell r="T727"/>
          <cell r="U727">
            <v>13</v>
          </cell>
          <cell r="V727"/>
          <cell r="W727">
            <v>13</v>
          </cell>
          <cell r="X727"/>
          <cell r="Y727"/>
        </row>
        <row r="728">
          <cell r="C728">
            <v>2033080</v>
          </cell>
          <cell r="D728" t="str">
            <v>basket Lidi set 2</v>
          </cell>
          <cell r="E728">
            <v>2033080</v>
          </cell>
          <cell r="F728"/>
          <cell r="G728"/>
          <cell r="H728"/>
          <cell r="I728">
            <v>36</v>
          </cell>
          <cell r="J728">
            <v>36</v>
          </cell>
          <cell r="K728">
            <v>33</v>
          </cell>
          <cell r="L728">
            <v>38</v>
          </cell>
          <cell r="M728">
            <v>38</v>
          </cell>
          <cell r="N728">
            <v>35</v>
          </cell>
          <cell r="O728"/>
          <cell r="P728"/>
          <cell r="Q728"/>
          <cell r="R728"/>
          <cell r="S728"/>
          <cell r="T728"/>
          <cell r="U728">
            <v>29</v>
          </cell>
          <cell r="V728"/>
          <cell r="W728">
            <v>29</v>
          </cell>
          <cell r="X728"/>
          <cell r="Y728"/>
        </row>
        <row r="729">
          <cell r="C729">
            <v>2033081</v>
          </cell>
          <cell r="D729" t="str">
            <v>Basket diamond set 2</v>
          </cell>
          <cell r="E729">
            <v>2033081</v>
          </cell>
          <cell r="F729"/>
          <cell r="G729"/>
          <cell r="H729"/>
          <cell r="I729">
            <v>41</v>
          </cell>
          <cell r="J729">
            <v>41</v>
          </cell>
          <cell r="K729">
            <v>36</v>
          </cell>
          <cell r="L729">
            <v>43</v>
          </cell>
          <cell r="M729">
            <v>43</v>
          </cell>
          <cell r="N729">
            <v>38</v>
          </cell>
          <cell r="O729"/>
          <cell r="P729"/>
          <cell r="Q729"/>
          <cell r="R729"/>
          <cell r="S729"/>
          <cell r="T729"/>
          <cell r="U729">
            <v>23</v>
          </cell>
          <cell r="V729"/>
          <cell r="W729">
            <v>23</v>
          </cell>
          <cell r="X729"/>
          <cell r="Y729"/>
        </row>
        <row r="730">
          <cell r="C730">
            <v>2033082</v>
          </cell>
          <cell r="D730" t="str">
            <v>basket laundry agel</v>
          </cell>
          <cell r="E730">
            <v>2033082</v>
          </cell>
          <cell r="F730"/>
          <cell r="G730"/>
          <cell r="H730"/>
          <cell r="I730">
            <v>44</v>
          </cell>
          <cell r="J730">
            <v>44</v>
          </cell>
          <cell r="K730">
            <v>68</v>
          </cell>
          <cell r="L730">
            <v>46</v>
          </cell>
          <cell r="M730">
            <v>46</v>
          </cell>
          <cell r="N730">
            <v>70</v>
          </cell>
          <cell r="O730"/>
          <cell r="P730"/>
          <cell r="Q730"/>
          <cell r="R730"/>
          <cell r="S730"/>
          <cell r="T730"/>
          <cell r="U730">
            <v>67</v>
          </cell>
          <cell r="V730"/>
          <cell r="W730">
            <v>67</v>
          </cell>
          <cell r="X730"/>
          <cell r="Y730"/>
        </row>
        <row r="731">
          <cell r="C731">
            <v>2033083</v>
          </cell>
          <cell r="D731" t="str">
            <v>banana storage basket with top</v>
          </cell>
          <cell r="E731">
            <v>2033083</v>
          </cell>
          <cell r="F731"/>
          <cell r="G731"/>
          <cell r="H731"/>
          <cell r="I731">
            <v>23</v>
          </cell>
          <cell r="J731">
            <v>23</v>
          </cell>
          <cell r="K731">
            <v>24</v>
          </cell>
          <cell r="L731">
            <v>25</v>
          </cell>
          <cell r="M731">
            <v>25</v>
          </cell>
          <cell r="N731">
            <v>26</v>
          </cell>
          <cell r="O731"/>
          <cell r="P731"/>
          <cell r="Q731"/>
          <cell r="R731"/>
          <cell r="S731"/>
          <cell r="T731"/>
          <cell r="U731">
            <v>11</v>
          </cell>
          <cell r="V731"/>
          <cell r="W731">
            <v>11</v>
          </cell>
          <cell r="X731"/>
          <cell r="Y731"/>
        </row>
        <row r="732">
          <cell r="C732">
            <v>2033085</v>
          </cell>
          <cell r="D732" t="str">
            <v>basket rumbai full set 3</v>
          </cell>
          <cell r="E732">
            <v>2033085</v>
          </cell>
          <cell r="F732"/>
          <cell r="G732"/>
          <cell r="H732"/>
          <cell r="I732">
            <v>41</v>
          </cell>
          <cell r="J732">
            <v>41</v>
          </cell>
          <cell r="K732">
            <v>40</v>
          </cell>
          <cell r="L732">
            <v>43</v>
          </cell>
          <cell r="M732">
            <v>43</v>
          </cell>
          <cell r="N732">
            <v>42</v>
          </cell>
          <cell r="O732"/>
          <cell r="P732"/>
          <cell r="Q732"/>
          <cell r="R732"/>
          <cell r="S732"/>
          <cell r="T732"/>
          <cell r="U732">
            <v>42</v>
          </cell>
          <cell r="V732"/>
          <cell r="W732">
            <v>42</v>
          </cell>
          <cell r="X732"/>
          <cell r="Y732"/>
        </row>
        <row r="733">
          <cell r="C733">
            <v>2033086</v>
          </cell>
          <cell r="D733" t="str">
            <v>basket rd eceng set 2</v>
          </cell>
          <cell r="E733">
            <v>2033086</v>
          </cell>
          <cell r="F733"/>
          <cell r="G733"/>
          <cell r="H733"/>
          <cell r="I733">
            <v>26</v>
          </cell>
          <cell r="J733">
            <v>26</v>
          </cell>
          <cell r="K733">
            <v>26</v>
          </cell>
          <cell r="L733">
            <v>28</v>
          </cell>
          <cell r="M733">
            <v>28</v>
          </cell>
          <cell r="N733">
            <v>28</v>
          </cell>
          <cell r="O733"/>
          <cell r="P733"/>
          <cell r="Q733"/>
          <cell r="R733"/>
          <cell r="S733"/>
          <cell r="T733"/>
          <cell r="U733">
            <v>31</v>
          </cell>
          <cell r="V733"/>
          <cell r="W733">
            <v>31</v>
          </cell>
          <cell r="X733"/>
          <cell r="Y733"/>
        </row>
        <row r="734">
          <cell r="C734">
            <v>2033087</v>
          </cell>
          <cell r="D734" t="str">
            <v>basket PB set 3</v>
          </cell>
          <cell r="E734">
            <v>2033087</v>
          </cell>
          <cell r="F734"/>
          <cell r="G734"/>
          <cell r="H734"/>
          <cell r="I734">
            <v>39.5</v>
          </cell>
          <cell r="J734">
            <v>39.5</v>
          </cell>
          <cell r="K734">
            <v>47</v>
          </cell>
          <cell r="L734">
            <v>41.5</v>
          </cell>
          <cell r="M734">
            <v>41.5</v>
          </cell>
          <cell r="N734">
            <v>49</v>
          </cell>
          <cell r="O734"/>
          <cell r="P734"/>
          <cell r="Q734"/>
          <cell r="R734"/>
          <cell r="S734"/>
          <cell r="T734"/>
          <cell r="U734">
            <v>34</v>
          </cell>
          <cell r="V734"/>
          <cell r="W734">
            <v>34</v>
          </cell>
          <cell r="X734"/>
          <cell r="Y734"/>
        </row>
        <row r="735">
          <cell r="C735">
            <v>2033088</v>
          </cell>
          <cell r="D735" t="str">
            <v>Basket eceng kepang set 2</v>
          </cell>
          <cell r="E735">
            <v>2033088</v>
          </cell>
          <cell r="F735"/>
          <cell r="G735"/>
          <cell r="H735"/>
          <cell r="I735">
            <v>40</v>
          </cell>
          <cell r="J735">
            <v>40</v>
          </cell>
          <cell r="K735">
            <v>51</v>
          </cell>
          <cell r="L735">
            <v>42</v>
          </cell>
          <cell r="M735">
            <v>42</v>
          </cell>
          <cell r="N735">
            <v>53</v>
          </cell>
          <cell r="O735"/>
          <cell r="P735"/>
          <cell r="Q735"/>
          <cell r="R735"/>
          <cell r="S735"/>
          <cell r="T735"/>
          <cell r="U735">
            <v>30</v>
          </cell>
          <cell r="V735"/>
          <cell r="W735">
            <v>30</v>
          </cell>
          <cell r="X735"/>
          <cell r="Y735"/>
        </row>
        <row r="736">
          <cell r="C736">
            <v>2033089</v>
          </cell>
          <cell r="D736" t="str">
            <v>Basket banana set 3</v>
          </cell>
          <cell r="E736">
            <v>2033089</v>
          </cell>
          <cell r="F736"/>
          <cell r="G736"/>
          <cell r="H736"/>
          <cell r="I736">
            <v>41</v>
          </cell>
          <cell r="J736">
            <v>41</v>
          </cell>
          <cell r="K736">
            <v>41</v>
          </cell>
          <cell r="L736">
            <v>43</v>
          </cell>
          <cell r="M736">
            <v>43</v>
          </cell>
          <cell r="N736">
            <v>43</v>
          </cell>
          <cell r="O736"/>
          <cell r="P736"/>
          <cell r="Q736"/>
          <cell r="R736"/>
          <cell r="S736"/>
          <cell r="T736"/>
          <cell r="U736">
            <v>34</v>
          </cell>
          <cell r="V736"/>
          <cell r="W736">
            <v>34</v>
          </cell>
          <cell r="X736"/>
          <cell r="Y736"/>
        </row>
        <row r="737">
          <cell r="C737">
            <v>2033091</v>
          </cell>
          <cell r="D737" t="str">
            <v>Sq Lombok basket set 3</v>
          </cell>
          <cell r="E737">
            <v>2033091</v>
          </cell>
          <cell r="F737"/>
          <cell r="G737"/>
          <cell r="H737"/>
          <cell r="I737">
            <v>42</v>
          </cell>
          <cell r="J737">
            <v>42</v>
          </cell>
          <cell r="K737">
            <v>32</v>
          </cell>
          <cell r="L737">
            <v>44</v>
          </cell>
          <cell r="M737">
            <v>44</v>
          </cell>
          <cell r="N737">
            <v>34</v>
          </cell>
          <cell r="O737"/>
          <cell r="P737"/>
          <cell r="Q737"/>
          <cell r="R737"/>
          <cell r="S737"/>
          <cell r="T737"/>
          <cell r="U737">
            <v>72</v>
          </cell>
          <cell r="V737"/>
          <cell r="W737">
            <v>72</v>
          </cell>
          <cell r="X737"/>
          <cell r="Y737"/>
        </row>
        <row r="738">
          <cell r="C738">
            <v>2033101</v>
          </cell>
          <cell r="D738" t="str">
            <v>Rect eceng basket set 2 with leather handle</v>
          </cell>
          <cell r="E738">
            <v>2033101</v>
          </cell>
          <cell r="F738"/>
          <cell r="G738"/>
          <cell r="H738"/>
          <cell r="I738">
            <v>40</v>
          </cell>
          <cell r="J738">
            <v>30</v>
          </cell>
          <cell r="K738">
            <v>35</v>
          </cell>
          <cell r="L738">
            <v>42</v>
          </cell>
          <cell r="M738">
            <v>32</v>
          </cell>
          <cell r="N738">
            <v>37</v>
          </cell>
          <cell r="O738"/>
          <cell r="P738"/>
          <cell r="Q738"/>
          <cell r="R738"/>
          <cell r="S738"/>
          <cell r="T738"/>
          <cell r="U738">
            <v>35</v>
          </cell>
          <cell r="V738"/>
          <cell r="W738">
            <v>35</v>
          </cell>
          <cell r="X738"/>
          <cell r="Y738"/>
        </row>
        <row r="739">
          <cell r="C739">
            <v>2033102</v>
          </cell>
          <cell r="D739" t="str">
            <v>Fish absket agel</v>
          </cell>
          <cell r="E739">
            <v>2033102</v>
          </cell>
          <cell r="F739"/>
          <cell r="G739"/>
          <cell r="H739"/>
          <cell r="I739">
            <v>44</v>
          </cell>
          <cell r="J739">
            <v>44</v>
          </cell>
          <cell r="K739">
            <v>46</v>
          </cell>
          <cell r="L739">
            <v>46</v>
          </cell>
          <cell r="M739">
            <v>46</v>
          </cell>
          <cell r="N739">
            <v>48</v>
          </cell>
          <cell r="O739"/>
          <cell r="P739"/>
          <cell r="Q739"/>
          <cell r="R739"/>
          <cell r="S739"/>
          <cell r="T739"/>
          <cell r="U739">
            <v>26</v>
          </cell>
          <cell r="V739"/>
          <cell r="W739">
            <v>26</v>
          </cell>
          <cell r="X739"/>
          <cell r="Y739"/>
        </row>
        <row r="740">
          <cell r="C740">
            <v>2033103</v>
          </cell>
          <cell r="D740" t="str">
            <v>Fish absket agel</v>
          </cell>
          <cell r="E740">
            <v>2033103</v>
          </cell>
          <cell r="F740"/>
          <cell r="G740"/>
          <cell r="H740"/>
          <cell r="I740">
            <v>44</v>
          </cell>
          <cell r="J740">
            <v>44</v>
          </cell>
          <cell r="K740">
            <v>46</v>
          </cell>
          <cell r="L740">
            <v>46</v>
          </cell>
          <cell r="M740">
            <v>46</v>
          </cell>
          <cell r="N740">
            <v>48</v>
          </cell>
          <cell r="O740"/>
          <cell r="P740"/>
          <cell r="Q740"/>
          <cell r="R740"/>
          <cell r="S740"/>
          <cell r="T740"/>
          <cell r="U740">
            <v>26</v>
          </cell>
          <cell r="V740"/>
          <cell r="W740">
            <v>26</v>
          </cell>
          <cell r="X740"/>
          <cell r="Y740"/>
        </row>
        <row r="741">
          <cell r="C741">
            <v>2033104</v>
          </cell>
          <cell r="D741" t="str">
            <v>Laundy basket rattan with top</v>
          </cell>
          <cell r="E741">
            <v>2033104</v>
          </cell>
          <cell r="F741"/>
          <cell r="G741"/>
          <cell r="H741"/>
          <cell r="I741">
            <v>50</v>
          </cell>
          <cell r="J741">
            <v>50</v>
          </cell>
          <cell r="K741">
            <v>58</v>
          </cell>
          <cell r="L741">
            <v>52</v>
          </cell>
          <cell r="M741">
            <v>52</v>
          </cell>
          <cell r="N741">
            <v>60</v>
          </cell>
          <cell r="O741"/>
          <cell r="P741"/>
          <cell r="Q741"/>
          <cell r="R741"/>
          <cell r="S741"/>
          <cell r="T741"/>
          <cell r="U741">
            <v>31</v>
          </cell>
          <cell r="V741"/>
          <cell r="W741">
            <v>31</v>
          </cell>
          <cell r="X741"/>
          <cell r="Y741"/>
        </row>
        <row r="742">
          <cell r="C742">
            <v>2033106</v>
          </cell>
          <cell r="D742" t="str">
            <v>Rd basket rumbai makram</v>
          </cell>
          <cell r="E742">
            <v>2033106</v>
          </cell>
          <cell r="F742"/>
          <cell r="G742"/>
          <cell r="H742"/>
          <cell r="I742">
            <v>42</v>
          </cell>
          <cell r="J742">
            <v>42</v>
          </cell>
          <cell r="K742">
            <v>47</v>
          </cell>
          <cell r="L742">
            <v>44</v>
          </cell>
          <cell r="M742">
            <v>44</v>
          </cell>
          <cell r="N742">
            <v>49</v>
          </cell>
          <cell r="O742"/>
          <cell r="P742"/>
          <cell r="Q742"/>
          <cell r="R742"/>
          <cell r="S742"/>
          <cell r="T742"/>
          <cell r="U742">
            <v>26</v>
          </cell>
          <cell r="V742"/>
          <cell r="W742">
            <v>26</v>
          </cell>
          <cell r="X742"/>
          <cell r="Y742"/>
        </row>
        <row r="743">
          <cell r="C743">
            <v>2033109</v>
          </cell>
          <cell r="D743" t="str">
            <v>Trapez basket set 2</v>
          </cell>
          <cell r="E743">
            <v>2033109</v>
          </cell>
          <cell r="F743"/>
          <cell r="G743"/>
          <cell r="H743"/>
          <cell r="I743">
            <v>54</v>
          </cell>
          <cell r="J743">
            <v>43</v>
          </cell>
          <cell r="K743">
            <v>38</v>
          </cell>
          <cell r="L743">
            <v>56</v>
          </cell>
          <cell r="M743">
            <v>45</v>
          </cell>
          <cell r="N743">
            <v>40</v>
          </cell>
          <cell r="O743"/>
          <cell r="P743"/>
          <cell r="Q743"/>
          <cell r="R743"/>
          <cell r="S743"/>
          <cell r="T743"/>
          <cell r="U743">
            <v>28</v>
          </cell>
          <cell r="V743"/>
          <cell r="W743">
            <v>28</v>
          </cell>
          <cell r="X743"/>
          <cell r="Y743"/>
        </row>
        <row r="744">
          <cell r="C744">
            <v>2033117</v>
          </cell>
          <cell r="D744" t="str">
            <v>basket rumbai makram set 2 with handle</v>
          </cell>
          <cell r="E744">
            <v>2033117</v>
          </cell>
          <cell r="F744"/>
          <cell r="G744"/>
          <cell r="H744"/>
          <cell r="I744">
            <v>49</v>
          </cell>
          <cell r="J744">
            <v>48</v>
          </cell>
          <cell r="K744">
            <v>55</v>
          </cell>
          <cell r="L744">
            <v>51</v>
          </cell>
          <cell r="M744">
            <v>50</v>
          </cell>
          <cell r="N744">
            <v>57</v>
          </cell>
          <cell r="O744"/>
          <cell r="P744"/>
          <cell r="Q744"/>
          <cell r="R744"/>
          <cell r="S744"/>
          <cell r="T744"/>
          <cell r="U744">
            <v>39</v>
          </cell>
          <cell r="V744"/>
          <cell r="W744">
            <v>39</v>
          </cell>
          <cell r="X744"/>
          <cell r="Y744"/>
        </row>
        <row r="745">
          <cell r="C745">
            <v>2033199</v>
          </cell>
          <cell r="D745" t="str">
            <v>Rect banana storage basket set 2 with leather handle</v>
          </cell>
          <cell r="E745">
            <v>2033199</v>
          </cell>
          <cell r="F745"/>
          <cell r="G745"/>
          <cell r="H745"/>
          <cell r="I745">
            <v>40</v>
          </cell>
          <cell r="J745">
            <v>30</v>
          </cell>
          <cell r="K745">
            <v>35</v>
          </cell>
          <cell r="L745">
            <v>42</v>
          </cell>
          <cell r="M745">
            <v>32</v>
          </cell>
          <cell r="N745">
            <v>37</v>
          </cell>
          <cell r="O745"/>
          <cell r="P745"/>
          <cell r="Q745"/>
          <cell r="R745"/>
          <cell r="S745"/>
          <cell r="T745"/>
          <cell r="U745">
            <v>31</v>
          </cell>
          <cell r="V745"/>
          <cell r="W745">
            <v>31</v>
          </cell>
          <cell r="X745"/>
          <cell r="Y745"/>
        </row>
        <row r="746">
          <cell r="C746">
            <v>2035002</v>
          </cell>
          <cell r="D746" t="str">
            <v>Tissue holder</v>
          </cell>
          <cell r="E746">
            <v>2035002</v>
          </cell>
          <cell r="F746"/>
          <cell r="G746"/>
          <cell r="H746"/>
          <cell r="I746">
            <v>16</v>
          </cell>
          <cell r="J746">
            <v>16</v>
          </cell>
          <cell r="K746">
            <v>46</v>
          </cell>
          <cell r="L746">
            <v>18</v>
          </cell>
          <cell r="M746">
            <v>18</v>
          </cell>
          <cell r="N746">
            <v>48</v>
          </cell>
          <cell r="O746"/>
          <cell r="P746"/>
          <cell r="Q746"/>
          <cell r="R746"/>
          <cell r="S746"/>
          <cell r="T746"/>
          <cell r="U746">
            <v>12</v>
          </cell>
          <cell r="V746"/>
          <cell r="W746">
            <v>12</v>
          </cell>
          <cell r="X746"/>
          <cell r="Y746"/>
        </row>
        <row r="747">
          <cell r="C747">
            <v>2035003</v>
          </cell>
          <cell r="D747" t="str">
            <v>Agel Banana tissue box</v>
          </cell>
          <cell r="E747">
            <v>2035003</v>
          </cell>
          <cell r="F747"/>
          <cell r="G747"/>
          <cell r="H747"/>
          <cell r="I747">
            <v>27</v>
          </cell>
          <cell r="J747">
            <v>16</v>
          </cell>
          <cell r="K747">
            <v>11</v>
          </cell>
          <cell r="L747">
            <v>29</v>
          </cell>
          <cell r="M747">
            <v>18</v>
          </cell>
          <cell r="N747">
            <v>13</v>
          </cell>
          <cell r="O747"/>
          <cell r="P747"/>
          <cell r="Q747"/>
          <cell r="R747"/>
          <cell r="S747"/>
          <cell r="T747"/>
          <cell r="U747">
            <v>10</v>
          </cell>
          <cell r="V747"/>
          <cell r="W747">
            <v>10</v>
          </cell>
          <cell r="X747"/>
          <cell r="Y747"/>
        </row>
        <row r="748">
          <cell r="C748">
            <v>2035004</v>
          </cell>
          <cell r="D748" t="str">
            <v>banana storage set 2</v>
          </cell>
          <cell r="E748">
            <v>2035004</v>
          </cell>
          <cell r="F748"/>
          <cell r="G748"/>
          <cell r="H748"/>
          <cell r="I748">
            <v>32</v>
          </cell>
          <cell r="J748">
            <v>18</v>
          </cell>
          <cell r="K748">
            <v>5.5</v>
          </cell>
          <cell r="L748">
            <v>34</v>
          </cell>
          <cell r="M748">
            <v>20</v>
          </cell>
          <cell r="N748">
            <v>7.5</v>
          </cell>
          <cell r="O748"/>
          <cell r="P748"/>
          <cell r="Q748"/>
          <cell r="R748"/>
          <cell r="S748"/>
          <cell r="T748"/>
          <cell r="U748">
            <v>13</v>
          </cell>
          <cell r="V748"/>
          <cell r="W748">
            <v>13</v>
          </cell>
          <cell r="X748"/>
          <cell r="Y748"/>
        </row>
        <row r="749">
          <cell r="C749">
            <v>2035005</v>
          </cell>
          <cell r="D749" t="str">
            <v>Agel storage set 2</v>
          </cell>
          <cell r="E749">
            <v>2035005</v>
          </cell>
          <cell r="F749"/>
          <cell r="G749"/>
          <cell r="H749"/>
          <cell r="I749">
            <v>31</v>
          </cell>
          <cell r="J749">
            <v>18</v>
          </cell>
          <cell r="K749">
            <v>6</v>
          </cell>
          <cell r="L749">
            <v>33</v>
          </cell>
          <cell r="M749">
            <v>20</v>
          </cell>
          <cell r="N749">
            <v>8</v>
          </cell>
          <cell r="O749"/>
          <cell r="P749"/>
          <cell r="Q749"/>
          <cell r="R749"/>
          <cell r="S749"/>
          <cell r="T749"/>
          <cell r="U749">
            <v>13</v>
          </cell>
          <cell r="V749"/>
          <cell r="W749">
            <v>13</v>
          </cell>
          <cell r="X749"/>
          <cell r="Y749"/>
        </row>
        <row r="750">
          <cell r="C750">
            <v>2035006</v>
          </cell>
          <cell r="D750" t="str">
            <v>Banana tissue box</v>
          </cell>
          <cell r="E750">
            <v>2035006</v>
          </cell>
          <cell r="F750"/>
          <cell r="G750"/>
          <cell r="H750"/>
          <cell r="I750">
            <v>27</v>
          </cell>
          <cell r="J750">
            <v>16</v>
          </cell>
          <cell r="K750">
            <v>11</v>
          </cell>
          <cell r="L750">
            <v>29</v>
          </cell>
          <cell r="M750">
            <v>18</v>
          </cell>
          <cell r="N750">
            <v>13</v>
          </cell>
          <cell r="O750"/>
          <cell r="P750"/>
          <cell r="Q750"/>
          <cell r="R750"/>
          <cell r="S750"/>
          <cell r="T750"/>
          <cell r="U750">
            <v>12</v>
          </cell>
          <cell r="V750"/>
          <cell r="W750">
            <v>12</v>
          </cell>
          <cell r="X750"/>
          <cell r="Y750"/>
        </row>
        <row r="751">
          <cell r="C751">
            <v>2035007</v>
          </cell>
          <cell r="D751" t="str">
            <v>Banana oval storage</v>
          </cell>
          <cell r="E751">
            <v>2035007</v>
          </cell>
          <cell r="F751"/>
          <cell r="G751"/>
          <cell r="H751"/>
          <cell r="I751">
            <v>44</v>
          </cell>
          <cell r="J751">
            <v>11</v>
          </cell>
          <cell r="K751">
            <v>10.5</v>
          </cell>
          <cell r="L751">
            <v>46</v>
          </cell>
          <cell r="M751">
            <v>13</v>
          </cell>
          <cell r="N751">
            <v>12.5</v>
          </cell>
          <cell r="O751"/>
          <cell r="P751"/>
          <cell r="Q751"/>
          <cell r="R751"/>
          <cell r="S751"/>
          <cell r="T751"/>
          <cell r="U751">
            <v>10</v>
          </cell>
          <cell r="V751"/>
          <cell r="W751">
            <v>10</v>
          </cell>
          <cell r="X751"/>
          <cell r="Y751"/>
        </row>
        <row r="752">
          <cell r="C752">
            <v>2035008</v>
          </cell>
          <cell r="D752" t="str">
            <v>Agel oval storage</v>
          </cell>
          <cell r="E752">
            <v>2035008</v>
          </cell>
          <cell r="F752"/>
          <cell r="G752"/>
          <cell r="H752"/>
          <cell r="I752">
            <v>43</v>
          </cell>
          <cell r="J752">
            <v>11</v>
          </cell>
          <cell r="K752">
            <v>10.5</v>
          </cell>
          <cell r="L752">
            <v>45</v>
          </cell>
          <cell r="M752">
            <v>13</v>
          </cell>
          <cell r="N752">
            <v>12.5</v>
          </cell>
          <cell r="O752"/>
          <cell r="P752"/>
          <cell r="Q752"/>
          <cell r="R752"/>
          <cell r="S752"/>
          <cell r="T752"/>
          <cell r="U752">
            <v>10</v>
          </cell>
          <cell r="V752"/>
          <cell r="W752">
            <v>10</v>
          </cell>
          <cell r="X752"/>
          <cell r="Y752"/>
        </row>
        <row r="753">
          <cell r="C753">
            <v>2035009</v>
          </cell>
          <cell r="D753" t="str">
            <v>Sq small banana storage</v>
          </cell>
          <cell r="E753">
            <v>2035009</v>
          </cell>
          <cell r="F753"/>
          <cell r="G753"/>
          <cell r="H753"/>
          <cell r="I753">
            <v>20</v>
          </cell>
          <cell r="J753">
            <v>20</v>
          </cell>
          <cell r="K753">
            <v>6</v>
          </cell>
          <cell r="L753">
            <v>22</v>
          </cell>
          <cell r="M753">
            <v>22</v>
          </cell>
          <cell r="N753">
            <v>8</v>
          </cell>
          <cell r="O753"/>
          <cell r="P753"/>
          <cell r="Q753"/>
          <cell r="R753"/>
          <cell r="S753"/>
          <cell r="T753"/>
          <cell r="U753">
            <v>8</v>
          </cell>
          <cell r="V753"/>
          <cell r="W753">
            <v>8</v>
          </cell>
          <cell r="X753"/>
          <cell r="Y753"/>
        </row>
        <row r="754">
          <cell r="C754">
            <v>2035010</v>
          </cell>
          <cell r="D754" t="str">
            <v>Sq small Agel storage</v>
          </cell>
          <cell r="E754">
            <v>2035010</v>
          </cell>
          <cell r="F754"/>
          <cell r="G754"/>
          <cell r="H754"/>
          <cell r="I754">
            <v>20</v>
          </cell>
          <cell r="J754">
            <v>20</v>
          </cell>
          <cell r="K754">
            <v>6</v>
          </cell>
          <cell r="L754">
            <v>22</v>
          </cell>
          <cell r="M754">
            <v>22</v>
          </cell>
          <cell r="N754">
            <v>8</v>
          </cell>
          <cell r="O754"/>
          <cell r="P754"/>
          <cell r="Q754"/>
          <cell r="R754"/>
          <cell r="S754"/>
          <cell r="T754"/>
          <cell r="U754">
            <v>8</v>
          </cell>
          <cell r="V754"/>
          <cell r="W754">
            <v>8</v>
          </cell>
          <cell r="X754"/>
          <cell r="Y754"/>
        </row>
        <row r="755">
          <cell r="C755">
            <v>2035011</v>
          </cell>
          <cell r="D755" t="str">
            <v>Triangle Wall deco</v>
          </cell>
          <cell r="E755">
            <v>2035011</v>
          </cell>
          <cell r="F755"/>
          <cell r="G755"/>
          <cell r="H755"/>
          <cell r="I755">
            <v>65</v>
          </cell>
          <cell r="J755">
            <v>65</v>
          </cell>
          <cell r="K755">
            <v>9</v>
          </cell>
          <cell r="L755">
            <v>67</v>
          </cell>
          <cell r="M755">
            <v>67</v>
          </cell>
          <cell r="N755">
            <v>11</v>
          </cell>
          <cell r="O755"/>
          <cell r="P755"/>
          <cell r="Q755"/>
          <cell r="R755"/>
          <cell r="S755"/>
          <cell r="T755"/>
          <cell r="U755">
            <v>28</v>
          </cell>
          <cell r="V755"/>
          <cell r="W755">
            <v>28</v>
          </cell>
          <cell r="X755"/>
          <cell r="Y755"/>
        </row>
        <row r="756">
          <cell r="C756">
            <v>2035019</v>
          </cell>
          <cell r="D756" t="str">
            <v>Small banana storage</v>
          </cell>
          <cell r="E756">
            <v>2035019</v>
          </cell>
          <cell r="F756"/>
          <cell r="G756"/>
          <cell r="H756"/>
          <cell r="I756">
            <v>22</v>
          </cell>
          <cell r="J756">
            <v>22</v>
          </cell>
          <cell r="K756">
            <v>12</v>
          </cell>
          <cell r="L756">
            <v>24</v>
          </cell>
          <cell r="M756">
            <v>24</v>
          </cell>
          <cell r="N756">
            <v>14</v>
          </cell>
          <cell r="O756"/>
          <cell r="P756"/>
          <cell r="Q756"/>
          <cell r="R756"/>
          <cell r="S756"/>
          <cell r="T756"/>
          <cell r="U756">
            <v>8</v>
          </cell>
          <cell r="V756"/>
          <cell r="W756">
            <v>8</v>
          </cell>
          <cell r="X756"/>
          <cell r="Y756"/>
        </row>
        <row r="757">
          <cell r="C757">
            <v>2035020</v>
          </cell>
          <cell r="D757" t="str">
            <v>Agel waxin light</v>
          </cell>
          <cell r="E757">
            <v>2035020</v>
          </cell>
          <cell r="F757"/>
          <cell r="G757"/>
          <cell r="H757"/>
          <cell r="I757">
            <v>9</v>
          </cell>
          <cell r="J757">
            <v>9</v>
          </cell>
          <cell r="K757">
            <v>12</v>
          </cell>
          <cell r="L757">
            <v>11</v>
          </cell>
          <cell r="M757">
            <v>11</v>
          </cell>
          <cell r="N757">
            <v>14</v>
          </cell>
          <cell r="O757"/>
          <cell r="P757"/>
          <cell r="Q757"/>
          <cell r="R757"/>
          <cell r="S757"/>
          <cell r="T757"/>
          <cell r="U757">
            <v>6</v>
          </cell>
          <cell r="V757"/>
          <cell r="W757">
            <v>6</v>
          </cell>
          <cell r="X757"/>
          <cell r="Y757"/>
        </row>
        <row r="758">
          <cell r="C758">
            <v>2035021</v>
          </cell>
          <cell r="D758" t="str">
            <v>Banana Waxin light</v>
          </cell>
          <cell r="E758">
            <v>2035021</v>
          </cell>
          <cell r="F758"/>
          <cell r="G758"/>
          <cell r="H758"/>
          <cell r="I758">
            <v>9</v>
          </cell>
          <cell r="J758">
            <v>9</v>
          </cell>
          <cell r="K758">
            <v>12</v>
          </cell>
          <cell r="L758">
            <v>11</v>
          </cell>
          <cell r="M758">
            <v>11</v>
          </cell>
          <cell r="N758">
            <v>14</v>
          </cell>
          <cell r="O758"/>
          <cell r="P758"/>
          <cell r="Q758"/>
          <cell r="R758"/>
          <cell r="S758"/>
          <cell r="T758"/>
          <cell r="U758">
            <v>5</v>
          </cell>
          <cell r="V758"/>
          <cell r="W758">
            <v>5</v>
          </cell>
          <cell r="X758"/>
          <cell r="Y758"/>
        </row>
        <row r="759">
          <cell r="C759">
            <v>2035022</v>
          </cell>
          <cell r="D759" t="str">
            <v>Banana X Waxin ligh</v>
          </cell>
          <cell r="E759">
            <v>2035022</v>
          </cell>
          <cell r="F759"/>
          <cell r="G759"/>
          <cell r="H759"/>
          <cell r="I759">
            <v>9.5</v>
          </cell>
          <cell r="J759">
            <v>9.5</v>
          </cell>
          <cell r="K759">
            <v>11.5</v>
          </cell>
          <cell r="L759">
            <v>11.5</v>
          </cell>
          <cell r="M759">
            <v>11.5</v>
          </cell>
          <cell r="N759">
            <v>13.5</v>
          </cell>
          <cell r="O759"/>
          <cell r="P759"/>
          <cell r="Q759"/>
          <cell r="R759"/>
          <cell r="S759"/>
          <cell r="T759"/>
          <cell r="U759">
            <v>5</v>
          </cell>
          <cell r="V759"/>
          <cell r="W759">
            <v>5</v>
          </cell>
          <cell r="X759"/>
          <cell r="Y759"/>
        </row>
        <row r="760">
          <cell r="C760">
            <v>2035023</v>
          </cell>
          <cell r="D760" t="str">
            <v>Agel tissue holder</v>
          </cell>
          <cell r="E760">
            <v>2035023</v>
          </cell>
          <cell r="F760"/>
          <cell r="G760"/>
          <cell r="H760"/>
          <cell r="I760">
            <v>16</v>
          </cell>
          <cell r="J760">
            <v>16</v>
          </cell>
          <cell r="K760">
            <v>46</v>
          </cell>
          <cell r="L760">
            <v>18</v>
          </cell>
          <cell r="M760">
            <v>18</v>
          </cell>
          <cell r="N760">
            <v>48</v>
          </cell>
          <cell r="O760"/>
          <cell r="P760"/>
          <cell r="Q760"/>
          <cell r="R760"/>
          <cell r="S760"/>
          <cell r="T760"/>
          <cell r="U760">
            <v>14</v>
          </cell>
          <cell r="V760"/>
          <cell r="W760">
            <v>14</v>
          </cell>
          <cell r="X760"/>
          <cell r="Y760"/>
        </row>
        <row r="761">
          <cell r="C761">
            <v>2035024</v>
          </cell>
          <cell r="D761" t="str">
            <v>sq agel storage</v>
          </cell>
          <cell r="E761">
            <v>2035024</v>
          </cell>
          <cell r="F761"/>
          <cell r="G761"/>
          <cell r="H761"/>
          <cell r="I761">
            <v>20</v>
          </cell>
          <cell r="J761">
            <v>20</v>
          </cell>
          <cell r="K761">
            <v>6</v>
          </cell>
          <cell r="L761">
            <v>22</v>
          </cell>
          <cell r="M761">
            <v>22</v>
          </cell>
          <cell r="N761">
            <v>8</v>
          </cell>
          <cell r="O761"/>
          <cell r="P761"/>
          <cell r="Q761"/>
          <cell r="R761"/>
          <cell r="S761"/>
          <cell r="T761"/>
          <cell r="U761">
            <v>10</v>
          </cell>
          <cell r="V761"/>
          <cell r="W761">
            <v>10</v>
          </cell>
          <cell r="X761"/>
          <cell r="Y761"/>
        </row>
        <row r="762">
          <cell r="C762">
            <v>2035025</v>
          </cell>
          <cell r="D762" t="str">
            <v>ovale agel storage</v>
          </cell>
          <cell r="E762">
            <v>2035025</v>
          </cell>
          <cell r="F762"/>
          <cell r="G762"/>
          <cell r="H762"/>
          <cell r="I762">
            <v>44</v>
          </cell>
          <cell r="J762">
            <v>11</v>
          </cell>
          <cell r="K762">
            <v>10.5</v>
          </cell>
          <cell r="L762">
            <v>46</v>
          </cell>
          <cell r="M762">
            <v>13</v>
          </cell>
          <cell r="N762">
            <v>12.5</v>
          </cell>
          <cell r="O762"/>
          <cell r="P762"/>
          <cell r="Q762"/>
          <cell r="R762"/>
          <cell r="S762"/>
          <cell r="T762"/>
          <cell r="U762">
            <v>12</v>
          </cell>
          <cell r="V762"/>
          <cell r="W762">
            <v>12</v>
          </cell>
          <cell r="X762"/>
          <cell r="Y762"/>
        </row>
        <row r="763">
          <cell r="C763">
            <v>2035026</v>
          </cell>
          <cell r="D763" t="str">
            <v>agel tissue box</v>
          </cell>
          <cell r="E763">
            <v>2035026</v>
          </cell>
          <cell r="F763"/>
          <cell r="G763"/>
          <cell r="H763"/>
          <cell r="I763">
            <v>27</v>
          </cell>
          <cell r="J763">
            <v>16</v>
          </cell>
          <cell r="K763">
            <v>11</v>
          </cell>
          <cell r="L763">
            <v>29</v>
          </cell>
          <cell r="M763">
            <v>18</v>
          </cell>
          <cell r="N763">
            <v>13</v>
          </cell>
          <cell r="O763"/>
          <cell r="P763"/>
          <cell r="Q763"/>
          <cell r="R763"/>
          <cell r="S763"/>
          <cell r="T763"/>
          <cell r="U763">
            <v>14</v>
          </cell>
          <cell r="V763"/>
          <cell r="W763">
            <v>14</v>
          </cell>
          <cell r="X763"/>
          <cell r="Y763"/>
        </row>
        <row r="764">
          <cell r="C764">
            <v>2035027</v>
          </cell>
          <cell r="D764" t="str">
            <v>eceng tissue box</v>
          </cell>
          <cell r="E764">
            <v>2035027</v>
          </cell>
          <cell r="F764"/>
          <cell r="G764"/>
          <cell r="H764"/>
          <cell r="I764">
            <v>26</v>
          </cell>
          <cell r="J764">
            <v>15.5</v>
          </cell>
          <cell r="K764">
            <v>9.5</v>
          </cell>
          <cell r="L764">
            <v>28</v>
          </cell>
          <cell r="M764">
            <v>17.5</v>
          </cell>
          <cell r="N764">
            <v>11.5</v>
          </cell>
          <cell r="O764"/>
          <cell r="P764"/>
          <cell r="Q764"/>
          <cell r="R764"/>
          <cell r="S764"/>
          <cell r="T764"/>
          <cell r="U764">
            <v>11</v>
          </cell>
          <cell r="V764"/>
          <cell r="W764">
            <v>11</v>
          </cell>
          <cell r="X764"/>
          <cell r="Y764"/>
        </row>
        <row r="765">
          <cell r="C765">
            <v>2035028</v>
          </cell>
          <cell r="D765" t="str">
            <v>Slimit pitcher</v>
          </cell>
          <cell r="E765">
            <v>2035028</v>
          </cell>
          <cell r="F765"/>
          <cell r="G765"/>
          <cell r="H765"/>
          <cell r="I765">
            <v>13</v>
          </cell>
          <cell r="J765">
            <v>13</v>
          </cell>
          <cell r="K765">
            <v>26</v>
          </cell>
          <cell r="L765">
            <v>15</v>
          </cell>
          <cell r="M765">
            <v>15</v>
          </cell>
          <cell r="N765">
            <v>28</v>
          </cell>
          <cell r="O765"/>
          <cell r="P765"/>
          <cell r="Q765"/>
          <cell r="R765"/>
          <cell r="S765"/>
          <cell r="T765"/>
          <cell r="U765">
            <v>14</v>
          </cell>
          <cell r="V765"/>
          <cell r="W765">
            <v>14</v>
          </cell>
          <cell r="X765"/>
          <cell r="Y765"/>
        </row>
        <row r="766">
          <cell r="C766">
            <v>2035029</v>
          </cell>
          <cell r="D766" t="str">
            <v>fitrit pitcher</v>
          </cell>
          <cell r="E766">
            <v>2035029</v>
          </cell>
          <cell r="F766"/>
          <cell r="G766"/>
          <cell r="H766"/>
          <cell r="I766">
            <v>13</v>
          </cell>
          <cell r="J766">
            <v>13</v>
          </cell>
          <cell r="K766">
            <v>26</v>
          </cell>
          <cell r="L766">
            <v>15</v>
          </cell>
          <cell r="M766">
            <v>15</v>
          </cell>
          <cell r="N766">
            <v>28</v>
          </cell>
          <cell r="O766"/>
          <cell r="P766"/>
          <cell r="Q766"/>
          <cell r="R766"/>
          <cell r="S766"/>
          <cell r="T766"/>
          <cell r="U766">
            <v>14</v>
          </cell>
          <cell r="V766"/>
          <cell r="W766">
            <v>14</v>
          </cell>
          <cell r="X766"/>
          <cell r="Y766"/>
        </row>
        <row r="767">
          <cell r="C767">
            <v>2035030</v>
          </cell>
          <cell r="D767" t="str">
            <v>slimit thermos</v>
          </cell>
          <cell r="E767">
            <v>2035030</v>
          </cell>
          <cell r="F767"/>
          <cell r="G767"/>
          <cell r="H767"/>
          <cell r="I767">
            <v>16</v>
          </cell>
          <cell r="J767">
            <v>16</v>
          </cell>
          <cell r="K767">
            <v>25</v>
          </cell>
          <cell r="L767">
            <v>18</v>
          </cell>
          <cell r="M767">
            <v>18</v>
          </cell>
          <cell r="N767">
            <v>27</v>
          </cell>
          <cell r="O767"/>
          <cell r="P767"/>
          <cell r="Q767"/>
          <cell r="R767"/>
          <cell r="S767"/>
          <cell r="T767"/>
          <cell r="U767">
            <v>24</v>
          </cell>
          <cell r="V767"/>
          <cell r="W767">
            <v>24</v>
          </cell>
          <cell r="X767"/>
          <cell r="Y767"/>
        </row>
        <row r="768">
          <cell r="C768">
            <v>2035031</v>
          </cell>
          <cell r="D768" t="str">
            <v>fitrit thermos</v>
          </cell>
          <cell r="E768">
            <v>2035031</v>
          </cell>
          <cell r="F768"/>
          <cell r="G768"/>
          <cell r="H768"/>
          <cell r="I768">
            <v>16</v>
          </cell>
          <cell r="J768">
            <v>16</v>
          </cell>
          <cell r="K768">
            <v>25</v>
          </cell>
          <cell r="L768">
            <v>18</v>
          </cell>
          <cell r="M768">
            <v>18</v>
          </cell>
          <cell r="N768">
            <v>27</v>
          </cell>
          <cell r="O768"/>
          <cell r="P768"/>
          <cell r="Q768"/>
          <cell r="R768"/>
          <cell r="S768"/>
          <cell r="T768"/>
          <cell r="U768">
            <v>24</v>
          </cell>
          <cell r="V768"/>
          <cell r="W768">
            <v>24</v>
          </cell>
          <cell r="X768"/>
          <cell r="Y768"/>
        </row>
        <row r="769">
          <cell r="C769">
            <v>2035033</v>
          </cell>
          <cell r="D769" t="str">
            <v>rumbaik placemat</v>
          </cell>
          <cell r="E769">
            <v>2035033</v>
          </cell>
          <cell r="F769"/>
          <cell r="G769"/>
          <cell r="H769"/>
          <cell r="I769">
            <v>40</v>
          </cell>
          <cell r="J769">
            <v>40</v>
          </cell>
          <cell r="K769">
            <v>1</v>
          </cell>
          <cell r="L769">
            <v>42</v>
          </cell>
          <cell r="M769">
            <v>42</v>
          </cell>
          <cell r="N769">
            <v>3</v>
          </cell>
          <cell r="O769"/>
          <cell r="P769"/>
          <cell r="Q769"/>
          <cell r="R769"/>
          <cell r="S769"/>
          <cell r="T769"/>
          <cell r="U769">
            <v>11</v>
          </cell>
          <cell r="V769"/>
          <cell r="W769">
            <v>11</v>
          </cell>
          <cell r="X769"/>
          <cell r="Y769"/>
        </row>
        <row r="770">
          <cell r="C770">
            <v>2035034</v>
          </cell>
          <cell r="D770" t="str">
            <v>triangle placemat</v>
          </cell>
          <cell r="E770">
            <v>2035034</v>
          </cell>
          <cell r="F770"/>
          <cell r="G770"/>
          <cell r="H770"/>
          <cell r="I770">
            <v>35</v>
          </cell>
          <cell r="J770">
            <v>35</v>
          </cell>
          <cell r="K770">
            <v>1</v>
          </cell>
          <cell r="L770">
            <v>37</v>
          </cell>
          <cell r="M770">
            <v>37</v>
          </cell>
          <cell r="N770">
            <v>3</v>
          </cell>
          <cell r="O770"/>
          <cell r="P770"/>
          <cell r="Q770"/>
          <cell r="R770"/>
          <cell r="S770"/>
          <cell r="T770"/>
          <cell r="U770">
            <v>11</v>
          </cell>
          <cell r="V770"/>
          <cell r="W770">
            <v>11</v>
          </cell>
          <cell r="X770"/>
          <cell r="Y770"/>
        </row>
        <row r="771">
          <cell r="C771">
            <v>2035035</v>
          </cell>
          <cell r="D771" t="str">
            <v>agel placemat</v>
          </cell>
          <cell r="E771">
            <v>2035035</v>
          </cell>
          <cell r="F771"/>
          <cell r="G771"/>
          <cell r="H771"/>
          <cell r="I771">
            <v>35</v>
          </cell>
          <cell r="J771">
            <v>35</v>
          </cell>
          <cell r="K771">
            <v>1</v>
          </cell>
          <cell r="L771">
            <v>37</v>
          </cell>
          <cell r="M771">
            <v>37</v>
          </cell>
          <cell r="N771">
            <v>3</v>
          </cell>
          <cell r="O771"/>
          <cell r="P771"/>
          <cell r="Q771"/>
          <cell r="R771"/>
          <cell r="S771"/>
          <cell r="T771"/>
          <cell r="U771">
            <v>6</v>
          </cell>
          <cell r="V771"/>
          <cell r="W771">
            <v>6</v>
          </cell>
          <cell r="X771"/>
          <cell r="Y771"/>
        </row>
        <row r="772">
          <cell r="C772">
            <v>2035036</v>
          </cell>
          <cell r="D772" t="str">
            <v>agel placemat</v>
          </cell>
          <cell r="E772">
            <v>2035036</v>
          </cell>
          <cell r="F772"/>
          <cell r="G772"/>
          <cell r="H772"/>
          <cell r="I772">
            <v>35</v>
          </cell>
          <cell r="J772">
            <v>35</v>
          </cell>
          <cell r="K772">
            <v>1</v>
          </cell>
          <cell r="L772">
            <v>37</v>
          </cell>
          <cell r="M772">
            <v>37</v>
          </cell>
          <cell r="N772">
            <v>3</v>
          </cell>
          <cell r="O772"/>
          <cell r="P772"/>
          <cell r="Q772"/>
          <cell r="R772"/>
          <cell r="S772"/>
          <cell r="T772"/>
          <cell r="U772">
            <v>7</v>
          </cell>
          <cell r="V772"/>
          <cell r="W772">
            <v>7</v>
          </cell>
          <cell r="X772"/>
          <cell r="Y772"/>
        </row>
        <row r="773">
          <cell r="C773">
            <v>2035037</v>
          </cell>
          <cell r="D773" t="str">
            <v>agel placemat</v>
          </cell>
          <cell r="E773">
            <v>2035037</v>
          </cell>
          <cell r="F773"/>
          <cell r="G773"/>
          <cell r="H773"/>
          <cell r="I773">
            <v>35</v>
          </cell>
          <cell r="J773">
            <v>35</v>
          </cell>
          <cell r="K773">
            <v>1</v>
          </cell>
          <cell r="L773">
            <v>37</v>
          </cell>
          <cell r="M773">
            <v>37</v>
          </cell>
          <cell r="N773">
            <v>3</v>
          </cell>
          <cell r="O773"/>
          <cell r="P773"/>
          <cell r="Q773"/>
          <cell r="R773"/>
          <cell r="S773"/>
          <cell r="T773"/>
          <cell r="U773">
            <v>7</v>
          </cell>
          <cell r="V773"/>
          <cell r="W773">
            <v>7</v>
          </cell>
          <cell r="X773"/>
          <cell r="Y773"/>
        </row>
        <row r="774">
          <cell r="C774">
            <v>2035038</v>
          </cell>
          <cell r="D774" t="str">
            <v>pandan placemat</v>
          </cell>
          <cell r="E774">
            <v>2035038</v>
          </cell>
          <cell r="F774"/>
          <cell r="G774"/>
          <cell r="H774"/>
          <cell r="I774">
            <v>35</v>
          </cell>
          <cell r="J774">
            <v>35</v>
          </cell>
          <cell r="K774">
            <v>1</v>
          </cell>
          <cell r="L774">
            <v>37</v>
          </cell>
          <cell r="M774">
            <v>37</v>
          </cell>
          <cell r="N774">
            <v>3</v>
          </cell>
          <cell r="O774"/>
          <cell r="P774"/>
          <cell r="Q774"/>
          <cell r="R774"/>
          <cell r="S774"/>
          <cell r="T774"/>
          <cell r="U774">
            <v>5</v>
          </cell>
          <cell r="V774"/>
          <cell r="W774">
            <v>5</v>
          </cell>
          <cell r="X774"/>
          <cell r="Y774"/>
        </row>
        <row r="775">
          <cell r="C775">
            <v>2035039</v>
          </cell>
          <cell r="D775" t="str">
            <v>pandan placemat</v>
          </cell>
          <cell r="E775">
            <v>2035039</v>
          </cell>
          <cell r="F775"/>
          <cell r="G775"/>
          <cell r="H775"/>
          <cell r="I775">
            <v>35</v>
          </cell>
          <cell r="J775">
            <v>35</v>
          </cell>
          <cell r="K775">
            <v>1</v>
          </cell>
          <cell r="L775">
            <v>37</v>
          </cell>
          <cell r="M775">
            <v>37</v>
          </cell>
          <cell r="N775">
            <v>3</v>
          </cell>
          <cell r="O775"/>
          <cell r="P775"/>
          <cell r="Q775"/>
          <cell r="R775"/>
          <cell r="S775"/>
          <cell r="T775"/>
          <cell r="U775">
            <v>5</v>
          </cell>
          <cell r="V775"/>
          <cell r="W775">
            <v>5</v>
          </cell>
          <cell r="X775"/>
          <cell r="Y775"/>
        </row>
        <row r="776">
          <cell r="C776">
            <v>2035040</v>
          </cell>
          <cell r="D776" t="str">
            <v>agel placemat</v>
          </cell>
          <cell r="E776">
            <v>2035040</v>
          </cell>
          <cell r="F776"/>
          <cell r="G776"/>
          <cell r="H776"/>
          <cell r="I776">
            <v>35</v>
          </cell>
          <cell r="J776">
            <v>35</v>
          </cell>
          <cell r="K776">
            <v>1</v>
          </cell>
          <cell r="L776">
            <v>37</v>
          </cell>
          <cell r="M776">
            <v>37</v>
          </cell>
          <cell r="N776">
            <v>3</v>
          </cell>
          <cell r="O776"/>
          <cell r="P776"/>
          <cell r="Q776"/>
          <cell r="R776"/>
          <cell r="S776"/>
          <cell r="T776"/>
          <cell r="U776">
            <v>7</v>
          </cell>
          <cell r="V776"/>
          <cell r="W776">
            <v>7</v>
          </cell>
          <cell r="X776"/>
          <cell r="Y776"/>
        </row>
        <row r="777">
          <cell r="C777">
            <v>2035041</v>
          </cell>
          <cell r="D777" t="str">
            <v>agel placemat</v>
          </cell>
          <cell r="E777">
            <v>2035041</v>
          </cell>
          <cell r="F777"/>
          <cell r="G777"/>
          <cell r="H777"/>
          <cell r="I777">
            <v>35</v>
          </cell>
          <cell r="J777">
            <v>35</v>
          </cell>
          <cell r="K777">
            <v>1</v>
          </cell>
          <cell r="L777">
            <v>37</v>
          </cell>
          <cell r="M777">
            <v>37</v>
          </cell>
          <cell r="N777">
            <v>3</v>
          </cell>
          <cell r="O777"/>
          <cell r="P777"/>
          <cell r="Q777"/>
          <cell r="R777"/>
          <cell r="S777"/>
          <cell r="T777"/>
          <cell r="U777">
            <v>6</v>
          </cell>
          <cell r="V777"/>
          <cell r="W777">
            <v>6</v>
          </cell>
          <cell r="X777"/>
          <cell r="Y777"/>
        </row>
        <row r="778">
          <cell r="C778">
            <v>2035042</v>
          </cell>
          <cell r="D778" t="str">
            <v>agel placemat</v>
          </cell>
          <cell r="E778">
            <v>2035042</v>
          </cell>
          <cell r="F778"/>
          <cell r="G778"/>
          <cell r="H778"/>
          <cell r="I778">
            <v>35</v>
          </cell>
          <cell r="J778">
            <v>35</v>
          </cell>
          <cell r="K778">
            <v>1</v>
          </cell>
          <cell r="L778">
            <v>37</v>
          </cell>
          <cell r="M778">
            <v>37</v>
          </cell>
          <cell r="N778">
            <v>3</v>
          </cell>
          <cell r="O778"/>
          <cell r="P778"/>
          <cell r="Q778"/>
          <cell r="R778"/>
          <cell r="S778"/>
          <cell r="T778"/>
          <cell r="U778">
            <v>6</v>
          </cell>
          <cell r="V778"/>
          <cell r="W778">
            <v>6</v>
          </cell>
          <cell r="X778"/>
          <cell r="Y778"/>
        </row>
        <row r="779">
          <cell r="C779">
            <v>2035043</v>
          </cell>
          <cell r="D779" t="str">
            <v>agel placemat</v>
          </cell>
          <cell r="E779">
            <v>2035043</v>
          </cell>
          <cell r="F779"/>
          <cell r="G779"/>
          <cell r="H779"/>
          <cell r="I779">
            <v>35</v>
          </cell>
          <cell r="J779">
            <v>35</v>
          </cell>
          <cell r="K779">
            <v>1</v>
          </cell>
          <cell r="L779">
            <v>37</v>
          </cell>
          <cell r="M779">
            <v>37</v>
          </cell>
          <cell r="N779">
            <v>3</v>
          </cell>
          <cell r="O779"/>
          <cell r="P779"/>
          <cell r="Q779"/>
          <cell r="R779"/>
          <cell r="S779"/>
          <cell r="T779"/>
          <cell r="U779">
            <v>6</v>
          </cell>
          <cell r="V779"/>
          <cell r="W779">
            <v>6</v>
          </cell>
          <cell r="X779"/>
          <cell r="Y779"/>
        </row>
        <row r="780">
          <cell r="C780">
            <v>2035044</v>
          </cell>
          <cell r="D780" t="str">
            <v>agel placemat</v>
          </cell>
          <cell r="E780">
            <v>2035044</v>
          </cell>
          <cell r="F780"/>
          <cell r="G780"/>
          <cell r="H780"/>
          <cell r="I780">
            <v>35</v>
          </cell>
          <cell r="J780">
            <v>35</v>
          </cell>
          <cell r="K780">
            <v>1</v>
          </cell>
          <cell r="L780">
            <v>37</v>
          </cell>
          <cell r="M780">
            <v>37</v>
          </cell>
          <cell r="N780">
            <v>3</v>
          </cell>
          <cell r="O780"/>
          <cell r="P780"/>
          <cell r="Q780"/>
          <cell r="R780"/>
          <cell r="S780"/>
          <cell r="T780"/>
          <cell r="U780">
            <v>7</v>
          </cell>
          <cell r="V780"/>
          <cell r="W780">
            <v>7</v>
          </cell>
          <cell r="X780"/>
          <cell r="Y780"/>
        </row>
        <row r="781">
          <cell r="C781">
            <v>2035045</v>
          </cell>
          <cell r="D781" t="str">
            <v>agel placemat</v>
          </cell>
          <cell r="E781">
            <v>2035045</v>
          </cell>
          <cell r="F781"/>
          <cell r="G781"/>
          <cell r="H781"/>
          <cell r="I781">
            <v>35</v>
          </cell>
          <cell r="J781">
            <v>35</v>
          </cell>
          <cell r="K781">
            <v>1</v>
          </cell>
          <cell r="L781">
            <v>37</v>
          </cell>
          <cell r="M781">
            <v>37</v>
          </cell>
          <cell r="N781">
            <v>3</v>
          </cell>
          <cell r="O781"/>
          <cell r="P781"/>
          <cell r="Q781"/>
          <cell r="R781"/>
          <cell r="S781"/>
          <cell r="T781"/>
          <cell r="U781">
            <v>6</v>
          </cell>
          <cell r="V781"/>
          <cell r="W781">
            <v>6</v>
          </cell>
          <cell r="X781"/>
          <cell r="Y781"/>
        </row>
        <row r="782">
          <cell r="C782">
            <v>2035046</v>
          </cell>
          <cell r="D782" t="str">
            <v>Alang placemat</v>
          </cell>
          <cell r="E782">
            <v>2035046</v>
          </cell>
          <cell r="F782"/>
          <cell r="G782"/>
          <cell r="H782"/>
          <cell r="I782">
            <v>39</v>
          </cell>
          <cell r="J782">
            <v>39</v>
          </cell>
          <cell r="K782">
            <v>1</v>
          </cell>
          <cell r="L782">
            <v>41</v>
          </cell>
          <cell r="M782">
            <v>41</v>
          </cell>
          <cell r="N782">
            <v>3</v>
          </cell>
          <cell r="O782"/>
          <cell r="P782"/>
          <cell r="Q782"/>
          <cell r="R782"/>
          <cell r="S782"/>
          <cell r="T782"/>
          <cell r="U782">
            <v>3</v>
          </cell>
          <cell r="V782"/>
          <cell r="W782">
            <v>3</v>
          </cell>
          <cell r="X782"/>
          <cell r="Y782"/>
        </row>
        <row r="783">
          <cell r="C783">
            <v>2035047</v>
          </cell>
          <cell r="D783" t="str">
            <v>Alang placemat</v>
          </cell>
          <cell r="E783">
            <v>2035047</v>
          </cell>
          <cell r="F783"/>
          <cell r="G783"/>
          <cell r="H783"/>
          <cell r="I783">
            <v>39</v>
          </cell>
          <cell r="J783">
            <v>39</v>
          </cell>
          <cell r="K783">
            <v>1</v>
          </cell>
          <cell r="L783">
            <v>41</v>
          </cell>
          <cell r="M783">
            <v>41</v>
          </cell>
          <cell r="N783">
            <v>3</v>
          </cell>
          <cell r="O783"/>
          <cell r="P783"/>
          <cell r="Q783"/>
          <cell r="R783"/>
          <cell r="S783"/>
          <cell r="T783"/>
          <cell r="U783">
            <v>3</v>
          </cell>
          <cell r="V783"/>
          <cell r="W783">
            <v>3</v>
          </cell>
          <cell r="X783"/>
          <cell r="Y783"/>
        </row>
        <row r="784">
          <cell r="C784">
            <v>2035048</v>
          </cell>
          <cell r="D784" t="str">
            <v>agel placemat</v>
          </cell>
          <cell r="E784">
            <v>2035048</v>
          </cell>
          <cell r="F784"/>
          <cell r="G784"/>
          <cell r="H784"/>
          <cell r="I784">
            <v>39</v>
          </cell>
          <cell r="J784">
            <v>39</v>
          </cell>
          <cell r="K784">
            <v>1</v>
          </cell>
          <cell r="L784">
            <v>41</v>
          </cell>
          <cell r="M784">
            <v>41</v>
          </cell>
          <cell r="N784">
            <v>3</v>
          </cell>
          <cell r="O784"/>
          <cell r="P784"/>
          <cell r="Q784"/>
          <cell r="R784"/>
          <cell r="S784"/>
          <cell r="T784"/>
          <cell r="U784">
            <v>8</v>
          </cell>
          <cell r="V784"/>
          <cell r="W784">
            <v>8</v>
          </cell>
          <cell r="X784"/>
          <cell r="Y784"/>
        </row>
        <row r="785">
          <cell r="C785">
            <v>2035049</v>
          </cell>
          <cell r="D785" t="str">
            <v>agel placemat</v>
          </cell>
          <cell r="E785">
            <v>2035049</v>
          </cell>
          <cell r="F785"/>
          <cell r="G785"/>
          <cell r="H785"/>
          <cell r="I785">
            <v>39</v>
          </cell>
          <cell r="J785">
            <v>39</v>
          </cell>
          <cell r="K785">
            <v>1</v>
          </cell>
          <cell r="L785">
            <v>41</v>
          </cell>
          <cell r="M785">
            <v>41</v>
          </cell>
          <cell r="N785">
            <v>3</v>
          </cell>
          <cell r="O785"/>
          <cell r="P785"/>
          <cell r="Q785"/>
          <cell r="R785"/>
          <cell r="S785"/>
          <cell r="T785"/>
          <cell r="U785">
            <v>8</v>
          </cell>
          <cell r="V785"/>
          <cell r="W785">
            <v>8</v>
          </cell>
          <cell r="X785"/>
          <cell r="Y785"/>
        </row>
        <row r="786">
          <cell r="C786">
            <v>2035050</v>
          </cell>
          <cell r="D786" t="str">
            <v>pandan placemat</v>
          </cell>
          <cell r="E786">
            <v>2035050</v>
          </cell>
          <cell r="F786"/>
          <cell r="G786"/>
          <cell r="H786"/>
          <cell r="I786">
            <v>40</v>
          </cell>
          <cell r="J786">
            <v>40</v>
          </cell>
          <cell r="K786">
            <v>1</v>
          </cell>
          <cell r="L786">
            <v>42</v>
          </cell>
          <cell r="M786">
            <v>42</v>
          </cell>
          <cell r="N786">
            <v>3</v>
          </cell>
          <cell r="O786"/>
          <cell r="P786"/>
          <cell r="Q786"/>
          <cell r="R786"/>
          <cell r="S786"/>
          <cell r="T786"/>
          <cell r="U786">
            <v>7</v>
          </cell>
          <cell r="V786"/>
          <cell r="W786">
            <v>7</v>
          </cell>
          <cell r="X786"/>
          <cell r="Y786"/>
        </row>
        <row r="787">
          <cell r="C787">
            <v>2035051</v>
          </cell>
          <cell r="D787" t="str">
            <v>pandan placemat</v>
          </cell>
          <cell r="E787">
            <v>2035051</v>
          </cell>
          <cell r="F787"/>
          <cell r="G787"/>
          <cell r="H787"/>
          <cell r="I787">
            <v>40</v>
          </cell>
          <cell r="J787">
            <v>40</v>
          </cell>
          <cell r="K787">
            <v>1</v>
          </cell>
          <cell r="L787">
            <v>42</v>
          </cell>
          <cell r="M787">
            <v>42</v>
          </cell>
          <cell r="N787">
            <v>3</v>
          </cell>
          <cell r="O787"/>
          <cell r="P787"/>
          <cell r="Q787"/>
          <cell r="R787"/>
          <cell r="S787"/>
          <cell r="T787"/>
          <cell r="U787">
            <v>7</v>
          </cell>
          <cell r="V787"/>
          <cell r="W787">
            <v>7</v>
          </cell>
          <cell r="X787"/>
          <cell r="Y787"/>
        </row>
        <row r="788">
          <cell r="C788">
            <v>2035052</v>
          </cell>
          <cell r="D788" t="str">
            <v>Rect agel placemat</v>
          </cell>
          <cell r="E788">
            <v>2035052</v>
          </cell>
          <cell r="F788"/>
          <cell r="G788"/>
          <cell r="H788"/>
          <cell r="I788">
            <v>45</v>
          </cell>
          <cell r="J788">
            <v>34</v>
          </cell>
          <cell r="K788">
            <v>1</v>
          </cell>
          <cell r="L788">
            <v>47</v>
          </cell>
          <cell r="M788">
            <v>36</v>
          </cell>
          <cell r="N788">
            <v>3</v>
          </cell>
          <cell r="O788"/>
          <cell r="P788"/>
          <cell r="Q788"/>
          <cell r="R788"/>
          <cell r="S788"/>
          <cell r="T788"/>
          <cell r="U788">
            <v>8</v>
          </cell>
          <cell r="V788"/>
          <cell r="W788">
            <v>8</v>
          </cell>
          <cell r="X788"/>
          <cell r="Y788"/>
        </row>
        <row r="789">
          <cell r="C789">
            <v>2035053</v>
          </cell>
          <cell r="D789" t="str">
            <v>Rect agel placemat</v>
          </cell>
          <cell r="E789">
            <v>2035053</v>
          </cell>
          <cell r="F789"/>
          <cell r="G789"/>
          <cell r="H789"/>
          <cell r="I789">
            <v>45</v>
          </cell>
          <cell r="J789">
            <v>34</v>
          </cell>
          <cell r="K789">
            <v>1</v>
          </cell>
          <cell r="L789">
            <v>47</v>
          </cell>
          <cell r="M789">
            <v>36</v>
          </cell>
          <cell r="N789">
            <v>3</v>
          </cell>
          <cell r="O789"/>
          <cell r="P789"/>
          <cell r="Q789"/>
          <cell r="R789"/>
          <cell r="S789"/>
          <cell r="T789"/>
          <cell r="U789">
            <v>8</v>
          </cell>
          <cell r="V789"/>
          <cell r="W789">
            <v>8</v>
          </cell>
          <cell r="X789"/>
          <cell r="Y789"/>
        </row>
        <row r="790">
          <cell r="C790">
            <v>2035054</v>
          </cell>
          <cell r="D790" t="str">
            <v>Rect agel placemat</v>
          </cell>
          <cell r="E790">
            <v>2035054</v>
          </cell>
          <cell r="F790"/>
          <cell r="G790"/>
          <cell r="H790"/>
          <cell r="I790">
            <v>45</v>
          </cell>
          <cell r="J790">
            <v>34</v>
          </cell>
          <cell r="K790">
            <v>1</v>
          </cell>
          <cell r="L790">
            <v>47</v>
          </cell>
          <cell r="M790">
            <v>36</v>
          </cell>
          <cell r="N790">
            <v>3</v>
          </cell>
          <cell r="O790"/>
          <cell r="P790"/>
          <cell r="Q790"/>
          <cell r="R790"/>
          <cell r="S790"/>
          <cell r="T790"/>
          <cell r="U790">
            <v>8</v>
          </cell>
          <cell r="V790"/>
          <cell r="W790">
            <v>8</v>
          </cell>
          <cell r="X790"/>
          <cell r="Y790"/>
        </row>
        <row r="791">
          <cell r="C791">
            <v>2035055</v>
          </cell>
          <cell r="D791" t="str">
            <v>Rect agel placemat</v>
          </cell>
          <cell r="E791">
            <v>2035055</v>
          </cell>
          <cell r="F791"/>
          <cell r="G791"/>
          <cell r="H791"/>
          <cell r="I791">
            <v>45</v>
          </cell>
          <cell r="J791">
            <v>34</v>
          </cell>
          <cell r="K791">
            <v>1</v>
          </cell>
          <cell r="L791">
            <v>47</v>
          </cell>
          <cell r="M791">
            <v>36</v>
          </cell>
          <cell r="N791">
            <v>3</v>
          </cell>
          <cell r="O791"/>
          <cell r="P791"/>
          <cell r="Q791"/>
          <cell r="R791"/>
          <cell r="S791"/>
          <cell r="T791"/>
          <cell r="U791">
            <v>8</v>
          </cell>
          <cell r="V791"/>
          <cell r="W791">
            <v>8</v>
          </cell>
          <cell r="X791"/>
          <cell r="Y791"/>
        </row>
        <row r="792">
          <cell r="C792">
            <v>2035056</v>
          </cell>
          <cell r="D792" t="str">
            <v>Rect agel placemat</v>
          </cell>
          <cell r="E792">
            <v>2035056</v>
          </cell>
          <cell r="F792"/>
          <cell r="G792"/>
          <cell r="H792"/>
          <cell r="I792">
            <v>45</v>
          </cell>
          <cell r="J792">
            <v>34</v>
          </cell>
          <cell r="K792">
            <v>1</v>
          </cell>
          <cell r="L792">
            <v>47</v>
          </cell>
          <cell r="M792">
            <v>36</v>
          </cell>
          <cell r="N792">
            <v>3</v>
          </cell>
          <cell r="O792"/>
          <cell r="P792"/>
          <cell r="Q792"/>
          <cell r="R792"/>
          <cell r="S792"/>
          <cell r="T792"/>
          <cell r="U792">
            <v>8</v>
          </cell>
          <cell r="V792"/>
          <cell r="W792">
            <v>8</v>
          </cell>
          <cell r="X792"/>
          <cell r="Y792"/>
        </row>
        <row r="793">
          <cell r="C793">
            <v>2035057</v>
          </cell>
          <cell r="D793" t="str">
            <v>Agel placemat</v>
          </cell>
          <cell r="E793">
            <v>2035057</v>
          </cell>
          <cell r="F793"/>
          <cell r="G793"/>
          <cell r="H793"/>
          <cell r="I793">
            <v>39</v>
          </cell>
          <cell r="J793">
            <v>39</v>
          </cell>
          <cell r="K793">
            <v>1</v>
          </cell>
          <cell r="L793">
            <v>41</v>
          </cell>
          <cell r="M793">
            <v>41</v>
          </cell>
          <cell r="N793">
            <v>3</v>
          </cell>
          <cell r="O793"/>
          <cell r="P793"/>
          <cell r="Q793"/>
          <cell r="R793"/>
          <cell r="S793"/>
          <cell r="T793"/>
          <cell r="U793">
            <v>8</v>
          </cell>
          <cell r="V793"/>
          <cell r="W793">
            <v>8</v>
          </cell>
          <cell r="X793"/>
          <cell r="Y793"/>
        </row>
        <row r="794">
          <cell r="C794">
            <v>2035058</v>
          </cell>
          <cell r="D794" t="str">
            <v>Agel placemat</v>
          </cell>
          <cell r="E794">
            <v>2035058</v>
          </cell>
          <cell r="F794"/>
          <cell r="G794"/>
          <cell r="H794"/>
          <cell r="I794">
            <v>39</v>
          </cell>
          <cell r="J794">
            <v>39</v>
          </cell>
          <cell r="K794">
            <v>1</v>
          </cell>
          <cell r="L794">
            <v>41</v>
          </cell>
          <cell r="M794">
            <v>41</v>
          </cell>
          <cell r="N794">
            <v>3</v>
          </cell>
          <cell r="O794"/>
          <cell r="P794"/>
          <cell r="Q794"/>
          <cell r="R794"/>
          <cell r="S794"/>
          <cell r="T794"/>
          <cell r="U794">
            <v>8</v>
          </cell>
          <cell r="V794"/>
          <cell r="W794">
            <v>8</v>
          </cell>
          <cell r="X794"/>
          <cell r="Y794"/>
        </row>
        <row r="795">
          <cell r="C795">
            <v>2035064</v>
          </cell>
          <cell r="D795" t="str">
            <v>Half moon wall deco S</v>
          </cell>
          <cell r="E795">
            <v>2035064</v>
          </cell>
          <cell r="F795"/>
          <cell r="G795"/>
          <cell r="H795"/>
          <cell r="I795">
            <v>45</v>
          </cell>
          <cell r="J795">
            <v>45</v>
          </cell>
          <cell r="K795">
            <v>9</v>
          </cell>
          <cell r="L795">
            <v>47</v>
          </cell>
          <cell r="M795">
            <v>47</v>
          </cell>
          <cell r="N795">
            <v>11</v>
          </cell>
          <cell r="O795"/>
          <cell r="P795"/>
          <cell r="Q795"/>
          <cell r="R795"/>
          <cell r="S795"/>
          <cell r="T795"/>
          <cell r="U795">
            <v>18</v>
          </cell>
          <cell r="V795"/>
          <cell r="W795">
            <v>18</v>
          </cell>
          <cell r="X795"/>
          <cell r="Y795"/>
        </row>
        <row r="796">
          <cell r="C796">
            <v>2035065</v>
          </cell>
          <cell r="D796" t="str">
            <v>Lini strips wall deco M</v>
          </cell>
          <cell r="E796">
            <v>2035065</v>
          </cell>
          <cell r="F796"/>
          <cell r="G796"/>
          <cell r="H796"/>
          <cell r="I796">
            <v>65</v>
          </cell>
          <cell r="J796">
            <v>65</v>
          </cell>
          <cell r="K796">
            <v>9</v>
          </cell>
          <cell r="L796">
            <v>67</v>
          </cell>
          <cell r="M796">
            <v>67</v>
          </cell>
          <cell r="N796">
            <v>11</v>
          </cell>
          <cell r="O796"/>
          <cell r="P796"/>
          <cell r="Q796"/>
          <cell r="R796"/>
          <cell r="S796"/>
          <cell r="T796"/>
          <cell r="U796">
            <v>26</v>
          </cell>
          <cell r="V796"/>
          <cell r="W796">
            <v>26</v>
          </cell>
          <cell r="X796"/>
          <cell r="Y796"/>
        </row>
        <row r="797">
          <cell r="C797">
            <v>2035066</v>
          </cell>
          <cell r="D797" t="str">
            <v>Lini strips wall deco M</v>
          </cell>
          <cell r="E797">
            <v>2035066</v>
          </cell>
          <cell r="F797"/>
          <cell r="G797"/>
          <cell r="H797"/>
          <cell r="I797">
            <v>65</v>
          </cell>
          <cell r="J797">
            <v>65</v>
          </cell>
          <cell r="K797">
            <v>9</v>
          </cell>
          <cell r="L797">
            <v>67</v>
          </cell>
          <cell r="M797">
            <v>67</v>
          </cell>
          <cell r="N797">
            <v>11</v>
          </cell>
          <cell r="O797"/>
          <cell r="P797"/>
          <cell r="Q797"/>
          <cell r="R797"/>
          <cell r="S797"/>
          <cell r="T797"/>
          <cell r="U797">
            <v>26</v>
          </cell>
          <cell r="V797"/>
          <cell r="W797">
            <v>26</v>
          </cell>
          <cell r="X797"/>
          <cell r="Y797"/>
        </row>
        <row r="798">
          <cell r="C798">
            <v>2035067</v>
          </cell>
          <cell r="D798" t="str">
            <v>Half moon wall deco M</v>
          </cell>
          <cell r="E798">
            <v>2035067</v>
          </cell>
          <cell r="F798"/>
          <cell r="G798"/>
          <cell r="H798"/>
          <cell r="I798">
            <v>65</v>
          </cell>
          <cell r="J798">
            <v>65</v>
          </cell>
          <cell r="K798">
            <v>9</v>
          </cell>
          <cell r="L798">
            <v>67</v>
          </cell>
          <cell r="M798">
            <v>67</v>
          </cell>
          <cell r="N798">
            <v>11</v>
          </cell>
          <cell r="O798"/>
          <cell r="P798"/>
          <cell r="Q798"/>
          <cell r="R798"/>
          <cell r="S798"/>
          <cell r="T798"/>
          <cell r="U798">
            <v>27</v>
          </cell>
          <cell r="V798"/>
          <cell r="W798">
            <v>27</v>
          </cell>
          <cell r="X798"/>
          <cell r="Y798"/>
        </row>
        <row r="799">
          <cell r="C799">
            <v>2035069</v>
          </cell>
          <cell r="D799" t="str">
            <v>Sunly Halfy wall deco M</v>
          </cell>
          <cell r="E799">
            <v>2035069</v>
          </cell>
          <cell r="F799"/>
          <cell r="G799"/>
          <cell r="H799"/>
          <cell r="I799">
            <v>65</v>
          </cell>
          <cell r="J799">
            <v>65</v>
          </cell>
          <cell r="K799">
            <v>9</v>
          </cell>
          <cell r="L799">
            <v>67</v>
          </cell>
          <cell r="M799">
            <v>67</v>
          </cell>
          <cell r="N799">
            <v>11</v>
          </cell>
          <cell r="O799"/>
          <cell r="P799"/>
          <cell r="Q799"/>
          <cell r="R799"/>
          <cell r="S799"/>
          <cell r="T799"/>
          <cell r="U799">
            <v>29</v>
          </cell>
          <cell r="V799"/>
          <cell r="W799">
            <v>29</v>
          </cell>
          <cell r="X799"/>
          <cell r="Y799"/>
        </row>
        <row r="800">
          <cell r="C800">
            <v>2035070</v>
          </cell>
          <cell r="D800" t="str">
            <v>Half moon wall deco M</v>
          </cell>
          <cell r="E800">
            <v>2035070</v>
          </cell>
          <cell r="F800"/>
          <cell r="G800"/>
          <cell r="H800"/>
          <cell r="I800">
            <v>65</v>
          </cell>
          <cell r="J800">
            <v>65</v>
          </cell>
          <cell r="K800">
            <v>9</v>
          </cell>
          <cell r="L800">
            <v>67</v>
          </cell>
          <cell r="M800">
            <v>67</v>
          </cell>
          <cell r="N800">
            <v>11</v>
          </cell>
          <cell r="O800"/>
          <cell r="P800"/>
          <cell r="Q800"/>
          <cell r="R800"/>
          <cell r="S800"/>
          <cell r="T800"/>
          <cell r="U800">
            <v>27</v>
          </cell>
          <cell r="V800"/>
          <cell r="W800">
            <v>27</v>
          </cell>
          <cell r="X800"/>
          <cell r="Y800"/>
        </row>
        <row r="801">
          <cell r="C801">
            <v>2035071</v>
          </cell>
          <cell r="D801" t="str">
            <v>Monokrom wall deco M</v>
          </cell>
          <cell r="E801">
            <v>2035071</v>
          </cell>
          <cell r="F801"/>
          <cell r="G801"/>
          <cell r="H801"/>
          <cell r="I801">
            <v>65</v>
          </cell>
          <cell r="J801">
            <v>65</v>
          </cell>
          <cell r="K801">
            <v>9</v>
          </cell>
          <cell r="L801">
            <v>67</v>
          </cell>
          <cell r="M801">
            <v>67</v>
          </cell>
          <cell r="N801">
            <v>11</v>
          </cell>
          <cell r="O801"/>
          <cell r="P801"/>
          <cell r="Q801"/>
          <cell r="R801"/>
          <cell r="S801"/>
          <cell r="T801"/>
          <cell r="U801">
            <v>27</v>
          </cell>
          <cell r="V801"/>
          <cell r="W801">
            <v>27</v>
          </cell>
          <cell r="X801"/>
          <cell r="Y801"/>
        </row>
        <row r="802">
          <cell r="C802">
            <v>2035073</v>
          </cell>
          <cell r="D802" t="str">
            <v>Lini strips wall deco M</v>
          </cell>
          <cell r="E802">
            <v>2035073</v>
          </cell>
          <cell r="F802"/>
          <cell r="G802"/>
          <cell r="H802"/>
          <cell r="I802">
            <v>65</v>
          </cell>
          <cell r="J802">
            <v>65</v>
          </cell>
          <cell r="K802">
            <v>9</v>
          </cell>
          <cell r="L802">
            <v>67</v>
          </cell>
          <cell r="M802">
            <v>67</v>
          </cell>
          <cell r="N802">
            <v>11</v>
          </cell>
          <cell r="O802"/>
          <cell r="P802"/>
          <cell r="Q802"/>
          <cell r="R802"/>
          <cell r="S802"/>
          <cell r="T802"/>
          <cell r="U802">
            <v>26</v>
          </cell>
          <cell r="V802"/>
          <cell r="W802">
            <v>26</v>
          </cell>
          <cell r="X802"/>
          <cell r="Y802"/>
        </row>
        <row r="803">
          <cell r="C803">
            <v>2035074</v>
          </cell>
          <cell r="D803" t="str">
            <v>Wall deco mirror</v>
          </cell>
          <cell r="E803">
            <v>2035074</v>
          </cell>
          <cell r="F803" t="str">
            <v>Banana fiber/leaf, mirror thick 5 mm</v>
          </cell>
          <cell r="G803"/>
          <cell r="H803"/>
          <cell r="I803">
            <v>80</v>
          </cell>
          <cell r="J803">
            <v>80</v>
          </cell>
          <cell r="K803">
            <v>5</v>
          </cell>
          <cell r="L803">
            <v>82</v>
          </cell>
          <cell r="M803">
            <v>82</v>
          </cell>
          <cell r="N803">
            <v>7</v>
          </cell>
          <cell r="O803"/>
          <cell r="P803"/>
          <cell r="Q803"/>
          <cell r="R803"/>
          <cell r="S803"/>
          <cell r="T803"/>
          <cell r="U803">
            <v>43</v>
          </cell>
          <cell r="V803"/>
          <cell r="W803">
            <v>43</v>
          </cell>
          <cell r="X803"/>
          <cell r="Y803"/>
        </row>
        <row r="804">
          <cell r="C804">
            <v>2035075</v>
          </cell>
          <cell r="D804" t="str">
            <v>Décor sketsel</v>
          </cell>
          <cell r="E804">
            <v>2035075</v>
          </cell>
          <cell r="F804"/>
          <cell r="G804"/>
          <cell r="H804"/>
          <cell r="I804">
            <v>46</v>
          </cell>
          <cell r="J804">
            <v>10</v>
          </cell>
          <cell r="K804">
            <v>180</v>
          </cell>
          <cell r="L804">
            <v>48</v>
          </cell>
          <cell r="M804">
            <v>12</v>
          </cell>
          <cell r="N804">
            <v>182</v>
          </cell>
          <cell r="O804"/>
          <cell r="P804"/>
          <cell r="Q804"/>
          <cell r="R804"/>
          <cell r="S804"/>
          <cell r="T804"/>
          <cell r="U804">
            <v>71</v>
          </cell>
          <cell r="V804"/>
          <cell r="W804">
            <v>71</v>
          </cell>
          <cell r="X804"/>
          <cell r="Y804"/>
        </row>
        <row r="805">
          <cell r="C805">
            <v>2035076</v>
          </cell>
          <cell r="D805" t="str">
            <v>Glass holder</v>
          </cell>
          <cell r="E805">
            <v>2035076</v>
          </cell>
          <cell r="F805"/>
          <cell r="G805"/>
          <cell r="H805"/>
          <cell r="I805">
            <v>10</v>
          </cell>
          <cell r="J805">
            <v>10</v>
          </cell>
          <cell r="K805">
            <v>12</v>
          </cell>
          <cell r="L805">
            <v>12</v>
          </cell>
          <cell r="M805">
            <v>12</v>
          </cell>
          <cell r="N805">
            <v>14</v>
          </cell>
          <cell r="O805"/>
          <cell r="P805"/>
          <cell r="Q805"/>
          <cell r="R805"/>
          <cell r="S805"/>
          <cell r="T805"/>
          <cell r="U805">
            <v>6</v>
          </cell>
          <cell r="V805"/>
          <cell r="W805">
            <v>6</v>
          </cell>
          <cell r="X805"/>
          <cell r="Y805"/>
        </row>
        <row r="806">
          <cell r="C806">
            <v>2035077</v>
          </cell>
          <cell r="D806" t="str">
            <v>Glass holder</v>
          </cell>
          <cell r="E806">
            <v>2035077</v>
          </cell>
          <cell r="F806"/>
          <cell r="G806"/>
          <cell r="H806"/>
          <cell r="I806">
            <v>10</v>
          </cell>
          <cell r="J806">
            <v>10</v>
          </cell>
          <cell r="K806">
            <v>12</v>
          </cell>
          <cell r="L806">
            <v>12</v>
          </cell>
          <cell r="M806">
            <v>12</v>
          </cell>
          <cell r="N806">
            <v>14</v>
          </cell>
          <cell r="O806"/>
          <cell r="P806"/>
          <cell r="Q806"/>
          <cell r="R806"/>
          <cell r="S806"/>
          <cell r="T806"/>
          <cell r="U806">
            <v>6</v>
          </cell>
          <cell r="V806"/>
          <cell r="W806">
            <v>6</v>
          </cell>
          <cell r="X806"/>
          <cell r="Y806"/>
        </row>
        <row r="807">
          <cell r="C807">
            <v>2035078</v>
          </cell>
          <cell r="D807" t="str">
            <v>Décor sketsel</v>
          </cell>
          <cell r="E807">
            <v>2035078</v>
          </cell>
          <cell r="F807"/>
          <cell r="G807"/>
          <cell r="H807"/>
          <cell r="I807">
            <v>46</v>
          </cell>
          <cell r="J807">
            <v>10</v>
          </cell>
          <cell r="K807">
            <v>180</v>
          </cell>
          <cell r="L807">
            <v>48</v>
          </cell>
          <cell r="M807">
            <v>12</v>
          </cell>
          <cell r="N807">
            <v>182</v>
          </cell>
          <cell r="O807"/>
          <cell r="P807"/>
          <cell r="Q807"/>
          <cell r="R807"/>
          <cell r="S807"/>
          <cell r="T807"/>
          <cell r="U807">
            <v>74</v>
          </cell>
          <cell r="V807"/>
          <cell r="W807">
            <v>74</v>
          </cell>
          <cell r="X807"/>
          <cell r="Y807"/>
        </row>
        <row r="808">
          <cell r="C808">
            <v>2035079</v>
          </cell>
          <cell r="D808" t="str">
            <v>Pitcher</v>
          </cell>
          <cell r="E808">
            <v>2035079</v>
          </cell>
          <cell r="F808"/>
          <cell r="G808"/>
          <cell r="H808"/>
          <cell r="I808">
            <v>12</v>
          </cell>
          <cell r="J808">
            <v>12</v>
          </cell>
          <cell r="K808">
            <v>26</v>
          </cell>
          <cell r="L808">
            <v>14</v>
          </cell>
          <cell r="M808">
            <v>14</v>
          </cell>
          <cell r="N808">
            <v>28</v>
          </cell>
          <cell r="O808"/>
          <cell r="P808"/>
          <cell r="Q808"/>
          <cell r="R808"/>
          <cell r="S808"/>
          <cell r="T808"/>
          <cell r="U808">
            <v>11</v>
          </cell>
          <cell r="V808"/>
          <cell r="W808">
            <v>11</v>
          </cell>
          <cell r="X808"/>
          <cell r="Y808"/>
        </row>
        <row r="809">
          <cell r="C809">
            <v>2035080</v>
          </cell>
          <cell r="D809" t="str">
            <v>Pitcher</v>
          </cell>
          <cell r="E809">
            <v>2035080</v>
          </cell>
          <cell r="F809"/>
          <cell r="G809"/>
          <cell r="H809"/>
          <cell r="I809">
            <v>12</v>
          </cell>
          <cell r="J809">
            <v>12</v>
          </cell>
          <cell r="K809">
            <v>26</v>
          </cell>
          <cell r="L809">
            <v>14</v>
          </cell>
          <cell r="M809">
            <v>14</v>
          </cell>
          <cell r="N809">
            <v>28</v>
          </cell>
          <cell r="O809"/>
          <cell r="P809"/>
          <cell r="Q809"/>
          <cell r="R809"/>
          <cell r="S809"/>
          <cell r="T809"/>
          <cell r="U809">
            <v>11</v>
          </cell>
          <cell r="V809"/>
          <cell r="W809">
            <v>11</v>
          </cell>
          <cell r="X809"/>
          <cell r="Y809"/>
        </row>
        <row r="810">
          <cell r="C810">
            <v>2035081</v>
          </cell>
          <cell r="D810" t="str">
            <v>Pitcher</v>
          </cell>
          <cell r="E810">
            <v>2035081</v>
          </cell>
          <cell r="F810"/>
          <cell r="G810"/>
          <cell r="H810"/>
          <cell r="I810">
            <v>12</v>
          </cell>
          <cell r="J810">
            <v>12</v>
          </cell>
          <cell r="K810">
            <v>26</v>
          </cell>
          <cell r="L810">
            <v>14</v>
          </cell>
          <cell r="M810">
            <v>14</v>
          </cell>
          <cell r="N810">
            <v>28</v>
          </cell>
          <cell r="O810"/>
          <cell r="P810"/>
          <cell r="Q810"/>
          <cell r="R810"/>
          <cell r="S810"/>
          <cell r="T810"/>
          <cell r="U810">
            <v>11</v>
          </cell>
          <cell r="V810"/>
          <cell r="W810">
            <v>11</v>
          </cell>
          <cell r="X810"/>
          <cell r="Y810"/>
        </row>
        <row r="811">
          <cell r="C811">
            <v>2035082</v>
          </cell>
          <cell r="D811" t="str">
            <v>Pitcher</v>
          </cell>
          <cell r="E811">
            <v>2035082</v>
          </cell>
          <cell r="F811"/>
          <cell r="G811"/>
          <cell r="H811"/>
          <cell r="I811">
            <v>12</v>
          </cell>
          <cell r="J811">
            <v>12</v>
          </cell>
          <cell r="K811">
            <v>26</v>
          </cell>
          <cell r="L811">
            <v>14</v>
          </cell>
          <cell r="M811">
            <v>14</v>
          </cell>
          <cell r="N811">
            <v>28</v>
          </cell>
          <cell r="O811"/>
          <cell r="P811"/>
          <cell r="Q811"/>
          <cell r="R811"/>
          <cell r="S811"/>
          <cell r="T811"/>
          <cell r="U811">
            <v>11</v>
          </cell>
          <cell r="V811"/>
          <cell r="W811">
            <v>11</v>
          </cell>
          <cell r="X811"/>
          <cell r="Y811"/>
        </row>
        <row r="812">
          <cell r="C812">
            <v>2035083</v>
          </cell>
          <cell r="D812" t="str">
            <v>Pitcher</v>
          </cell>
          <cell r="E812">
            <v>2035083</v>
          </cell>
          <cell r="F812"/>
          <cell r="G812"/>
          <cell r="H812"/>
          <cell r="I812">
            <v>12</v>
          </cell>
          <cell r="J812">
            <v>12</v>
          </cell>
          <cell r="K812">
            <v>26</v>
          </cell>
          <cell r="L812">
            <v>14</v>
          </cell>
          <cell r="M812">
            <v>14</v>
          </cell>
          <cell r="N812">
            <v>28</v>
          </cell>
          <cell r="O812"/>
          <cell r="P812"/>
          <cell r="Q812"/>
          <cell r="R812"/>
          <cell r="S812"/>
          <cell r="T812"/>
          <cell r="U812">
            <v>11</v>
          </cell>
          <cell r="V812"/>
          <cell r="W812">
            <v>11</v>
          </cell>
          <cell r="X812"/>
          <cell r="Y812"/>
        </row>
        <row r="813">
          <cell r="C813">
            <v>2035084</v>
          </cell>
          <cell r="D813" t="str">
            <v>Pitcher</v>
          </cell>
          <cell r="E813">
            <v>2035084</v>
          </cell>
          <cell r="F813"/>
          <cell r="G813"/>
          <cell r="H813"/>
          <cell r="I813">
            <v>12</v>
          </cell>
          <cell r="J813">
            <v>12</v>
          </cell>
          <cell r="K813">
            <v>26</v>
          </cell>
          <cell r="L813">
            <v>14</v>
          </cell>
          <cell r="M813">
            <v>14</v>
          </cell>
          <cell r="N813">
            <v>28</v>
          </cell>
          <cell r="O813"/>
          <cell r="P813"/>
          <cell r="Q813"/>
          <cell r="R813"/>
          <cell r="S813"/>
          <cell r="T813"/>
          <cell r="U813">
            <v>11</v>
          </cell>
          <cell r="V813"/>
          <cell r="W813">
            <v>11</v>
          </cell>
          <cell r="X813"/>
          <cell r="Y813"/>
        </row>
        <row r="814">
          <cell r="C814">
            <v>2035085</v>
          </cell>
          <cell r="D814">
            <v>2035085</v>
          </cell>
          <cell r="E814">
            <v>2035085</v>
          </cell>
          <cell r="F814"/>
          <cell r="G814"/>
          <cell r="H814"/>
          <cell r="I814">
            <v>10</v>
          </cell>
          <cell r="J814">
            <v>10</v>
          </cell>
          <cell r="K814">
            <v>12</v>
          </cell>
          <cell r="L814">
            <v>12</v>
          </cell>
          <cell r="M814">
            <v>12</v>
          </cell>
          <cell r="N814">
            <v>14</v>
          </cell>
          <cell r="O814"/>
          <cell r="P814"/>
          <cell r="Q814"/>
          <cell r="R814"/>
          <cell r="S814"/>
          <cell r="T814"/>
          <cell r="U814">
            <v>6</v>
          </cell>
          <cell r="V814"/>
          <cell r="W814">
            <v>6</v>
          </cell>
          <cell r="X814"/>
          <cell r="Y814"/>
        </row>
        <row r="815">
          <cell r="C815">
            <v>2035086</v>
          </cell>
          <cell r="D815">
            <v>2035086</v>
          </cell>
          <cell r="E815">
            <v>2035086</v>
          </cell>
          <cell r="F815"/>
          <cell r="G815"/>
          <cell r="H815"/>
          <cell r="I815">
            <v>10</v>
          </cell>
          <cell r="J815">
            <v>10</v>
          </cell>
          <cell r="K815">
            <v>12</v>
          </cell>
          <cell r="L815">
            <v>12</v>
          </cell>
          <cell r="M815">
            <v>12</v>
          </cell>
          <cell r="N815">
            <v>14</v>
          </cell>
          <cell r="O815"/>
          <cell r="P815"/>
          <cell r="Q815"/>
          <cell r="R815"/>
          <cell r="S815"/>
          <cell r="T815"/>
          <cell r="U815">
            <v>6</v>
          </cell>
          <cell r="V815"/>
          <cell r="W815">
            <v>6</v>
          </cell>
          <cell r="X815"/>
          <cell r="Y815"/>
        </row>
        <row r="816">
          <cell r="C816">
            <v>2035099</v>
          </cell>
          <cell r="D816" t="str">
            <v>Glass holder</v>
          </cell>
          <cell r="E816">
            <v>2035099</v>
          </cell>
          <cell r="F816"/>
          <cell r="G816"/>
          <cell r="H816"/>
          <cell r="I816">
            <v>10</v>
          </cell>
          <cell r="J816">
            <v>10</v>
          </cell>
          <cell r="K816">
            <v>12</v>
          </cell>
          <cell r="L816">
            <v>12</v>
          </cell>
          <cell r="M816">
            <v>12</v>
          </cell>
          <cell r="N816">
            <v>14</v>
          </cell>
          <cell r="O816"/>
          <cell r="P816"/>
          <cell r="Q816"/>
          <cell r="R816"/>
          <cell r="S816"/>
          <cell r="T816"/>
          <cell r="U816">
            <v>6</v>
          </cell>
          <cell r="V816"/>
          <cell r="W816">
            <v>6</v>
          </cell>
          <cell r="X816"/>
          <cell r="Y816"/>
        </row>
        <row r="817">
          <cell r="C817">
            <v>2035100</v>
          </cell>
          <cell r="D817" t="str">
            <v>Glass holder</v>
          </cell>
          <cell r="E817">
            <v>2035100</v>
          </cell>
          <cell r="F817"/>
          <cell r="G817"/>
          <cell r="H817"/>
          <cell r="I817">
            <v>10</v>
          </cell>
          <cell r="J817">
            <v>10</v>
          </cell>
          <cell r="K817">
            <v>12</v>
          </cell>
          <cell r="L817">
            <v>12</v>
          </cell>
          <cell r="M817">
            <v>12</v>
          </cell>
          <cell r="N817">
            <v>14</v>
          </cell>
          <cell r="O817"/>
          <cell r="P817"/>
          <cell r="Q817"/>
          <cell r="R817"/>
          <cell r="S817"/>
          <cell r="T817"/>
          <cell r="U817">
            <v>6</v>
          </cell>
          <cell r="V817"/>
          <cell r="W817">
            <v>6</v>
          </cell>
          <cell r="X817"/>
          <cell r="Y817"/>
        </row>
        <row r="818">
          <cell r="C818">
            <v>2035101</v>
          </cell>
          <cell r="D818">
            <v>2035101</v>
          </cell>
          <cell r="E818">
            <v>2035101</v>
          </cell>
          <cell r="F818"/>
          <cell r="G818"/>
          <cell r="H818"/>
          <cell r="I818">
            <v>10</v>
          </cell>
          <cell r="J818">
            <v>10</v>
          </cell>
          <cell r="K818">
            <v>12</v>
          </cell>
          <cell r="L818">
            <v>12</v>
          </cell>
          <cell r="M818">
            <v>12</v>
          </cell>
          <cell r="N818">
            <v>14</v>
          </cell>
          <cell r="O818"/>
          <cell r="P818"/>
          <cell r="Q818"/>
          <cell r="R818"/>
          <cell r="S818"/>
          <cell r="T818"/>
          <cell r="U818">
            <v>6</v>
          </cell>
          <cell r="V818"/>
          <cell r="W818">
            <v>6</v>
          </cell>
          <cell r="X818"/>
          <cell r="Y818"/>
        </row>
        <row r="819">
          <cell r="C819">
            <v>2032013</v>
          </cell>
          <cell r="D819" t="str">
            <v>Lily coffeetable set 2</v>
          </cell>
          <cell r="E819">
            <v>2032013</v>
          </cell>
          <cell r="F819" t="str">
            <v>1/2 polesh, fitrit, sintetic lasio cream and white</v>
          </cell>
          <cell r="G819"/>
          <cell r="H819"/>
          <cell r="I819">
            <v>61</v>
          </cell>
          <cell r="J819">
            <v>61</v>
          </cell>
          <cell r="K819">
            <v>39</v>
          </cell>
          <cell r="L819"/>
          <cell r="M819"/>
          <cell r="N819"/>
          <cell r="O819"/>
          <cell r="P819"/>
          <cell r="Q819"/>
          <cell r="R819"/>
          <cell r="S819"/>
          <cell r="T819"/>
          <cell r="U819"/>
          <cell r="V819"/>
          <cell r="W819"/>
          <cell r="X819"/>
          <cell r="Y819"/>
        </row>
        <row r="820">
          <cell r="C820">
            <v>2032014</v>
          </cell>
          <cell r="D820" t="str">
            <v>Rd Bamboo close sidetable</v>
          </cell>
          <cell r="E820">
            <v>2032014</v>
          </cell>
          <cell r="F820" t="str">
            <v>rattan, 3/4 core, plywood preess bamboo webbing, unskin lasio</v>
          </cell>
          <cell r="G820"/>
          <cell r="H820"/>
          <cell r="I820">
            <v>42</v>
          </cell>
          <cell r="J820">
            <v>42</v>
          </cell>
          <cell r="K820">
            <v>47</v>
          </cell>
          <cell r="L820"/>
          <cell r="M820"/>
          <cell r="N820"/>
          <cell r="O820"/>
          <cell r="P820"/>
          <cell r="Q820"/>
          <cell r="R820"/>
          <cell r="S820"/>
          <cell r="T820"/>
          <cell r="U820"/>
          <cell r="V820"/>
          <cell r="W820"/>
          <cell r="X820"/>
          <cell r="Y820"/>
        </row>
        <row r="821">
          <cell r="C821">
            <v>2032023</v>
          </cell>
          <cell r="D821"/>
          <cell r="E821">
            <v>2032023</v>
          </cell>
          <cell r="F821" t="str">
            <v>jati wood, plywood, square webbing</v>
          </cell>
          <cell r="G821"/>
          <cell r="H821"/>
          <cell r="I821">
            <v>100</v>
          </cell>
          <cell r="J821">
            <v>48</v>
          </cell>
          <cell r="K821">
            <v>160.5</v>
          </cell>
          <cell r="L821"/>
          <cell r="M821"/>
          <cell r="N821"/>
          <cell r="O821"/>
          <cell r="P821"/>
          <cell r="Q821"/>
          <cell r="R821"/>
          <cell r="S821"/>
          <cell r="T821"/>
          <cell r="U821"/>
          <cell r="V821"/>
          <cell r="W821"/>
          <cell r="X821"/>
          <cell r="Y821"/>
        </row>
        <row r="822">
          <cell r="C822">
            <v>2032026</v>
          </cell>
          <cell r="D822"/>
          <cell r="E822">
            <v>2032026</v>
          </cell>
          <cell r="F822" t="str">
            <v>jati wood, plywood, square webbing</v>
          </cell>
          <cell r="G822"/>
          <cell r="H822"/>
          <cell r="I822">
            <v>100</v>
          </cell>
          <cell r="J822">
            <v>43</v>
          </cell>
          <cell r="K822">
            <v>151</v>
          </cell>
          <cell r="L822"/>
          <cell r="M822"/>
          <cell r="N822"/>
          <cell r="O822"/>
          <cell r="P822"/>
          <cell r="Q822"/>
          <cell r="R822"/>
          <cell r="S822"/>
          <cell r="T822"/>
          <cell r="U822"/>
          <cell r="V822"/>
          <cell r="W822"/>
          <cell r="X822"/>
          <cell r="Y822"/>
        </row>
        <row r="823">
          <cell r="C823">
            <v>2032021</v>
          </cell>
          <cell r="D823"/>
          <cell r="E823">
            <v>2032021</v>
          </cell>
          <cell r="F823" t="str">
            <v>Subaliu, core belah, skin lasio</v>
          </cell>
          <cell r="G823"/>
          <cell r="H823"/>
          <cell r="I823">
            <v>57</v>
          </cell>
          <cell r="J823">
            <v>57</v>
          </cell>
          <cell r="K823">
            <v>35</v>
          </cell>
          <cell r="L823"/>
          <cell r="M823"/>
          <cell r="N823"/>
          <cell r="O823"/>
          <cell r="P823"/>
          <cell r="Q823"/>
          <cell r="R823"/>
          <cell r="S823"/>
          <cell r="T823"/>
          <cell r="U823"/>
          <cell r="V823"/>
          <cell r="W823"/>
          <cell r="X823"/>
          <cell r="Y823"/>
        </row>
        <row r="824">
          <cell r="C824">
            <v>2032022</v>
          </cell>
          <cell r="D824" t="str">
            <v>Laminasi High table</v>
          </cell>
          <cell r="E824">
            <v>2032022</v>
          </cell>
          <cell r="F824" t="str">
            <v>mahogany, plywood, jawit</v>
          </cell>
          <cell r="G824"/>
          <cell r="H824"/>
          <cell r="I824">
            <v>80</v>
          </cell>
          <cell r="J824">
            <v>80</v>
          </cell>
          <cell r="K824">
            <v>111</v>
          </cell>
          <cell r="L824"/>
          <cell r="M824"/>
          <cell r="N824"/>
          <cell r="O824"/>
          <cell r="P824"/>
          <cell r="Q824"/>
          <cell r="R824"/>
          <cell r="S824"/>
          <cell r="T824"/>
          <cell r="U824"/>
          <cell r="V824"/>
          <cell r="W824"/>
          <cell r="X824"/>
          <cell r="Y824"/>
        </row>
        <row r="825">
          <cell r="C825">
            <v>2032015</v>
          </cell>
          <cell r="D825" t="str">
            <v>Coffe Table</v>
          </cell>
          <cell r="E825">
            <v>2032015</v>
          </cell>
          <cell r="F825" t="str">
            <v>Iron frame, rattan jawit/skin</v>
          </cell>
          <cell r="G825"/>
          <cell r="H825"/>
          <cell r="I825">
            <v>80</v>
          </cell>
          <cell r="J825">
            <v>80</v>
          </cell>
          <cell r="K825">
            <v>43</v>
          </cell>
          <cell r="L825"/>
          <cell r="M825"/>
          <cell r="N825"/>
          <cell r="O825"/>
          <cell r="P825"/>
          <cell r="Q825"/>
          <cell r="R825"/>
          <cell r="S825"/>
          <cell r="T825"/>
          <cell r="U825"/>
          <cell r="V825"/>
          <cell r="W825"/>
          <cell r="X825"/>
          <cell r="Y825"/>
        </row>
        <row r="826">
          <cell r="C826">
            <v>2032016</v>
          </cell>
          <cell r="D826" t="str">
            <v>Laminasi console table</v>
          </cell>
          <cell r="E826">
            <v>2032016</v>
          </cell>
          <cell r="F826" t="str">
            <v>Rattan semi polish , jawit , lasio</v>
          </cell>
          <cell r="G826"/>
          <cell r="H826"/>
          <cell r="I826">
            <v>112</v>
          </cell>
          <cell r="J826">
            <v>42</v>
          </cell>
          <cell r="K826">
            <v>76</v>
          </cell>
          <cell r="L826"/>
          <cell r="M826"/>
          <cell r="N826"/>
          <cell r="O826"/>
          <cell r="P826"/>
          <cell r="Q826"/>
          <cell r="R826"/>
          <cell r="S826"/>
          <cell r="T826"/>
          <cell r="U826"/>
          <cell r="V826"/>
          <cell r="W826"/>
          <cell r="X826"/>
          <cell r="Y826"/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f147fb6c2b9bde98/NEW%20WICKER/DEVELOPMENT/IFEX%202019/PFI/:%20monica.porter@esrgroup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7"/>
  <sheetViews>
    <sheetView tabSelected="1" zoomScale="70" zoomScaleNormal="70" workbookViewId="0">
      <selection sqref="A1:W1"/>
    </sheetView>
  </sheetViews>
  <sheetFormatPr defaultColWidth="9.1796875" defaultRowHeight="14" x14ac:dyDescent="0.35"/>
  <cols>
    <col min="1" max="1" width="4.1796875" style="1" bestFit="1" customWidth="1"/>
    <col min="2" max="2" width="35.1796875" style="1" customWidth="1"/>
    <col min="3" max="3" width="17.453125" style="10" customWidth="1"/>
    <col min="4" max="4" width="12" style="10" hidden="1" customWidth="1"/>
    <col min="5" max="5" width="16.7265625" style="13" customWidth="1"/>
    <col min="6" max="6" width="15.1796875" style="26" customWidth="1"/>
    <col min="7" max="8" width="9.453125" style="36" customWidth="1"/>
    <col min="9" max="14" width="7.54296875" style="1" customWidth="1"/>
    <col min="15" max="16" width="18.7265625" style="10" customWidth="1"/>
    <col min="17" max="17" width="5.26953125" style="1" bestFit="1" customWidth="1"/>
    <col min="18" max="18" width="8.453125" style="1" bestFit="1" customWidth="1"/>
    <col min="19" max="20" width="8.453125" style="1" customWidth="1"/>
    <col min="21" max="21" width="14.453125" style="1" customWidth="1"/>
    <col min="22" max="22" width="7.54296875" style="1" customWidth="1"/>
    <col min="23" max="23" width="13.453125" style="17" bestFit="1" customWidth="1"/>
    <col min="24" max="24" width="13.7265625" style="1" customWidth="1"/>
    <col min="25" max="16384" width="9.1796875" style="1"/>
  </cols>
  <sheetData>
    <row r="1" spans="1:23" x14ac:dyDescent="0.35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x14ac:dyDescent="0.35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</row>
    <row r="3" spans="1:23" x14ac:dyDescent="0.35">
      <c r="A3" s="58" t="s">
        <v>2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1:23" x14ac:dyDescent="0.35"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</row>
    <row r="5" spans="1:23" x14ac:dyDescent="0.35">
      <c r="A5" s="40" t="s">
        <v>3</v>
      </c>
      <c r="B5" s="40"/>
      <c r="C5" s="14" t="s">
        <v>4</v>
      </c>
      <c r="E5" s="26"/>
      <c r="F5" s="10"/>
    </row>
    <row r="6" spans="1:23" x14ac:dyDescent="0.35">
      <c r="A6" s="40" t="s">
        <v>5</v>
      </c>
      <c r="B6" s="40"/>
      <c r="C6" s="14" t="s">
        <v>46</v>
      </c>
      <c r="E6" s="26"/>
      <c r="F6" s="10"/>
    </row>
    <row r="7" spans="1:23" x14ac:dyDescent="0.35">
      <c r="A7" s="32" t="s">
        <v>45</v>
      </c>
      <c r="B7" s="32"/>
      <c r="C7" s="14" t="s">
        <v>46</v>
      </c>
      <c r="E7" s="26"/>
      <c r="F7" s="10"/>
    </row>
    <row r="8" spans="1:23" x14ac:dyDescent="0.35">
      <c r="A8" s="40" t="s">
        <v>6</v>
      </c>
      <c r="B8" s="40"/>
      <c r="C8" s="14" t="s">
        <v>4</v>
      </c>
      <c r="E8" s="26"/>
      <c r="F8" s="10"/>
    </row>
    <row r="9" spans="1:23" x14ac:dyDescent="0.35">
      <c r="A9" s="32" t="s">
        <v>7</v>
      </c>
      <c r="B9" s="32"/>
      <c r="C9" s="21" t="s">
        <v>8</v>
      </c>
      <c r="D9" s="22"/>
      <c r="E9" s="27"/>
      <c r="F9" s="22"/>
    </row>
    <row r="10" spans="1:23" ht="14.5" x14ac:dyDescent="0.35">
      <c r="A10" s="32" t="s">
        <v>9</v>
      </c>
      <c r="B10" s="32"/>
      <c r="C10" s="31" t="s">
        <v>46</v>
      </c>
      <c r="E10" s="26"/>
      <c r="F10" s="10"/>
    </row>
    <row r="11" spans="1:23" ht="15.5" x14ac:dyDescent="0.35">
      <c r="C11" s="28"/>
      <c r="O11" s="16" t="s">
        <v>10</v>
      </c>
      <c r="P11" s="15"/>
    </row>
    <row r="12" spans="1:23" ht="42.75" customHeight="1" x14ac:dyDescent="0.35">
      <c r="A12" s="60" t="s">
        <v>11</v>
      </c>
      <c r="B12" s="60" t="s">
        <v>12</v>
      </c>
      <c r="C12" s="50" t="s">
        <v>13</v>
      </c>
      <c r="D12" s="33"/>
      <c r="E12" s="60" t="s">
        <v>14</v>
      </c>
      <c r="F12" s="50" t="s">
        <v>15</v>
      </c>
      <c r="G12" s="52" t="s">
        <v>16</v>
      </c>
      <c r="H12" s="52" t="s">
        <v>17</v>
      </c>
      <c r="I12" s="44" t="s">
        <v>18</v>
      </c>
      <c r="J12" s="45"/>
      <c r="K12" s="46"/>
      <c r="L12" s="44" t="s">
        <v>19</v>
      </c>
      <c r="M12" s="45"/>
      <c r="N12" s="46"/>
      <c r="O12" s="50" t="s">
        <v>20</v>
      </c>
      <c r="P12" s="50" t="s">
        <v>21</v>
      </c>
      <c r="Q12" s="50" t="s">
        <v>22</v>
      </c>
      <c r="R12" s="50" t="s">
        <v>23</v>
      </c>
      <c r="S12" s="50" t="s">
        <v>24</v>
      </c>
      <c r="T12" s="50" t="s">
        <v>25</v>
      </c>
      <c r="U12" s="56" t="s">
        <v>26</v>
      </c>
      <c r="V12" s="50" t="s">
        <v>27</v>
      </c>
      <c r="W12" s="54" t="s">
        <v>28</v>
      </c>
    </row>
    <row r="13" spans="1:23" x14ac:dyDescent="0.35">
      <c r="A13" s="61"/>
      <c r="B13" s="61"/>
      <c r="C13" s="51"/>
      <c r="D13" s="34"/>
      <c r="E13" s="61"/>
      <c r="F13" s="51"/>
      <c r="G13" s="53"/>
      <c r="H13" s="53"/>
      <c r="I13" s="33" t="s">
        <v>29</v>
      </c>
      <c r="J13" s="33" t="s">
        <v>30</v>
      </c>
      <c r="K13" s="33" t="s">
        <v>31</v>
      </c>
      <c r="L13" s="33" t="s">
        <v>29</v>
      </c>
      <c r="M13" s="33" t="s">
        <v>30</v>
      </c>
      <c r="N13" s="33" t="s">
        <v>31</v>
      </c>
      <c r="O13" s="51"/>
      <c r="P13" s="51"/>
      <c r="Q13" s="51"/>
      <c r="R13" s="51"/>
      <c r="S13" s="51"/>
      <c r="T13" s="51"/>
      <c r="U13" s="57"/>
      <c r="V13" s="51"/>
      <c r="W13" s="55"/>
    </row>
    <row r="14" spans="1:23" ht="129" customHeight="1" x14ac:dyDescent="0.35">
      <c r="A14" s="2">
        <v>1</v>
      </c>
      <c r="B14" s="30"/>
      <c r="C14" s="12" t="e">
        <f>VLOOKUP(E14,[1]ALL!$C$14:$Y$826,2,FALSE)</f>
        <v>#N/A</v>
      </c>
      <c r="D14" s="12"/>
      <c r="E14" s="35"/>
      <c r="F14" s="12" t="e">
        <f>VLOOKUP(E14,[1]ALL!$C$14:$Y$826,4,FALSE)</f>
        <v>#N/A</v>
      </c>
      <c r="G14" s="37" t="e">
        <f>VLOOKUP(E14,[1]ALL!$C$14:$Y$826,5,FALSE)</f>
        <v>#N/A</v>
      </c>
      <c r="H14" s="37" t="e">
        <f>VLOOKUP(E14,[1]ALL!$C$14:$Y$826,6,FALSE)</f>
        <v>#N/A</v>
      </c>
      <c r="I14" s="12" t="e">
        <f>VLOOKUP(E14,[1]ALL!$C$14:$Y$826,7,FALSE)</f>
        <v>#N/A</v>
      </c>
      <c r="J14" s="12" t="e">
        <f>VLOOKUP(E14,[1]ALL!$C$14:$Y$826,8,FALSE)</f>
        <v>#N/A</v>
      </c>
      <c r="K14" s="12" t="e">
        <f>VLOOKUP(E14,[1]ALL!$C$14:$Y$826,9,FALSE)</f>
        <v>#N/A</v>
      </c>
      <c r="L14" s="12" t="e">
        <f>VLOOKUP(E14,[1]ALL!$C$14:$Y$826,10,FALSE)</f>
        <v>#N/A</v>
      </c>
      <c r="M14" s="12" t="e">
        <f>VLOOKUP(E14,[1]ALL!$C$14:$Y$826,11,FALSE)</f>
        <v>#N/A</v>
      </c>
      <c r="N14" s="12" t="e">
        <f>VLOOKUP(E14,[1]ALL!$C$14:$Y$826,12,FALSE)</f>
        <v>#N/A</v>
      </c>
      <c r="O14" s="12" t="e">
        <f>VLOOKUP(E14,[1]ALL!$C$14:$Y$826,15,FALSE)</f>
        <v>#N/A</v>
      </c>
      <c r="P14" s="12" t="e">
        <f>VLOOKUP(E14,[1]ALL!$C$14:$Y$826,16,FALSE)</f>
        <v>#N/A</v>
      </c>
      <c r="Q14" s="24">
        <v>1</v>
      </c>
      <c r="R14" s="9" t="e">
        <f t="shared" ref="R14" si="0">L14*M14*N14/1000000</f>
        <v>#N/A</v>
      </c>
      <c r="S14" s="12" t="e">
        <f>VLOOKUP(E14,[1]ALL!$C$14:$Y$826,19,FALSE)</f>
        <v>#N/A</v>
      </c>
      <c r="T14" s="12" t="e">
        <f>VLOOKUP(E14,[1]ALL!$C$14:$Y$826,20,FALSE)</f>
        <v>#N/A</v>
      </c>
      <c r="U14" s="25" t="e">
        <f t="shared" ref="U14" si="1">S14+T14</f>
        <v>#N/A</v>
      </c>
      <c r="V14" s="23" t="e">
        <f t="shared" ref="V14" si="2">Q14*R14</f>
        <v>#N/A</v>
      </c>
      <c r="W14" s="18" t="e">
        <f t="shared" ref="W14" si="3">Q14*U14</f>
        <v>#N/A</v>
      </c>
    </row>
    <row r="15" spans="1:23" ht="129" customHeight="1" x14ac:dyDescent="0.35">
      <c r="A15" s="2">
        <v>2</v>
      </c>
      <c r="B15" s="30"/>
      <c r="C15" s="12" t="e">
        <f>VLOOKUP(E15,[1]ALL!$C$14:$Y$826,2,FALSE)</f>
        <v>#N/A</v>
      </c>
      <c r="D15" s="12"/>
      <c r="E15" s="35"/>
      <c r="F15" s="12" t="e">
        <f>VLOOKUP(E15,[1]ALL!$C$14:$Y$826,4,FALSE)</f>
        <v>#N/A</v>
      </c>
      <c r="G15" s="37" t="e">
        <f>VLOOKUP(E15,[1]ALL!$C$14:$Y$826,5,FALSE)</f>
        <v>#N/A</v>
      </c>
      <c r="H15" s="37" t="e">
        <f>VLOOKUP(E15,[1]ALL!$C$14:$Y$826,6,FALSE)</f>
        <v>#N/A</v>
      </c>
      <c r="I15" s="12" t="e">
        <f>VLOOKUP(E15,[1]ALL!$C$14:$Y$826,7,FALSE)</f>
        <v>#N/A</v>
      </c>
      <c r="J15" s="12" t="e">
        <f>VLOOKUP(E15,[1]ALL!$C$14:$Y$826,8,FALSE)</f>
        <v>#N/A</v>
      </c>
      <c r="K15" s="12" t="e">
        <f>VLOOKUP(E15,[1]ALL!$C$14:$Y$826,9,FALSE)</f>
        <v>#N/A</v>
      </c>
      <c r="L15" s="12" t="e">
        <f>VLOOKUP(E15,[1]ALL!$C$14:$Y$826,10,FALSE)</f>
        <v>#N/A</v>
      </c>
      <c r="M15" s="12" t="e">
        <f>VLOOKUP(E15,[1]ALL!$C$14:$Y$826,11,FALSE)</f>
        <v>#N/A</v>
      </c>
      <c r="N15" s="12" t="e">
        <f>VLOOKUP(E15,[1]ALL!$C$14:$Y$826,12,FALSE)</f>
        <v>#N/A</v>
      </c>
      <c r="O15" s="12" t="e">
        <f>VLOOKUP(E15,[1]ALL!$C$14:$Y$826,15,FALSE)</f>
        <v>#N/A</v>
      </c>
      <c r="P15" s="12" t="e">
        <f>VLOOKUP(E15,[1]ALL!$C$14:$Y$826,16,FALSE)</f>
        <v>#N/A</v>
      </c>
      <c r="Q15" s="24">
        <v>1</v>
      </c>
      <c r="R15" s="9" t="e">
        <f t="shared" ref="R15:R16" si="4">L15*M15*N15/1000000</f>
        <v>#N/A</v>
      </c>
      <c r="S15" s="12" t="e">
        <f>VLOOKUP(E15,[1]ALL!$C$14:$Y$826,19,FALSE)</f>
        <v>#N/A</v>
      </c>
      <c r="T15" s="12" t="e">
        <f>VLOOKUP(E15,[1]ALL!$C$14:$Y$826,20,FALSE)</f>
        <v>#N/A</v>
      </c>
      <c r="U15" s="25" t="e">
        <f t="shared" ref="U15:U16" si="5">S15+T15</f>
        <v>#N/A</v>
      </c>
      <c r="V15" s="23" t="e">
        <f t="shared" ref="V15:V16" si="6">Q15*R15</f>
        <v>#N/A</v>
      </c>
      <c r="W15" s="18" t="e">
        <f t="shared" ref="W15:W16" si="7">Q15*U15</f>
        <v>#N/A</v>
      </c>
    </row>
    <row r="16" spans="1:23" ht="129" customHeight="1" x14ac:dyDescent="0.35">
      <c r="A16" s="2">
        <v>3</v>
      </c>
      <c r="B16" s="30"/>
      <c r="C16" s="12" t="e">
        <f>VLOOKUP(E16,[1]ALL!$C$14:$Y$826,2,FALSE)</f>
        <v>#N/A</v>
      </c>
      <c r="D16" s="12"/>
      <c r="E16" s="35"/>
      <c r="F16" s="12" t="e">
        <f>VLOOKUP(E16,[1]ALL!$C$14:$Y$826,4,FALSE)</f>
        <v>#N/A</v>
      </c>
      <c r="G16" s="37" t="e">
        <f>VLOOKUP(E16,[1]ALL!$C$14:$Y$826,5,FALSE)</f>
        <v>#N/A</v>
      </c>
      <c r="H16" s="37" t="e">
        <f>VLOOKUP(E16,[1]ALL!$C$14:$Y$826,6,FALSE)</f>
        <v>#N/A</v>
      </c>
      <c r="I16" s="12" t="e">
        <f>VLOOKUP(E16,[1]ALL!$C$14:$Y$826,7,FALSE)</f>
        <v>#N/A</v>
      </c>
      <c r="J16" s="12" t="e">
        <f>VLOOKUP(E16,[1]ALL!$C$14:$Y$826,8,FALSE)</f>
        <v>#N/A</v>
      </c>
      <c r="K16" s="12" t="e">
        <f>VLOOKUP(E16,[1]ALL!$C$14:$Y$826,9,FALSE)</f>
        <v>#N/A</v>
      </c>
      <c r="L16" s="12" t="e">
        <f>VLOOKUP(E16,[1]ALL!$C$14:$Y$826,10,FALSE)</f>
        <v>#N/A</v>
      </c>
      <c r="M16" s="12" t="e">
        <f>VLOOKUP(E16,[1]ALL!$C$14:$Y$826,11,FALSE)</f>
        <v>#N/A</v>
      </c>
      <c r="N16" s="12" t="e">
        <f>VLOOKUP(E16,[1]ALL!$C$14:$Y$826,12,FALSE)</f>
        <v>#N/A</v>
      </c>
      <c r="O16" s="12" t="e">
        <f>VLOOKUP(E16,[1]ALL!$C$14:$Y$826,15,FALSE)</f>
        <v>#N/A</v>
      </c>
      <c r="P16" s="12" t="e">
        <f>VLOOKUP(E16,[1]ALL!$C$14:$Y$826,16,FALSE)</f>
        <v>#N/A</v>
      </c>
      <c r="Q16" s="24">
        <v>1</v>
      </c>
      <c r="R16" s="9" t="e">
        <f t="shared" si="4"/>
        <v>#N/A</v>
      </c>
      <c r="S16" s="12" t="e">
        <f>VLOOKUP(E16,[1]ALL!$C$14:$Y$826,19,FALSE)</f>
        <v>#N/A</v>
      </c>
      <c r="T16" s="12" t="e">
        <f>VLOOKUP(E16,[1]ALL!$C$14:$Y$826,20,FALSE)</f>
        <v>#N/A</v>
      </c>
      <c r="U16" s="25" t="e">
        <f t="shared" si="5"/>
        <v>#N/A</v>
      </c>
      <c r="V16" s="23" t="e">
        <f t="shared" si="6"/>
        <v>#N/A</v>
      </c>
      <c r="W16" s="18" t="e">
        <f t="shared" si="7"/>
        <v>#N/A</v>
      </c>
    </row>
    <row r="17" spans="1:23" ht="129" customHeight="1" x14ac:dyDescent="0.35">
      <c r="A17" s="2">
        <v>4</v>
      </c>
      <c r="B17" s="30"/>
      <c r="C17" s="12" t="e">
        <f>VLOOKUP(E17,[1]ALL!$C$14:$Y$826,2,FALSE)</f>
        <v>#N/A</v>
      </c>
      <c r="D17" s="12"/>
      <c r="E17" s="35"/>
      <c r="F17" s="12" t="e">
        <f>VLOOKUP(E17,[1]ALL!$C$14:$Y$826,4,FALSE)</f>
        <v>#N/A</v>
      </c>
      <c r="G17" s="37" t="e">
        <f>VLOOKUP(E17,[1]ALL!$C$14:$Y$826,5,FALSE)</f>
        <v>#N/A</v>
      </c>
      <c r="H17" s="37" t="e">
        <f>VLOOKUP(E17,[1]ALL!$C$14:$Y$826,6,FALSE)</f>
        <v>#N/A</v>
      </c>
      <c r="I17" s="12" t="e">
        <f>VLOOKUP(E17,[1]ALL!$C$14:$Y$826,7,FALSE)</f>
        <v>#N/A</v>
      </c>
      <c r="J17" s="12" t="e">
        <f>VLOOKUP(E17,[1]ALL!$C$14:$Y$826,8,FALSE)</f>
        <v>#N/A</v>
      </c>
      <c r="K17" s="12" t="e">
        <f>VLOOKUP(E17,[1]ALL!$C$14:$Y$826,9,FALSE)</f>
        <v>#N/A</v>
      </c>
      <c r="L17" s="12" t="e">
        <f>VLOOKUP(E17,[1]ALL!$C$14:$Y$826,10,FALSE)</f>
        <v>#N/A</v>
      </c>
      <c r="M17" s="12" t="e">
        <f>VLOOKUP(E17,[1]ALL!$C$14:$Y$826,11,FALSE)</f>
        <v>#N/A</v>
      </c>
      <c r="N17" s="12" t="e">
        <f>VLOOKUP(E17,[1]ALL!$C$14:$Y$826,12,FALSE)</f>
        <v>#N/A</v>
      </c>
      <c r="O17" s="12" t="e">
        <f>VLOOKUP(E17,[1]ALL!$C$14:$Y$826,15,FALSE)</f>
        <v>#N/A</v>
      </c>
      <c r="P17" s="12" t="e">
        <f>VLOOKUP(E17,[1]ALL!$C$14:$Y$826,16,FALSE)</f>
        <v>#N/A</v>
      </c>
      <c r="Q17" s="24">
        <v>1</v>
      </c>
      <c r="R17" s="9" t="e">
        <f t="shared" ref="R17:R34" si="8">L17*M17*N17/1000000</f>
        <v>#N/A</v>
      </c>
      <c r="S17" s="12" t="e">
        <f>VLOOKUP(E17,[1]ALL!$C$14:$Y$826,19,FALSE)</f>
        <v>#N/A</v>
      </c>
      <c r="T17" s="12" t="e">
        <f>VLOOKUP(E17,[1]ALL!$C$14:$Y$826,20,FALSE)</f>
        <v>#N/A</v>
      </c>
      <c r="U17" s="25" t="e">
        <f t="shared" ref="U17:U34" si="9">S17+T17</f>
        <v>#N/A</v>
      </c>
      <c r="V17" s="23" t="e">
        <f t="shared" ref="V17:V34" si="10">Q17*R17</f>
        <v>#N/A</v>
      </c>
      <c r="W17" s="18" t="e">
        <f t="shared" ref="W17:W34" si="11">Q17*U17</f>
        <v>#N/A</v>
      </c>
    </row>
    <row r="18" spans="1:23" ht="129" customHeight="1" x14ac:dyDescent="0.35">
      <c r="A18" s="2">
        <v>5</v>
      </c>
      <c r="B18" s="30"/>
      <c r="C18" s="12" t="e">
        <f>VLOOKUP(E18,[1]ALL!$C$14:$Y$826,2,FALSE)</f>
        <v>#N/A</v>
      </c>
      <c r="D18" s="12"/>
      <c r="E18" s="35"/>
      <c r="F18" s="12" t="e">
        <f>VLOOKUP(E18,[1]ALL!$C$14:$Y$826,4,FALSE)</f>
        <v>#N/A</v>
      </c>
      <c r="G18" s="37" t="e">
        <f>VLOOKUP(E18,[1]ALL!$C$14:$Y$826,5,FALSE)</f>
        <v>#N/A</v>
      </c>
      <c r="H18" s="37" t="e">
        <f>VLOOKUP(E18,[1]ALL!$C$14:$Y$826,6,FALSE)</f>
        <v>#N/A</v>
      </c>
      <c r="I18" s="12" t="e">
        <f>VLOOKUP(E18,[1]ALL!$C$14:$Y$826,7,FALSE)</f>
        <v>#N/A</v>
      </c>
      <c r="J18" s="12" t="e">
        <f>VLOOKUP(E18,[1]ALL!$C$14:$Y$826,8,FALSE)</f>
        <v>#N/A</v>
      </c>
      <c r="K18" s="12" t="e">
        <f>VLOOKUP(E18,[1]ALL!$C$14:$Y$826,9,FALSE)</f>
        <v>#N/A</v>
      </c>
      <c r="L18" s="12" t="e">
        <f>VLOOKUP(E18,[1]ALL!$C$14:$Y$826,10,FALSE)</f>
        <v>#N/A</v>
      </c>
      <c r="M18" s="12" t="e">
        <f>VLOOKUP(E18,[1]ALL!$C$14:$Y$826,11,FALSE)</f>
        <v>#N/A</v>
      </c>
      <c r="N18" s="12" t="e">
        <f>VLOOKUP(E18,[1]ALL!$C$14:$Y$826,12,FALSE)</f>
        <v>#N/A</v>
      </c>
      <c r="O18" s="12" t="e">
        <f>VLOOKUP(E18,[1]ALL!$C$14:$Y$826,15,FALSE)</f>
        <v>#N/A</v>
      </c>
      <c r="P18" s="12" t="e">
        <f>VLOOKUP(E18,[1]ALL!$C$14:$Y$826,16,FALSE)</f>
        <v>#N/A</v>
      </c>
      <c r="Q18" s="24">
        <v>1</v>
      </c>
      <c r="R18" s="9" t="e">
        <f t="shared" si="8"/>
        <v>#N/A</v>
      </c>
      <c r="S18" s="12" t="e">
        <f>VLOOKUP(E18,[1]ALL!$C$14:$Y$826,19,FALSE)</f>
        <v>#N/A</v>
      </c>
      <c r="T18" s="12" t="e">
        <f>VLOOKUP(E18,[1]ALL!$C$14:$Y$826,20,FALSE)</f>
        <v>#N/A</v>
      </c>
      <c r="U18" s="25" t="e">
        <f t="shared" si="9"/>
        <v>#N/A</v>
      </c>
      <c r="V18" s="23" t="e">
        <f t="shared" si="10"/>
        <v>#N/A</v>
      </c>
      <c r="W18" s="18" t="e">
        <f t="shared" si="11"/>
        <v>#N/A</v>
      </c>
    </row>
    <row r="19" spans="1:23" ht="129" customHeight="1" x14ac:dyDescent="0.35">
      <c r="A19" s="2">
        <v>6</v>
      </c>
      <c r="B19" s="30"/>
      <c r="C19" s="12" t="e">
        <f>VLOOKUP(E19,[1]ALL!$C$14:$Y$826,2,FALSE)</f>
        <v>#N/A</v>
      </c>
      <c r="D19" s="12"/>
      <c r="E19" s="35"/>
      <c r="F19" s="12" t="e">
        <f>VLOOKUP(E19,[1]ALL!$C$14:$Y$826,4,FALSE)</f>
        <v>#N/A</v>
      </c>
      <c r="G19" s="37" t="e">
        <f>VLOOKUP(E19,[1]ALL!$C$14:$Y$826,5,FALSE)</f>
        <v>#N/A</v>
      </c>
      <c r="H19" s="37" t="e">
        <f>VLOOKUP(E19,[1]ALL!$C$14:$Y$826,6,FALSE)</f>
        <v>#N/A</v>
      </c>
      <c r="I19" s="12" t="e">
        <f>VLOOKUP(E19,[1]ALL!$C$14:$Y$826,7,FALSE)</f>
        <v>#N/A</v>
      </c>
      <c r="J19" s="12" t="e">
        <f>VLOOKUP(E19,[1]ALL!$C$14:$Y$826,8,FALSE)</f>
        <v>#N/A</v>
      </c>
      <c r="K19" s="12" t="e">
        <f>VLOOKUP(E19,[1]ALL!$C$14:$Y$826,9,FALSE)</f>
        <v>#N/A</v>
      </c>
      <c r="L19" s="12" t="e">
        <f>VLOOKUP(E19,[1]ALL!$C$14:$Y$826,10,FALSE)</f>
        <v>#N/A</v>
      </c>
      <c r="M19" s="12" t="e">
        <f>VLOOKUP(E19,[1]ALL!$C$14:$Y$826,11,FALSE)</f>
        <v>#N/A</v>
      </c>
      <c r="N19" s="12" t="e">
        <f>VLOOKUP(E19,[1]ALL!$C$14:$Y$826,12,FALSE)</f>
        <v>#N/A</v>
      </c>
      <c r="O19" s="12" t="e">
        <f>VLOOKUP(E19,[1]ALL!$C$14:$Y$826,15,FALSE)</f>
        <v>#N/A</v>
      </c>
      <c r="P19" s="12" t="e">
        <f>VLOOKUP(E19,[1]ALL!$C$14:$Y$826,16,FALSE)</f>
        <v>#N/A</v>
      </c>
      <c r="Q19" s="24">
        <v>1</v>
      </c>
      <c r="R19" s="9" t="e">
        <f t="shared" si="8"/>
        <v>#N/A</v>
      </c>
      <c r="S19" s="12" t="e">
        <f>VLOOKUP(E19,[1]ALL!$C$14:$Y$826,19,FALSE)</f>
        <v>#N/A</v>
      </c>
      <c r="T19" s="12" t="e">
        <f>VLOOKUP(E19,[1]ALL!$C$14:$Y$826,20,FALSE)</f>
        <v>#N/A</v>
      </c>
      <c r="U19" s="25" t="e">
        <f t="shared" si="9"/>
        <v>#N/A</v>
      </c>
      <c r="V19" s="23" t="e">
        <f t="shared" si="10"/>
        <v>#N/A</v>
      </c>
      <c r="W19" s="18" t="e">
        <f t="shared" si="11"/>
        <v>#N/A</v>
      </c>
    </row>
    <row r="20" spans="1:23" ht="129" customHeight="1" x14ac:dyDescent="0.35">
      <c r="A20" s="2">
        <v>7</v>
      </c>
      <c r="B20" s="30"/>
      <c r="C20" s="12" t="e">
        <f>VLOOKUP(E20,[1]ALL!$C$14:$Y$826,2,FALSE)</f>
        <v>#N/A</v>
      </c>
      <c r="D20" s="12"/>
      <c r="E20" s="35"/>
      <c r="F20" s="12" t="e">
        <f>VLOOKUP(E20,[1]ALL!$C$14:$Y$826,4,FALSE)</f>
        <v>#N/A</v>
      </c>
      <c r="G20" s="37" t="e">
        <f>VLOOKUP(E20,[1]ALL!$C$14:$Y$826,5,FALSE)</f>
        <v>#N/A</v>
      </c>
      <c r="H20" s="37" t="e">
        <f>VLOOKUP(E20,[1]ALL!$C$14:$Y$826,6,FALSE)</f>
        <v>#N/A</v>
      </c>
      <c r="I20" s="12" t="e">
        <f>VLOOKUP(E20,[1]ALL!$C$14:$Y$826,7,FALSE)</f>
        <v>#N/A</v>
      </c>
      <c r="J20" s="12" t="e">
        <f>VLOOKUP(E20,[1]ALL!$C$14:$Y$826,8,FALSE)</f>
        <v>#N/A</v>
      </c>
      <c r="K20" s="12" t="e">
        <f>VLOOKUP(E20,[1]ALL!$C$14:$Y$826,9,FALSE)</f>
        <v>#N/A</v>
      </c>
      <c r="L20" s="12" t="e">
        <f>VLOOKUP(E20,[1]ALL!$C$14:$Y$826,10,FALSE)</f>
        <v>#N/A</v>
      </c>
      <c r="M20" s="12" t="e">
        <f>VLOOKUP(E20,[1]ALL!$C$14:$Y$826,11,FALSE)</f>
        <v>#N/A</v>
      </c>
      <c r="N20" s="12" t="e">
        <f>VLOOKUP(E20,[1]ALL!$C$14:$Y$826,12,FALSE)</f>
        <v>#N/A</v>
      </c>
      <c r="O20" s="12" t="e">
        <f>VLOOKUP(E20,[1]ALL!$C$14:$Y$826,15,FALSE)</f>
        <v>#N/A</v>
      </c>
      <c r="P20" s="12" t="e">
        <f>VLOOKUP(E20,[1]ALL!$C$14:$Y$826,16,FALSE)</f>
        <v>#N/A</v>
      </c>
      <c r="Q20" s="24">
        <v>1</v>
      </c>
      <c r="R20" s="9" t="e">
        <f t="shared" si="8"/>
        <v>#N/A</v>
      </c>
      <c r="S20" s="12" t="e">
        <f>VLOOKUP(E20,[1]ALL!$C$14:$Y$826,19,FALSE)</f>
        <v>#N/A</v>
      </c>
      <c r="T20" s="12" t="e">
        <f>VLOOKUP(E20,[1]ALL!$C$14:$Y$826,20,FALSE)</f>
        <v>#N/A</v>
      </c>
      <c r="U20" s="25" t="e">
        <f t="shared" si="9"/>
        <v>#N/A</v>
      </c>
      <c r="V20" s="23" t="e">
        <f t="shared" si="10"/>
        <v>#N/A</v>
      </c>
      <c r="W20" s="18" t="e">
        <f t="shared" si="11"/>
        <v>#N/A</v>
      </c>
    </row>
    <row r="21" spans="1:23" ht="129" customHeight="1" x14ac:dyDescent="0.35">
      <c r="A21" s="2">
        <v>8</v>
      </c>
      <c r="B21" s="30"/>
      <c r="C21" s="12" t="e">
        <f>VLOOKUP(E21,[1]ALL!$C$14:$Y$826,2,FALSE)</f>
        <v>#N/A</v>
      </c>
      <c r="D21" s="12"/>
      <c r="E21" s="35"/>
      <c r="F21" s="12" t="e">
        <f>VLOOKUP(E21,[1]ALL!$C$14:$Y$826,4,FALSE)</f>
        <v>#N/A</v>
      </c>
      <c r="G21" s="37" t="e">
        <f>VLOOKUP(E21,[1]ALL!$C$14:$Y$826,5,FALSE)</f>
        <v>#N/A</v>
      </c>
      <c r="H21" s="37" t="e">
        <f>VLOOKUP(E21,[1]ALL!$C$14:$Y$826,6,FALSE)</f>
        <v>#N/A</v>
      </c>
      <c r="I21" s="12" t="e">
        <f>VLOOKUP(E21,[1]ALL!$C$14:$Y$826,7,FALSE)</f>
        <v>#N/A</v>
      </c>
      <c r="J21" s="12" t="e">
        <f>VLOOKUP(E21,[1]ALL!$C$14:$Y$826,8,FALSE)</f>
        <v>#N/A</v>
      </c>
      <c r="K21" s="12" t="e">
        <f>VLOOKUP(E21,[1]ALL!$C$14:$Y$826,9,FALSE)</f>
        <v>#N/A</v>
      </c>
      <c r="L21" s="12" t="e">
        <f>VLOOKUP(E21,[1]ALL!$C$14:$Y$826,10,FALSE)</f>
        <v>#N/A</v>
      </c>
      <c r="M21" s="12" t="e">
        <f>VLOOKUP(E21,[1]ALL!$C$14:$Y$826,11,FALSE)</f>
        <v>#N/A</v>
      </c>
      <c r="N21" s="12" t="e">
        <f>VLOOKUP(E21,[1]ALL!$C$14:$Y$826,12,FALSE)</f>
        <v>#N/A</v>
      </c>
      <c r="O21" s="12" t="e">
        <f>VLOOKUP(E21,[1]ALL!$C$14:$Y$826,15,FALSE)</f>
        <v>#N/A</v>
      </c>
      <c r="P21" s="12" t="e">
        <f>VLOOKUP(E21,[1]ALL!$C$14:$Y$826,16,FALSE)</f>
        <v>#N/A</v>
      </c>
      <c r="Q21" s="24">
        <v>1</v>
      </c>
      <c r="R21" s="9" t="e">
        <f t="shared" si="8"/>
        <v>#N/A</v>
      </c>
      <c r="S21" s="12" t="e">
        <f>VLOOKUP(E21,[1]ALL!$C$14:$Y$826,19,FALSE)</f>
        <v>#N/A</v>
      </c>
      <c r="T21" s="12" t="e">
        <f>VLOOKUP(E21,[1]ALL!$C$14:$Y$826,20,FALSE)</f>
        <v>#N/A</v>
      </c>
      <c r="U21" s="25" t="e">
        <f t="shared" si="9"/>
        <v>#N/A</v>
      </c>
      <c r="V21" s="23" t="e">
        <f t="shared" si="10"/>
        <v>#N/A</v>
      </c>
      <c r="W21" s="18" t="e">
        <f t="shared" si="11"/>
        <v>#N/A</v>
      </c>
    </row>
    <row r="22" spans="1:23" ht="129" customHeight="1" x14ac:dyDescent="0.35">
      <c r="A22" s="2">
        <v>9</v>
      </c>
      <c r="B22" s="30"/>
      <c r="C22" s="12" t="e">
        <f>VLOOKUP(E22,[1]ALL!$C$14:$Y$826,2,FALSE)</f>
        <v>#N/A</v>
      </c>
      <c r="D22" s="12"/>
      <c r="E22" s="35"/>
      <c r="F22" s="12" t="e">
        <f>VLOOKUP(E22,[1]ALL!$C$14:$Y$826,4,FALSE)</f>
        <v>#N/A</v>
      </c>
      <c r="G22" s="37" t="e">
        <f>VLOOKUP(E22,[1]ALL!$C$14:$Y$826,5,FALSE)</f>
        <v>#N/A</v>
      </c>
      <c r="H22" s="37" t="e">
        <f>VLOOKUP(E22,[1]ALL!$C$14:$Y$826,6,FALSE)</f>
        <v>#N/A</v>
      </c>
      <c r="I22" s="12" t="e">
        <f>VLOOKUP(E22,[1]ALL!$C$14:$Y$826,7,FALSE)</f>
        <v>#N/A</v>
      </c>
      <c r="J22" s="12" t="e">
        <f>VLOOKUP(E22,[1]ALL!$C$14:$Y$826,8,FALSE)</f>
        <v>#N/A</v>
      </c>
      <c r="K22" s="12" t="e">
        <f>VLOOKUP(E22,[1]ALL!$C$14:$Y$826,9,FALSE)</f>
        <v>#N/A</v>
      </c>
      <c r="L22" s="12" t="e">
        <f>VLOOKUP(E22,[1]ALL!$C$14:$Y$826,10,FALSE)</f>
        <v>#N/A</v>
      </c>
      <c r="M22" s="12" t="e">
        <f>VLOOKUP(E22,[1]ALL!$C$14:$Y$826,11,FALSE)</f>
        <v>#N/A</v>
      </c>
      <c r="N22" s="12" t="e">
        <f>VLOOKUP(E22,[1]ALL!$C$14:$Y$826,12,FALSE)</f>
        <v>#N/A</v>
      </c>
      <c r="O22" s="12" t="e">
        <f>VLOOKUP(E22,[1]ALL!$C$14:$Y$826,15,FALSE)</f>
        <v>#N/A</v>
      </c>
      <c r="P22" s="12" t="e">
        <f>VLOOKUP(E22,[1]ALL!$C$14:$Y$826,16,FALSE)</f>
        <v>#N/A</v>
      </c>
      <c r="Q22" s="24">
        <v>1</v>
      </c>
      <c r="R22" s="9" t="e">
        <f t="shared" si="8"/>
        <v>#N/A</v>
      </c>
      <c r="S22" s="12" t="e">
        <f>VLOOKUP(E22,[1]ALL!$C$14:$Y$826,19,FALSE)</f>
        <v>#N/A</v>
      </c>
      <c r="T22" s="12" t="e">
        <f>VLOOKUP(E22,[1]ALL!$C$14:$Y$826,20,FALSE)</f>
        <v>#N/A</v>
      </c>
      <c r="U22" s="25" t="e">
        <f t="shared" si="9"/>
        <v>#N/A</v>
      </c>
      <c r="V22" s="23" t="e">
        <f t="shared" si="10"/>
        <v>#N/A</v>
      </c>
      <c r="W22" s="18" t="e">
        <f t="shared" si="11"/>
        <v>#N/A</v>
      </c>
    </row>
    <row r="23" spans="1:23" ht="129" customHeight="1" x14ac:dyDescent="0.35">
      <c r="A23" s="2">
        <v>10</v>
      </c>
      <c r="B23" s="30"/>
      <c r="C23" s="12" t="e">
        <f>VLOOKUP(E23,[1]ALL!$C$14:$Y$826,2,FALSE)</f>
        <v>#N/A</v>
      </c>
      <c r="D23" s="12"/>
      <c r="E23" s="35"/>
      <c r="F23" s="12" t="e">
        <f>VLOOKUP(E23,[1]ALL!$C$14:$Y$826,4,FALSE)</f>
        <v>#N/A</v>
      </c>
      <c r="G23" s="37" t="e">
        <f>VLOOKUP(E23,[1]ALL!$C$14:$Y$826,5,FALSE)</f>
        <v>#N/A</v>
      </c>
      <c r="H23" s="37" t="e">
        <f>VLOOKUP(E23,[1]ALL!$C$14:$Y$826,6,FALSE)</f>
        <v>#N/A</v>
      </c>
      <c r="I23" s="12" t="e">
        <f>VLOOKUP(E23,[1]ALL!$C$14:$Y$826,7,FALSE)</f>
        <v>#N/A</v>
      </c>
      <c r="J23" s="12" t="e">
        <f>VLOOKUP(E23,[1]ALL!$C$14:$Y$826,8,FALSE)</f>
        <v>#N/A</v>
      </c>
      <c r="K23" s="12" t="e">
        <f>VLOOKUP(E23,[1]ALL!$C$14:$Y$826,9,FALSE)</f>
        <v>#N/A</v>
      </c>
      <c r="L23" s="12" t="e">
        <f>VLOOKUP(E23,[1]ALL!$C$14:$Y$826,10,FALSE)</f>
        <v>#N/A</v>
      </c>
      <c r="M23" s="12" t="e">
        <f>VLOOKUP(E23,[1]ALL!$C$14:$Y$826,11,FALSE)</f>
        <v>#N/A</v>
      </c>
      <c r="N23" s="12" t="e">
        <f>VLOOKUP(E23,[1]ALL!$C$14:$Y$826,12,FALSE)</f>
        <v>#N/A</v>
      </c>
      <c r="O23" s="12" t="e">
        <f>VLOOKUP(E23,[1]ALL!$C$14:$Y$826,15,FALSE)</f>
        <v>#N/A</v>
      </c>
      <c r="P23" s="12" t="e">
        <f>VLOOKUP(E23,[1]ALL!$C$14:$Y$826,16,FALSE)</f>
        <v>#N/A</v>
      </c>
      <c r="Q23" s="24">
        <v>1</v>
      </c>
      <c r="R23" s="9" t="e">
        <f t="shared" si="8"/>
        <v>#N/A</v>
      </c>
      <c r="S23" s="12" t="e">
        <f>VLOOKUP(E23,[1]ALL!$C$14:$Y$826,19,FALSE)</f>
        <v>#N/A</v>
      </c>
      <c r="T23" s="12" t="e">
        <f>VLOOKUP(E23,[1]ALL!$C$14:$Y$826,20,FALSE)</f>
        <v>#N/A</v>
      </c>
      <c r="U23" s="25" t="e">
        <f t="shared" si="9"/>
        <v>#N/A</v>
      </c>
      <c r="V23" s="23" t="e">
        <f t="shared" si="10"/>
        <v>#N/A</v>
      </c>
      <c r="W23" s="18" t="e">
        <f t="shared" si="11"/>
        <v>#N/A</v>
      </c>
    </row>
    <row r="24" spans="1:23" ht="129" customHeight="1" x14ac:dyDescent="0.35">
      <c r="A24" s="2">
        <v>11</v>
      </c>
      <c r="B24" s="30"/>
      <c r="C24" s="12" t="e">
        <f>VLOOKUP(E24,[1]ALL!$C$14:$Y$826,2,FALSE)</f>
        <v>#N/A</v>
      </c>
      <c r="D24" s="12"/>
      <c r="E24" s="35"/>
      <c r="F24" s="12" t="e">
        <f>VLOOKUP(E24,[1]ALL!$C$14:$Y$826,4,FALSE)</f>
        <v>#N/A</v>
      </c>
      <c r="G24" s="37" t="e">
        <f>VLOOKUP(E24,[1]ALL!$C$14:$Y$826,5,FALSE)</f>
        <v>#N/A</v>
      </c>
      <c r="H24" s="37" t="e">
        <f>VLOOKUP(E24,[1]ALL!$C$14:$Y$826,6,FALSE)</f>
        <v>#N/A</v>
      </c>
      <c r="I24" s="12" t="e">
        <f>VLOOKUP(E24,[1]ALL!$C$14:$Y$826,7,FALSE)</f>
        <v>#N/A</v>
      </c>
      <c r="J24" s="12" t="e">
        <f>VLOOKUP(E24,[1]ALL!$C$14:$Y$826,8,FALSE)</f>
        <v>#N/A</v>
      </c>
      <c r="K24" s="12" t="e">
        <f>VLOOKUP(E24,[1]ALL!$C$14:$Y$826,9,FALSE)</f>
        <v>#N/A</v>
      </c>
      <c r="L24" s="12" t="e">
        <f>VLOOKUP(E24,[1]ALL!$C$14:$Y$826,10,FALSE)</f>
        <v>#N/A</v>
      </c>
      <c r="M24" s="12" t="e">
        <f>VLOOKUP(E24,[1]ALL!$C$14:$Y$826,11,FALSE)</f>
        <v>#N/A</v>
      </c>
      <c r="N24" s="12" t="e">
        <f>VLOOKUP(E24,[1]ALL!$C$14:$Y$826,12,FALSE)</f>
        <v>#N/A</v>
      </c>
      <c r="O24" s="12" t="e">
        <f>VLOOKUP(E24,[1]ALL!$C$14:$Y$826,15,FALSE)</f>
        <v>#N/A</v>
      </c>
      <c r="P24" s="12" t="e">
        <f>VLOOKUP(E24,[1]ALL!$C$14:$Y$826,16,FALSE)</f>
        <v>#N/A</v>
      </c>
      <c r="Q24" s="24">
        <v>1</v>
      </c>
      <c r="R24" s="9" t="e">
        <f t="shared" si="8"/>
        <v>#N/A</v>
      </c>
      <c r="S24" s="12" t="e">
        <f>VLOOKUP(E24,[1]ALL!$C$14:$Y$826,19,FALSE)</f>
        <v>#N/A</v>
      </c>
      <c r="T24" s="12" t="e">
        <f>VLOOKUP(E24,[1]ALL!$C$14:$Y$826,20,FALSE)</f>
        <v>#N/A</v>
      </c>
      <c r="U24" s="25" t="e">
        <f t="shared" si="9"/>
        <v>#N/A</v>
      </c>
      <c r="V24" s="23" t="e">
        <f t="shared" si="10"/>
        <v>#N/A</v>
      </c>
      <c r="W24" s="18" t="e">
        <f t="shared" si="11"/>
        <v>#N/A</v>
      </c>
    </row>
    <row r="25" spans="1:23" ht="129" customHeight="1" x14ac:dyDescent="0.35">
      <c r="A25" s="2">
        <v>12</v>
      </c>
      <c r="B25" s="30"/>
      <c r="C25" s="12" t="e">
        <f>VLOOKUP(E25,[1]ALL!$C$14:$Y$826,2,FALSE)</f>
        <v>#N/A</v>
      </c>
      <c r="D25" s="12"/>
      <c r="E25" s="35"/>
      <c r="F25" s="12" t="e">
        <f>VLOOKUP(E25,[1]ALL!$C$14:$Y$826,4,FALSE)</f>
        <v>#N/A</v>
      </c>
      <c r="G25" s="37" t="e">
        <f>VLOOKUP(E25,[1]ALL!$C$14:$Y$826,5,FALSE)</f>
        <v>#N/A</v>
      </c>
      <c r="H25" s="37" t="e">
        <f>VLOOKUP(E25,[1]ALL!$C$14:$Y$826,6,FALSE)</f>
        <v>#N/A</v>
      </c>
      <c r="I25" s="12" t="e">
        <f>VLOOKUP(E25,[1]ALL!$C$14:$Y$826,7,FALSE)</f>
        <v>#N/A</v>
      </c>
      <c r="J25" s="12" t="e">
        <f>VLOOKUP(E25,[1]ALL!$C$14:$Y$826,8,FALSE)</f>
        <v>#N/A</v>
      </c>
      <c r="K25" s="12" t="e">
        <f>VLOOKUP(E25,[1]ALL!$C$14:$Y$826,9,FALSE)</f>
        <v>#N/A</v>
      </c>
      <c r="L25" s="12" t="e">
        <f>VLOOKUP(E25,[1]ALL!$C$14:$Y$826,10,FALSE)</f>
        <v>#N/A</v>
      </c>
      <c r="M25" s="12" t="e">
        <f>VLOOKUP(E25,[1]ALL!$C$14:$Y$826,11,FALSE)</f>
        <v>#N/A</v>
      </c>
      <c r="N25" s="12" t="e">
        <f>VLOOKUP(E25,[1]ALL!$C$14:$Y$826,12,FALSE)</f>
        <v>#N/A</v>
      </c>
      <c r="O25" s="12" t="e">
        <f>VLOOKUP(E25,[1]ALL!$C$14:$Y$826,15,FALSE)</f>
        <v>#N/A</v>
      </c>
      <c r="P25" s="12" t="e">
        <f>VLOOKUP(E25,[1]ALL!$C$14:$Y$826,16,FALSE)</f>
        <v>#N/A</v>
      </c>
      <c r="Q25" s="24">
        <v>1</v>
      </c>
      <c r="R25" s="9" t="e">
        <f t="shared" si="8"/>
        <v>#N/A</v>
      </c>
      <c r="S25" s="12" t="e">
        <f>VLOOKUP(E25,[1]ALL!$C$14:$Y$826,19,FALSE)</f>
        <v>#N/A</v>
      </c>
      <c r="T25" s="12" t="e">
        <f>VLOOKUP(E25,[1]ALL!$C$14:$Y$826,20,FALSE)</f>
        <v>#N/A</v>
      </c>
      <c r="U25" s="25" t="e">
        <f t="shared" si="9"/>
        <v>#N/A</v>
      </c>
      <c r="V25" s="23" t="e">
        <f t="shared" si="10"/>
        <v>#N/A</v>
      </c>
      <c r="W25" s="18" t="e">
        <f t="shared" si="11"/>
        <v>#N/A</v>
      </c>
    </row>
    <row r="26" spans="1:23" ht="129" customHeight="1" x14ac:dyDescent="0.35">
      <c r="A26" s="2">
        <v>13</v>
      </c>
      <c r="B26" s="30"/>
      <c r="C26" s="12" t="e">
        <f>VLOOKUP(E26,[1]ALL!$C$14:$Y$826,2,FALSE)</f>
        <v>#N/A</v>
      </c>
      <c r="D26" s="12"/>
      <c r="E26" s="35"/>
      <c r="F26" s="12" t="e">
        <f>VLOOKUP(E26,[1]ALL!$C$14:$Y$826,4,FALSE)</f>
        <v>#N/A</v>
      </c>
      <c r="G26" s="37" t="e">
        <f>VLOOKUP(E26,[1]ALL!$C$14:$Y$826,5,FALSE)</f>
        <v>#N/A</v>
      </c>
      <c r="H26" s="37" t="e">
        <f>VLOOKUP(E26,[1]ALL!$C$14:$Y$826,6,FALSE)</f>
        <v>#N/A</v>
      </c>
      <c r="I26" s="12" t="e">
        <f>VLOOKUP(E26,[1]ALL!$C$14:$Y$826,7,FALSE)</f>
        <v>#N/A</v>
      </c>
      <c r="J26" s="12" t="e">
        <f>VLOOKUP(E26,[1]ALL!$C$14:$Y$826,8,FALSE)</f>
        <v>#N/A</v>
      </c>
      <c r="K26" s="12" t="e">
        <f>VLOOKUP(E26,[1]ALL!$C$14:$Y$826,9,FALSE)</f>
        <v>#N/A</v>
      </c>
      <c r="L26" s="12" t="e">
        <f>VLOOKUP(E26,[1]ALL!$C$14:$Y$826,10,FALSE)</f>
        <v>#N/A</v>
      </c>
      <c r="M26" s="12" t="e">
        <f>VLOOKUP(E26,[1]ALL!$C$14:$Y$826,11,FALSE)</f>
        <v>#N/A</v>
      </c>
      <c r="N26" s="12" t="e">
        <f>VLOOKUP(E26,[1]ALL!$C$14:$Y$826,12,FALSE)</f>
        <v>#N/A</v>
      </c>
      <c r="O26" s="12" t="e">
        <f>VLOOKUP(E26,[1]ALL!$C$14:$Y$826,15,FALSE)</f>
        <v>#N/A</v>
      </c>
      <c r="P26" s="12" t="e">
        <f>VLOOKUP(E26,[1]ALL!$C$14:$Y$826,16,FALSE)</f>
        <v>#N/A</v>
      </c>
      <c r="Q26" s="24">
        <v>1</v>
      </c>
      <c r="R26" s="9" t="e">
        <f t="shared" si="8"/>
        <v>#N/A</v>
      </c>
      <c r="S26" s="12" t="e">
        <f>VLOOKUP(E26,[1]ALL!$C$14:$Y$826,19,FALSE)</f>
        <v>#N/A</v>
      </c>
      <c r="T26" s="12" t="e">
        <f>VLOOKUP(E26,[1]ALL!$C$14:$Y$826,20,FALSE)</f>
        <v>#N/A</v>
      </c>
      <c r="U26" s="25" t="e">
        <f t="shared" si="9"/>
        <v>#N/A</v>
      </c>
      <c r="V26" s="23" t="e">
        <f t="shared" si="10"/>
        <v>#N/A</v>
      </c>
      <c r="W26" s="18" t="e">
        <f t="shared" si="11"/>
        <v>#N/A</v>
      </c>
    </row>
    <row r="27" spans="1:23" ht="129" customHeight="1" x14ac:dyDescent="0.35">
      <c r="A27" s="2">
        <v>14</v>
      </c>
      <c r="B27" s="30"/>
      <c r="C27" s="12" t="e">
        <f>VLOOKUP(E27,[1]ALL!$C$14:$Y$826,2,FALSE)</f>
        <v>#N/A</v>
      </c>
      <c r="D27" s="12"/>
      <c r="E27" s="35"/>
      <c r="F27" s="12" t="e">
        <f>VLOOKUP(E27,[1]ALL!$C$14:$Y$826,4,FALSE)</f>
        <v>#N/A</v>
      </c>
      <c r="G27" s="37" t="e">
        <f>VLOOKUP(E27,[1]ALL!$C$14:$Y$826,5,FALSE)</f>
        <v>#N/A</v>
      </c>
      <c r="H27" s="37" t="e">
        <f>VLOOKUP(E27,[1]ALL!$C$14:$Y$826,6,FALSE)</f>
        <v>#N/A</v>
      </c>
      <c r="I27" s="12" t="e">
        <f>VLOOKUP(E27,[1]ALL!$C$14:$Y$826,7,FALSE)</f>
        <v>#N/A</v>
      </c>
      <c r="J27" s="12" t="e">
        <f>VLOOKUP(E27,[1]ALL!$C$14:$Y$826,8,FALSE)</f>
        <v>#N/A</v>
      </c>
      <c r="K27" s="12" t="e">
        <f>VLOOKUP(E27,[1]ALL!$C$14:$Y$826,9,FALSE)</f>
        <v>#N/A</v>
      </c>
      <c r="L27" s="12" t="e">
        <f>VLOOKUP(E27,[1]ALL!$C$14:$Y$826,10,FALSE)</f>
        <v>#N/A</v>
      </c>
      <c r="M27" s="12" t="e">
        <f>VLOOKUP(E27,[1]ALL!$C$14:$Y$826,11,FALSE)</f>
        <v>#N/A</v>
      </c>
      <c r="N27" s="12" t="e">
        <f>VLOOKUP(E27,[1]ALL!$C$14:$Y$826,12,FALSE)</f>
        <v>#N/A</v>
      </c>
      <c r="O27" s="12" t="e">
        <f>VLOOKUP(E27,[1]ALL!$C$14:$Y$826,15,FALSE)</f>
        <v>#N/A</v>
      </c>
      <c r="P27" s="12" t="e">
        <f>VLOOKUP(E27,[1]ALL!$C$14:$Y$826,16,FALSE)</f>
        <v>#N/A</v>
      </c>
      <c r="Q27" s="24">
        <v>1</v>
      </c>
      <c r="R27" s="9" t="e">
        <f t="shared" si="8"/>
        <v>#N/A</v>
      </c>
      <c r="S27" s="12" t="e">
        <f>VLOOKUP(E27,[1]ALL!$C$14:$Y$826,19,FALSE)</f>
        <v>#N/A</v>
      </c>
      <c r="T27" s="12" t="e">
        <f>VLOOKUP(E27,[1]ALL!$C$14:$Y$826,20,FALSE)</f>
        <v>#N/A</v>
      </c>
      <c r="U27" s="25" t="e">
        <f t="shared" si="9"/>
        <v>#N/A</v>
      </c>
      <c r="V27" s="23" t="e">
        <f t="shared" si="10"/>
        <v>#N/A</v>
      </c>
      <c r="W27" s="18" t="e">
        <f t="shared" si="11"/>
        <v>#N/A</v>
      </c>
    </row>
    <row r="28" spans="1:23" ht="129" customHeight="1" x14ac:dyDescent="0.35">
      <c r="A28" s="2">
        <v>15</v>
      </c>
      <c r="B28" s="30"/>
      <c r="C28" s="12" t="e">
        <f>VLOOKUP(E28,[1]ALL!$C$14:$Y$826,2,FALSE)</f>
        <v>#N/A</v>
      </c>
      <c r="D28" s="12"/>
      <c r="E28" s="35"/>
      <c r="F28" s="12" t="e">
        <f>VLOOKUP(E28,[1]ALL!$C$14:$Y$826,4,FALSE)</f>
        <v>#N/A</v>
      </c>
      <c r="G28" s="37" t="e">
        <f>VLOOKUP(E28,[1]ALL!$C$14:$Y$826,5,FALSE)</f>
        <v>#N/A</v>
      </c>
      <c r="H28" s="37" t="e">
        <f>VLOOKUP(E28,[1]ALL!$C$14:$Y$826,6,FALSE)</f>
        <v>#N/A</v>
      </c>
      <c r="I28" s="12" t="e">
        <f>VLOOKUP(E28,[1]ALL!$C$14:$Y$826,7,FALSE)</f>
        <v>#N/A</v>
      </c>
      <c r="J28" s="12" t="e">
        <f>VLOOKUP(E28,[1]ALL!$C$14:$Y$826,8,FALSE)</f>
        <v>#N/A</v>
      </c>
      <c r="K28" s="12" t="e">
        <f>VLOOKUP(E28,[1]ALL!$C$14:$Y$826,9,FALSE)</f>
        <v>#N/A</v>
      </c>
      <c r="L28" s="12" t="e">
        <f>VLOOKUP(E28,[1]ALL!$C$14:$Y$826,10,FALSE)</f>
        <v>#N/A</v>
      </c>
      <c r="M28" s="12" t="e">
        <f>VLOOKUP(E28,[1]ALL!$C$14:$Y$826,11,FALSE)</f>
        <v>#N/A</v>
      </c>
      <c r="N28" s="12" t="e">
        <f>VLOOKUP(E28,[1]ALL!$C$14:$Y$826,12,FALSE)</f>
        <v>#N/A</v>
      </c>
      <c r="O28" s="12" t="e">
        <f>VLOOKUP(E28,[1]ALL!$C$14:$Y$826,15,FALSE)</f>
        <v>#N/A</v>
      </c>
      <c r="P28" s="12" t="e">
        <f>VLOOKUP(E28,[1]ALL!$C$14:$Y$826,16,FALSE)</f>
        <v>#N/A</v>
      </c>
      <c r="Q28" s="24">
        <v>1</v>
      </c>
      <c r="R28" s="9" t="e">
        <f t="shared" si="8"/>
        <v>#N/A</v>
      </c>
      <c r="S28" s="12" t="e">
        <f>VLOOKUP(E28,[1]ALL!$C$14:$Y$826,19,FALSE)</f>
        <v>#N/A</v>
      </c>
      <c r="T28" s="12" t="e">
        <f>VLOOKUP(E28,[1]ALL!$C$14:$Y$826,20,FALSE)</f>
        <v>#N/A</v>
      </c>
      <c r="U28" s="25" t="e">
        <f t="shared" si="9"/>
        <v>#N/A</v>
      </c>
      <c r="V28" s="23" t="e">
        <f t="shared" si="10"/>
        <v>#N/A</v>
      </c>
      <c r="W28" s="18" t="e">
        <f t="shared" si="11"/>
        <v>#N/A</v>
      </c>
    </row>
    <row r="29" spans="1:23" ht="129" customHeight="1" x14ac:dyDescent="0.35">
      <c r="A29" s="2">
        <v>16</v>
      </c>
      <c r="B29" s="30"/>
      <c r="C29" s="12" t="e">
        <f>VLOOKUP(E29,[1]ALL!$C$14:$Y$826,2,FALSE)</f>
        <v>#N/A</v>
      </c>
      <c r="D29" s="12"/>
      <c r="E29" s="35"/>
      <c r="F29" s="12" t="e">
        <f>VLOOKUP(E29,[1]ALL!$C$14:$Y$826,4,FALSE)</f>
        <v>#N/A</v>
      </c>
      <c r="G29" s="37" t="e">
        <f>VLOOKUP(E29,[1]ALL!$C$14:$Y$826,5,FALSE)</f>
        <v>#N/A</v>
      </c>
      <c r="H29" s="37" t="e">
        <f>VLOOKUP(E29,[1]ALL!$C$14:$Y$826,6,FALSE)</f>
        <v>#N/A</v>
      </c>
      <c r="I29" s="12" t="e">
        <f>VLOOKUP(E29,[1]ALL!$C$14:$Y$826,7,FALSE)</f>
        <v>#N/A</v>
      </c>
      <c r="J29" s="12" t="e">
        <f>VLOOKUP(E29,[1]ALL!$C$14:$Y$826,8,FALSE)</f>
        <v>#N/A</v>
      </c>
      <c r="K29" s="12" t="e">
        <f>VLOOKUP(E29,[1]ALL!$C$14:$Y$826,9,FALSE)</f>
        <v>#N/A</v>
      </c>
      <c r="L29" s="12" t="e">
        <f>VLOOKUP(E29,[1]ALL!$C$14:$Y$826,10,FALSE)</f>
        <v>#N/A</v>
      </c>
      <c r="M29" s="12" t="e">
        <f>VLOOKUP(E29,[1]ALL!$C$14:$Y$826,11,FALSE)</f>
        <v>#N/A</v>
      </c>
      <c r="N29" s="12" t="e">
        <f>VLOOKUP(E29,[1]ALL!$C$14:$Y$826,12,FALSE)</f>
        <v>#N/A</v>
      </c>
      <c r="O29" s="12" t="e">
        <f>VLOOKUP(E29,[1]ALL!$C$14:$Y$826,15,FALSE)</f>
        <v>#N/A</v>
      </c>
      <c r="P29" s="12" t="e">
        <f>VLOOKUP(E29,[1]ALL!$C$14:$Y$826,16,FALSE)</f>
        <v>#N/A</v>
      </c>
      <c r="Q29" s="24">
        <v>1</v>
      </c>
      <c r="R29" s="9" t="e">
        <f t="shared" si="8"/>
        <v>#N/A</v>
      </c>
      <c r="S29" s="12" t="e">
        <f>VLOOKUP(E29,[1]ALL!$C$14:$Y$826,19,FALSE)</f>
        <v>#N/A</v>
      </c>
      <c r="T29" s="12" t="e">
        <f>VLOOKUP(E29,[1]ALL!$C$14:$Y$826,20,FALSE)</f>
        <v>#N/A</v>
      </c>
      <c r="U29" s="25" t="e">
        <f t="shared" si="9"/>
        <v>#N/A</v>
      </c>
      <c r="V29" s="23" t="e">
        <f t="shared" si="10"/>
        <v>#N/A</v>
      </c>
      <c r="W29" s="18" t="e">
        <f t="shared" si="11"/>
        <v>#N/A</v>
      </c>
    </row>
    <row r="30" spans="1:23" ht="129" customHeight="1" x14ac:dyDescent="0.35">
      <c r="A30" s="2">
        <v>17</v>
      </c>
      <c r="B30" s="30"/>
      <c r="C30" s="12" t="e">
        <f>VLOOKUP(E30,[1]ALL!$C$14:$Y$826,2,FALSE)</f>
        <v>#N/A</v>
      </c>
      <c r="D30" s="12"/>
      <c r="E30" s="35"/>
      <c r="F30" s="12" t="e">
        <f>VLOOKUP(E30,[1]ALL!$C$14:$Y$826,4,FALSE)</f>
        <v>#N/A</v>
      </c>
      <c r="G30" s="37" t="e">
        <f>VLOOKUP(E30,[1]ALL!$C$14:$Y$826,5,FALSE)</f>
        <v>#N/A</v>
      </c>
      <c r="H30" s="37" t="e">
        <f>VLOOKUP(E30,[1]ALL!$C$14:$Y$826,6,FALSE)</f>
        <v>#N/A</v>
      </c>
      <c r="I30" s="12" t="e">
        <f>VLOOKUP(E30,[1]ALL!$C$14:$Y$826,7,FALSE)</f>
        <v>#N/A</v>
      </c>
      <c r="J30" s="12" t="e">
        <f>VLOOKUP(E30,[1]ALL!$C$14:$Y$826,8,FALSE)</f>
        <v>#N/A</v>
      </c>
      <c r="K30" s="12" t="e">
        <f>VLOOKUP(E30,[1]ALL!$C$14:$Y$826,9,FALSE)</f>
        <v>#N/A</v>
      </c>
      <c r="L30" s="12" t="e">
        <f>VLOOKUP(E30,[1]ALL!$C$14:$Y$826,10,FALSE)</f>
        <v>#N/A</v>
      </c>
      <c r="M30" s="12" t="e">
        <f>VLOOKUP(E30,[1]ALL!$C$14:$Y$826,11,FALSE)</f>
        <v>#N/A</v>
      </c>
      <c r="N30" s="12" t="e">
        <f>VLOOKUP(E30,[1]ALL!$C$14:$Y$826,12,FALSE)</f>
        <v>#N/A</v>
      </c>
      <c r="O30" s="12" t="e">
        <f>VLOOKUP(E30,[1]ALL!$C$14:$Y$826,15,FALSE)</f>
        <v>#N/A</v>
      </c>
      <c r="P30" s="12" t="e">
        <f>VLOOKUP(E30,[1]ALL!$C$14:$Y$826,16,FALSE)</f>
        <v>#N/A</v>
      </c>
      <c r="Q30" s="24">
        <v>1</v>
      </c>
      <c r="R30" s="9" t="e">
        <f t="shared" si="8"/>
        <v>#N/A</v>
      </c>
      <c r="S30" s="12" t="e">
        <f>VLOOKUP(E30,[1]ALL!$C$14:$Y$826,19,FALSE)</f>
        <v>#N/A</v>
      </c>
      <c r="T30" s="12" t="e">
        <f>VLOOKUP(E30,[1]ALL!$C$14:$Y$826,20,FALSE)</f>
        <v>#N/A</v>
      </c>
      <c r="U30" s="25" t="e">
        <f t="shared" si="9"/>
        <v>#N/A</v>
      </c>
      <c r="V30" s="23" t="e">
        <f t="shared" si="10"/>
        <v>#N/A</v>
      </c>
      <c r="W30" s="18" t="e">
        <f t="shared" si="11"/>
        <v>#N/A</v>
      </c>
    </row>
    <row r="31" spans="1:23" ht="129" customHeight="1" x14ac:dyDescent="0.35">
      <c r="A31" s="2">
        <v>18</v>
      </c>
      <c r="B31" s="30"/>
      <c r="C31" s="12" t="e">
        <f>VLOOKUP(E31,[1]ALL!$C$14:$Y$826,2,FALSE)</f>
        <v>#N/A</v>
      </c>
      <c r="D31" s="12"/>
      <c r="E31" s="35"/>
      <c r="F31" s="12" t="e">
        <f>VLOOKUP(E31,[1]ALL!$C$14:$Y$826,4,FALSE)</f>
        <v>#N/A</v>
      </c>
      <c r="G31" s="37" t="e">
        <f>VLOOKUP(E31,[1]ALL!$C$14:$Y$826,5,FALSE)</f>
        <v>#N/A</v>
      </c>
      <c r="H31" s="37" t="e">
        <f>VLOOKUP(E31,[1]ALL!$C$14:$Y$826,6,FALSE)</f>
        <v>#N/A</v>
      </c>
      <c r="I31" s="12" t="e">
        <f>VLOOKUP(E31,[1]ALL!$C$14:$Y$826,7,FALSE)</f>
        <v>#N/A</v>
      </c>
      <c r="J31" s="12" t="e">
        <f>VLOOKUP(E31,[1]ALL!$C$14:$Y$826,8,FALSE)</f>
        <v>#N/A</v>
      </c>
      <c r="K31" s="12" t="e">
        <f>VLOOKUP(E31,[1]ALL!$C$14:$Y$826,9,FALSE)</f>
        <v>#N/A</v>
      </c>
      <c r="L31" s="12" t="e">
        <f>VLOOKUP(E31,[1]ALL!$C$14:$Y$826,10,FALSE)</f>
        <v>#N/A</v>
      </c>
      <c r="M31" s="12" t="e">
        <f>VLOOKUP(E31,[1]ALL!$C$14:$Y$826,11,FALSE)</f>
        <v>#N/A</v>
      </c>
      <c r="N31" s="12" t="e">
        <f>VLOOKUP(E31,[1]ALL!$C$14:$Y$826,12,FALSE)</f>
        <v>#N/A</v>
      </c>
      <c r="O31" s="12" t="e">
        <f>VLOOKUP(E31,[1]ALL!$C$14:$Y$826,15,FALSE)</f>
        <v>#N/A</v>
      </c>
      <c r="P31" s="12" t="e">
        <f>VLOOKUP(E31,[1]ALL!$C$14:$Y$826,16,FALSE)</f>
        <v>#N/A</v>
      </c>
      <c r="Q31" s="24">
        <v>1</v>
      </c>
      <c r="R31" s="9" t="e">
        <f t="shared" si="8"/>
        <v>#N/A</v>
      </c>
      <c r="S31" s="12" t="e">
        <f>VLOOKUP(E31,[1]ALL!$C$14:$Y$826,19,FALSE)</f>
        <v>#N/A</v>
      </c>
      <c r="T31" s="12" t="e">
        <f>VLOOKUP(E31,[1]ALL!$C$14:$Y$826,20,FALSE)</f>
        <v>#N/A</v>
      </c>
      <c r="U31" s="25" t="e">
        <f t="shared" si="9"/>
        <v>#N/A</v>
      </c>
      <c r="V31" s="23" t="e">
        <f t="shared" si="10"/>
        <v>#N/A</v>
      </c>
      <c r="W31" s="18" t="e">
        <f t="shared" si="11"/>
        <v>#N/A</v>
      </c>
    </row>
    <row r="32" spans="1:23" ht="129" customHeight="1" x14ac:dyDescent="0.35">
      <c r="A32" s="2">
        <v>19</v>
      </c>
      <c r="B32" s="30"/>
      <c r="C32" s="12" t="e">
        <f>VLOOKUP(E32,[1]ALL!$C$14:$Y$826,2,FALSE)</f>
        <v>#N/A</v>
      </c>
      <c r="D32" s="12"/>
      <c r="E32" s="35"/>
      <c r="F32" s="12" t="e">
        <f>VLOOKUP(E32,[1]ALL!$C$14:$Y$826,4,FALSE)</f>
        <v>#N/A</v>
      </c>
      <c r="G32" s="37" t="e">
        <f>VLOOKUP(E32,[1]ALL!$C$14:$Y$826,5,FALSE)</f>
        <v>#N/A</v>
      </c>
      <c r="H32" s="37" t="e">
        <f>VLOOKUP(E32,[1]ALL!$C$14:$Y$826,6,FALSE)</f>
        <v>#N/A</v>
      </c>
      <c r="I32" s="12" t="e">
        <f>VLOOKUP(E32,[1]ALL!$C$14:$Y$826,7,FALSE)</f>
        <v>#N/A</v>
      </c>
      <c r="J32" s="12" t="e">
        <f>VLOOKUP(E32,[1]ALL!$C$14:$Y$826,8,FALSE)</f>
        <v>#N/A</v>
      </c>
      <c r="K32" s="12" t="e">
        <f>VLOOKUP(E32,[1]ALL!$C$14:$Y$826,9,FALSE)</f>
        <v>#N/A</v>
      </c>
      <c r="L32" s="12" t="e">
        <f>VLOOKUP(E32,[1]ALL!$C$14:$Y$826,10,FALSE)</f>
        <v>#N/A</v>
      </c>
      <c r="M32" s="12" t="e">
        <f>VLOOKUP(E32,[1]ALL!$C$14:$Y$826,11,FALSE)</f>
        <v>#N/A</v>
      </c>
      <c r="N32" s="12" t="e">
        <f>VLOOKUP(E32,[1]ALL!$C$14:$Y$826,12,FALSE)</f>
        <v>#N/A</v>
      </c>
      <c r="O32" s="12" t="e">
        <f>VLOOKUP(E32,[1]ALL!$C$14:$Y$826,15,FALSE)</f>
        <v>#N/A</v>
      </c>
      <c r="P32" s="12" t="e">
        <f>VLOOKUP(E32,[1]ALL!$C$14:$Y$826,16,FALSE)</f>
        <v>#N/A</v>
      </c>
      <c r="Q32" s="24">
        <v>1</v>
      </c>
      <c r="R32" s="9" t="e">
        <f t="shared" si="8"/>
        <v>#N/A</v>
      </c>
      <c r="S32" s="12" t="e">
        <f>VLOOKUP(E32,[1]ALL!$C$14:$Y$826,19,FALSE)</f>
        <v>#N/A</v>
      </c>
      <c r="T32" s="12" t="e">
        <f>VLOOKUP(E32,[1]ALL!$C$14:$Y$826,20,FALSE)</f>
        <v>#N/A</v>
      </c>
      <c r="U32" s="25" t="e">
        <f t="shared" si="9"/>
        <v>#N/A</v>
      </c>
      <c r="V32" s="23" t="e">
        <f t="shared" si="10"/>
        <v>#N/A</v>
      </c>
      <c r="W32" s="18" t="e">
        <f t="shared" si="11"/>
        <v>#N/A</v>
      </c>
    </row>
    <row r="33" spans="1:23" ht="129" customHeight="1" x14ac:dyDescent="0.35">
      <c r="A33" s="2">
        <v>20</v>
      </c>
      <c r="B33" s="30"/>
      <c r="C33" s="12" t="e">
        <f>VLOOKUP(E33,[1]ALL!$C$14:$Y$826,2,FALSE)</f>
        <v>#N/A</v>
      </c>
      <c r="D33" s="12"/>
      <c r="E33" s="35"/>
      <c r="F33" s="12" t="e">
        <f>VLOOKUP(E33,[1]ALL!$C$14:$Y$826,4,FALSE)</f>
        <v>#N/A</v>
      </c>
      <c r="G33" s="37" t="e">
        <f>VLOOKUP(E33,[1]ALL!$C$14:$Y$826,5,FALSE)</f>
        <v>#N/A</v>
      </c>
      <c r="H33" s="37" t="e">
        <f>VLOOKUP(E33,[1]ALL!$C$14:$Y$826,6,FALSE)</f>
        <v>#N/A</v>
      </c>
      <c r="I33" s="12" t="e">
        <f>VLOOKUP(E33,[1]ALL!$C$14:$Y$826,7,FALSE)</f>
        <v>#N/A</v>
      </c>
      <c r="J33" s="12" t="e">
        <f>VLOOKUP(E33,[1]ALL!$C$14:$Y$826,8,FALSE)</f>
        <v>#N/A</v>
      </c>
      <c r="K33" s="12" t="e">
        <f>VLOOKUP(E33,[1]ALL!$C$14:$Y$826,9,FALSE)</f>
        <v>#N/A</v>
      </c>
      <c r="L33" s="12" t="e">
        <f>VLOOKUP(E33,[1]ALL!$C$14:$Y$826,10,FALSE)</f>
        <v>#N/A</v>
      </c>
      <c r="M33" s="12" t="e">
        <f>VLOOKUP(E33,[1]ALL!$C$14:$Y$826,11,FALSE)</f>
        <v>#N/A</v>
      </c>
      <c r="N33" s="12" t="e">
        <f>VLOOKUP(E33,[1]ALL!$C$14:$Y$826,12,FALSE)</f>
        <v>#N/A</v>
      </c>
      <c r="O33" s="12" t="e">
        <f>VLOOKUP(E33,[1]ALL!$C$14:$Y$826,15,FALSE)</f>
        <v>#N/A</v>
      </c>
      <c r="P33" s="12" t="e">
        <f>VLOOKUP(E33,[1]ALL!$C$14:$Y$826,16,FALSE)</f>
        <v>#N/A</v>
      </c>
      <c r="Q33" s="24">
        <v>1</v>
      </c>
      <c r="R33" s="9" t="e">
        <f t="shared" si="8"/>
        <v>#N/A</v>
      </c>
      <c r="S33" s="12" t="e">
        <f>VLOOKUP(E33,[1]ALL!$C$14:$Y$826,19,FALSE)</f>
        <v>#N/A</v>
      </c>
      <c r="T33" s="12" t="e">
        <f>VLOOKUP(E33,[1]ALL!$C$14:$Y$826,20,FALSE)</f>
        <v>#N/A</v>
      </c>
      <c r="U33" s="25" t="e">
        <f t="shared" si="9"/>
        <v>#N/A</v>
      </c>
      <c r="V33" s="23" t="e">
        <f t="shared" si="10"/>
        <v>#N/A</v>
      </c>
      <c r="W33" s="18" t="e">
        <f t="shared" si="11"/>
        <v>#N/A</v>
      </c>
    </row>
    <row r="34" spans="1:23" ht="129" customHeight="1" x14ac:dyDescent="0.35">
      <c r="A34" s="2">
        <v>21</v>
      </c>
      <c r="B34" s="30"/>
      <c r="C34" s="12" t="e">
        <f>VLOOKUP(E34,[1]ALL!$C$14:$Y$826,2,FALSE)</f>
        <v>#N/A</v>
      </c>
      <c r="D34" s="12"/>
      <c r="E34" s="35"/>
      <c r="F34" s="12" t="e">
        <f>VLOOKUP(E34,[1]ALL!$C$14:$Y$826,4,FALSE)</f>
        <v>#N/A</v>
      </c>
      <c r="G34" s="37" t="e">
        <f>VLOOKUP(E34,[1]ALL!$C$14:$Y$826,5,FALSE)</f>
        <v>#N/A</v>
      </c>
      <c r="H34" s="37" t="e">
        <f>VLOOKUP(E34,[1]ALL!$C$14:$Y$826,6,FALSE)</f>
        <v>#N/A</v>
      </c>
      <c r="I34" s="12" t="e">
        <f>VLOOKUP(E34,[1]ALL!$C$14:$Y$826,7,FALSE)</f>
        <v>#N/A</v>
      </c>
      <c r="J34" s="12" t="e">
        <f>VLOOKUP(E34,[1]ALL!$C$14:$Y$826,8,FALSE)</f>
        <v>#N/A</v>
      </c>
      <c r="K34" s="12" t="e">
        <f>VLOOKUP(E34,[1]ALL!$C$14:$Y$826,9,FALSE)</f>
        <v>#N/A</v>
      </c>
      <c r="L34" s="12" t="e">
        <f>VLOOKUP(E34,[1]ALL!$C$14:$Y$826,10,FALSE)</f>
        <v>#N/A</v>
      </c>
      <c r="M34" s="12" t="e">
        <f>VLOOKUP(E34,[1]ALL!$C$14:$Y$826,11,FALSE)</f>
        <v>#N/A</v>
      </c>
      <c r="N34" s="12" t="e">
        <f>VLOOKUP(E34,[1]ALL!$C$14:$Y$826,12,FALSE)</f>
        <v>#N/A</v>
      </c>
      <c r="O34" s="12" t="e">
        <f>VLOOKUP(E34,[1]ALL!$C$14:$Y$826,15,FALSE)</f>
        <v>#N/A</v>
      </c>
      <c r="P34" s="12" t="e">
        <f>VLOOKUP(E34,[1]ALL!$C$14:$Y$826,16,FALSE)</f>
        <v>#N/A</v>
      </c>
      <c r="Q34" s="24">
        <v>1</v>
      </c>
      <c r="R34" s="9" t="e">
        <f t="shared" si="8"/>
        <v>#N/A</v>
      </c>
      <c r="S34" s="12" t="e">
        <f>VLOOKUP(E34,[1]ALL!$C$14:$Y$826,19,FALSE)</f>
        <v>#N/A</v>
      </c>
      <c r="T34" s="12" t="e">
        <f>VLOOKUP(E34,[1]ALL!$C$14:$Y$826,20,FALSE)</f>
        <v>#N/A</v>
      </c>
      <c r="U34" s="25" t="e">
        <f t="shared" si="9"/>
        <v>#N/A</v>
      </c>
      <c r="V34" s="23" t="e">
        <f t="shared" si="10"/>
        <v>#N/A</v>
      </c>
      <c r="W34" s="18" t="e">
        <f t="shared" si="11"/>
        <v>#N/A</v>
      </c>
    </row>
    <row r="35" spans="1:23" x14ac:dyDescent="0.35">
      <c r="A35" s="41" t="s">
        <v>23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3"/>
      <c r="R35" s="3"/>
      <c r="S35" s="4"/>
      <c r="T35" s="4"/>
      <c r="U35" s="4"/>
      <c r="V35" s="23" t="e">
        <f>SUM(V14:V34)</f>
        <v>#N/A</v>
      </c>
      <c r="W35" s="19" t="e">
        <f>SUM(W14:W34)</f>
        <v>#N/A</v>
      </c>
    </row>
    <row r="36" spans="1:23" x14ac:dyDescent="0.35">
      <c r="A36" s="41" t="s">
        <v>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3"/>
      <c r="R36" s="5"/>
      <c r="S36" s="5"/>
      <c r="T36" s="5"/>
      <c r="U36" s="5"/>
      <c r="V36" s="5"/>
      <c r="W36" s="20"/>
    </row>
    <row r="37" spans="1:23" x14ac:dyDescent="0.35">
      <c r="A37" s="47" t="s">
        <v>33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9"/>
      <c r="R37" s="5"/>
      <c r="S37" s="5"/>
      <c r="T37" s="5"/>
      <c r="U37" s="5"/>
      <c r="V37" s="5"/>
      <c r="W37" s="20" t="e">
        <f>W35+W36</f>
        <v>#N/A</v>
      </c>
    </row>
    <row r="39" spans="1:23" x14ac:dyDescent="0.35">
      <c r="A39" s="40"/>
      <c r="B39" s="40"/>
      <c r="C39" s="11"/>
      <c r="D39" s="11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</row>
    <row r="40" spans="1:23" x14ac:dyDescent="0.35">
      <c r="A40" s="40" t="s">
        <v>34</v>
      </c>
      <c r="B40" s="40"/>
      <c r="C40" s="32" t="s">
        <v>52</v>
      </c>
      <c r="D40" s="32"/>
      <c r="E40" s="32"/>
      <c r="F40" s="32"/>
      <c r="G40" s="38"/>
      <c r="H40" s="38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</row>
    <row r="41" spans="1:23" x14ac:dyDescent="0.35">
      <c r="A41" s="40" t="s">
        <v>35</v>
      </c>
      <c r="B41" s="40"/>
      <c r="C41" s="11"/>
      <c r="D41" s="11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</row>
    <row r="42" spans="1:23" x14ac:dyDescent="0.35">
      <c r="A42" s="32"/>
      <c r="B42" s="32"/>
      <c r="C42" s="11"/>
      <c r="D42" s="11"/>
    </row>
    <row r="43" spans="1:23" x14ac:dyDescent="0.35">
      <c r="A43" s="40" t="s">
        <v>36</v>
      </c>
      <c r="B43" s="40"/>
      <c r="C43" s="13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</row>
    <row r="44" spans="1:23" x14ac:dyDescent="0.35">
      <c r="A44" s="40" t="s">
        <v>37</v>
      </c>
      <c r="B44" s="40"/>
      <c r="C44" s="1" t="s">
        <v>47</v>
      </c>
      <c r="D44" s="1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</row>
    <row r="45" spans="1:23" x14ac:dyDescent="0.35">
      <c r="A45" s="40" t="s">
        <v>38</v>
      </c>
      <c r="B45" s="40"/>
      <c r="C45" s="1" t="s">
        <v>48</v>
      </c>
      <c r="D45" s="1"/>
      <c r="E45" s="1"/>
      <c r="F45" s="1"/>
      <c r="G45" s="39"/>
      <c r="H45" s="39"/>
      <c r="O45" s="1"/>
      <c r="P45" s="1"/>
      <c r="W45" s="1"/>
    </row>
    <row r="46" spans="1:23" x14ac:dyDescent="0.35">
      <c r="A46" s="40" t="s">
        <v>39</v>
      </c>
      <c r="B46" s="40"/>
      <c r="C46" s="1" t="s">
        <v>49</v>
      </c>
      <c r="D46" s="1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</row>
    <row r="47" spans="1:23" x14ac:dyDescent="0.35">
      <c r="A47" s="40" t="s">
        <v>40</v>
      </c>
      <c r="B47" s="40"/>
      <c r="C47" s="1" t="s">
        <v>50</v>
      </c>
      <c r="D47" s="1"/>
      <c r="E47" s="1"/>
      <c r="F47" s="1"/>
      <c r="G47" s="39"/>
      <c r="H47" s="39"/>
      <c r="O47" s="1"/>
      <c r="P47" s="1"/>
      <c r="W47" s="1"/>
    </row>
    <row r="48" spans="1:23" x14ac:dyDescent="0.35">
      <c r="A48" s="40" t="s">
        <v>41</v>
      </c>
      <c r="B48" s="40"/>
      <c r="C48" s="1" t="s">
        <v>51</v>
      </c>
      <c r="D48" s="1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</row>
    <row r="49" spans="1:23" x14ac:dyDescent="0.35">
      <c r="A49" s="40"/>
      <c r="B49" s="40"/>
      <c r="C49" s="11"/>
      <c r="D49" s="11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</row>
    <row r="52" spans="1:23" x14ac:dyDescent="0.35">
      <c r="E52" s="8">
        <f ca="1">TODAY()</f>
        <v>45887</v>
      </c>
      <c r="F52" s="29"/>
    </row>
    <row r="53" spans="1:23" x14ac:dyDescent="0.35">
      <c r="E53" s="13" t="s">
        <v>42</v>
      </c>
      <c r="U53" s="1" t="s">
        <v>43</v>
      </c>
    </row>
    <row r="57" spans="1:23" x14ac:dyDescent="0.35">
      <c r="E57" s="6" t="s">
        <v>44</v>
      </c>
      <c r="U57" s="7"/>
    </row>
  </sheetData>
  <mergeCells count="45">
    <mergeCell ref="A6:B6"/>
    <mergeCell ref="I12:K12"/>
    <mergeCell ref="B12:B13"/>
    <mergeCell ref="E12:E13"/>
    <mergeCell ref="G12:G13"/>
    <mergeCell ref="A12:A13"/>
    <mergeCell ref="C12:C13"/>
    <mergeCell ref="A8:B8"/>
    <mergeCell ref="A1:W1"/>
    <mergeCell ref="A2:W2"/>
    <mergeCell ref="A3:W3"/>
    <mergeCell ref="E4:W4"/>
    <mergeCell ref="A5:B5"/>
    <mergeCell ref="L12:N12"/>
    <mergeCell ref="A35:Q35"/>
    <mergeCell ref="A37:Q37"/>
    <mergeCell ref="A39:B39"/>
    <mergeCell ref="E39:W39"/>
    <mergeCell ref="P12:P13"/>
    <mergeCell ref="H12:H13"/>
    <mergeCell ref="O12:O13"/>
    <mergeCell ref="W12:W13"/>
    <mergeCell ref="V12:V13"/>
    <mergeCell ref="U12:U13"/>
    <mergeCell ref="R12:R13"/>
    <mergeCell ref="Q12:Q13"/>
    <mergeCell ref="S12:S13"/>
    <mergeCell ref="T12:T13"/>
    <mergeCell ref="F12:F13"/>
    <mergeCell ref="E41:W41"/>
    <mergeCell ref="A43:B43"/>
    <mergeCell ref="E43:W43"/>
    <mergeCell ref="A36:Q36"/>
    <mergeCell ref="A45:B45"/>
    <mergeCell ref="A44:B44"/>
    <mergeCell ref="E44:W44"/>
    <mergeCell ref="A41:B41"/>
    <mergeCell ref="A40:B40"/>
    <mergeCell ref="A49:B49"/>
    <mergeCell ref="E49:W49"/>
    <mergeCell ref="A46:B46"/>
    <mergeCell ref="E46:W46"/>
    <mergeCell ref="A47:B47"/>
    <mergeCell ref="A48:B48"/>
    <mergeCell ref="E48:W48"/>
  </mergeCells>
  <conditionalFormatting sqref="C44:D48">
    <cfRule type="duplicateValues" dxfId="1" priority="1"/>
  </conditionalFormatting>
  <conditionalFormatting sqref="E35:F39 E12:F13 E41:F1048576 C40:D40">
    <cfRule type="duplicateValues" dxfId="0" priority="4"/>
  </conditionalFormatting>
  <hyperlinks>
    <hyperlink ref="C10" r:id="rId1" display=": monica.porter@esrgroup.com.au" xr:uid="{5529214A-F9B2-4877-BAFA-C7C136BB57E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cp:keywords/>
  <dc:description/>
  <cp:lastModifiedBy>Sales Admin NewWicker</cp:lastModifiedBy>
  <cp:revision/>
  <dcterms:created xsi:type="dcterms:W3CDTF">2017-03-15T06:21:21Z</dcterms:created>
  <dcterms:modified xsi:type="dcterms:W3CDTF">2025-08-18T08:51:14Z</dcterms:modified>
  <cp:category/>
  <cp:contentStatus/>
</cp:coreProperties>
</file>