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0400" windowHeight="11730" activeTab="1"/>
  </bookViews>
  <sheets>
    <sheet name="     M A R Z O     2 0 2 3     " sheetId="1" r:id="rId1"/>
    <sheet name="    A B R I L     2 0 2 3     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7" i="2"/>
  <c r="M5" i="2" l="1"/>
  <c r="D19" i="6" l="1"/>
  <c r="D21" i="6" s="1"/>
  <c r="K55" i="2"/>
  <c r="L49" i="2"/>
  <c r="I49" i="2"/>
  <c r="F49" i="2"/>
  <c r="R45" i="2"/>
  <c r="N45" i="2"/>
  <c r="M45" i="2"/>
  <c r="P44" i="2"/>
  <c r="Q44" i="2" s="1"/>
  <c r="P43" i="2"/>
  <c r="Q43" i="2" s="1"/>
  <c r="Q42" i="2"/>
  <c r="Q41" i="2"/>
  <c r="Q40" i="2"/>
  <c r="Q39" i="2"/>
  <c r="Q38" i="2"/>
  <c r="Q37" i="2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51" i="2" l="1"/>
  <c r="M51" i="2"/>
  <c r="Q45" i="2"/>
  <c r="C49" i="2"/>
  <c r="P45" i="2"/>
  <c r="P18" i="1"/>
  <c r="C17" i="1"/>
  <c r="F52" i="2" l="1"/>
  <c r="F55" i="2" s="1"/>
  <c r="K53" i="2" s="1"/>
  <c r="K57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<sst xmlns="http://schemas.openxmlformats.org/spreadsheetml/2006/main" count="154" uniqueCount="49">
  <si>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</si>
  <si>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</si>
  <si>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</si>
  <si>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</si>
  <si>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</si>
  <si>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</si>
  <si>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</si>
  <si>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</si>
  <si>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</si>
  <si>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</si>
  <si>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</si>
  <si>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</si>
  <si>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</si>
  <si>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</si>
  <si>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</si>
  <si>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</si>
  <si>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</si>
  <si>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</si>
  <si>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</si>
  <si>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</si>
  <si>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</si>
  <si>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</si>
  <si>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</si>
  <si>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</si>
  <si>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</si>
  <si>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</si>
  <si>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</si>
  <si>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</si>
  <si>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</si>
  <si>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</si>
  <si>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</si>
  <si>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</si>
  <si>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MARZO,.2023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</si>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</sst>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0" fontId="40" fillId="0" borderId="1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17" fontId="40" fillId="0" borderId="3" xfId="0" applyNumberFormat="1" applyFont="1" applyBorder="1" applyAlignment="1">
      <alignment vertical="center"/>
    </xf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FF00FF"/>
      <color rgb="FF9966FF"/>
      <color rgb="FFCC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4" workbookViewId="0">
      <selection activeCell="F34" sqref="F34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03"/>
      <c r="C1" s="205" t="s">
        <v>19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21" ht="27.75" customHeight="1" thickBot="1" x14ac:dyDescent="0.4">
      <c r="B2" s="204"/>
      <c r="C2" s="4"/>
      <c r="F2" s="201" t="s">
        <v>21</v>
      </c>
      <c r="G2" s="201"/>
      <c r="H2" s="201"/>
      <c r="I2" s="201"/>
      <c r="J2" s="201"/>
      <c r="K2" s="176" t="s">
        <v>29</v>
      </c>
      <c r="L2" s="177"/>
      <c r="M2" s="7"/>
      <c r="N2" s="9"/>
    </row>
    <row r="3" spans="1:21" ht="24.75" customHeight="1" thickBot="1" x14ac:dyDescent="0.35">
      <c r="B3" s="207" t="s">
        <v>0</v>
      </c>
      <c r="C3" s="208"/>
      <c r="D3" s="10"/>
      <c r="E3" s="11"/>
      <c r="F3" s="11"/>
      <c r="H3" s="209" t="s">
        <v>20</v>
      </c>
      <c r="I3" s="209"/>
      <c r="K3" s="13"/>
      <c r="L3" s="13"/>
      <c r="M3" s="6"/>
      <c r="R3" s="19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195" t="s">
        <v>2</v>
      </c>
      <c r="F4" s="196"/>
      <c r="H4" s="197" t="s">
        <v>3</v>
      </c>
      <c r="I4" s="198"/>
      <c r="J4" s="17"/>
      <c r="K4" s="18"/>
      <c r="L4" s="19"/>
      <c r="M4" s="168" t="s">
        <v>4</v>
      </c>
      <c r="N4" s="169" t="s">
        <v>5</v>
      </c>
      <c r="P4" s="199" t="s">
        <v>6</v>
      </c>
      <c r="Q4" s="200"/>
      <c r="R4" s="194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81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33</v>
      </c>
      <c r="E34" s="24"/>
      <c r="F34" s="25"/>
      <c r="G34" s="26"/>
      <c r="H34" s="27"/>
      <c r="I34" s="28">
        <v>0</v>
      </c>
      <c r="J34" s="72">
        <v>45012</v>
      </c>
      <c r="K34" s="81" t="s">
        <v>34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33</v>
      </c>
      <c r="E35" s="24"/>
      <c r="F35" s="25"/>
      <c r="G35" s="26"/>
      <c r="H35" s="27"/>
      <c r="I35" s="28">
        <v>0</v>
      </c>
      <c r="J35" s="72">
        <v>45014</v>
      </c>
      <c r="K35" s="236" t="s">
        <v>36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35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33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33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33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10">
        <f>SUM(M5:M39)</f>
        <v>64841</v>
      </c>
      <c r="N45" s="212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11"/>
      <c r="N46" s="213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14" t="s">
        <v>11</v>
      </c>
      <c r="I51" s="215"/>
      <c r="J51" s="135"/>
      <c r="K51" s="216">
        <f>I49+L49</f>
        <v>5219.28</v>
      </c>
      <c r="L51" s="217"/>
      <c r="M51" s="218">
        <f>N45+M45</f>
        <v>64841</v>
      </c>
      <c r="N51" s="219"/>
      <c r="P51" s="96"/>
      <c r="Q51" s="9"/>
    </row>
    <row r="52" spans="1:17" ht="15.75" x14ac:dyDescent="0.25">
      <c r="D52" s="202" t="s">
        <v>12</v>
      </c>
      <c r="E52" s="202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20"/>
      <c r="E53" s="220"/>
      <c r="F53" s="131">
        <v>0</v>
      </c>
      <c r="I53" s="221" t="s">
        <v>13</v>
      </c>
      <c r="J53" s="222"/>
      <c r="K53" s="223">
        <f>F55+F56+F57</f>
        <v>46856.369999999995</v>
      </c>
      <c r="L53" s="224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25">
        <f>-C4</f>
        <v>0</v>
      </c>
      <c r="L55" s="226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27" t="s">
        <v>17</v>
      </c>
      <c r="E57" s="228"/>
      <c r="F57" s="151">
        <v>0</v>
      </c>
      <c r="I57" s="229" t="s">
        <v>18</v>
      </c>
      <c r="J57" s="230"/>
      <c r="K57" s="231">
        <f>K53+K55</f>
        <v>46856.369999999995</v>
      </c>
      <c r="L57" s="231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F2:J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abSelected="1" workbookViewId="0">
      <selection activeCell="M20" sqref="M2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03"/>
      <c r="C1" s="205" t="s">
        <v>37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21" ht="27.75" customHeight="1" thickBot="1" x14ac:dyDescent="0.45">
      <c r="B2" s="204"/>
      <c r="C2" s="4"/>
      <c r="F2" s="201" t="s">
        <v>21</v>
      </c>
      <c r="G2" s="201"/>
      <c r="H2" s="201"/>
      <c r="I2" s="201"/>
      <c r="J2" s="201"/>
      <c r="K2" s="243" t="s">
        <v>29</v>
      </c>
      <c r="L2" s="177"/>
      <c r="M2" s="242">
        <v>45019</v>
      </c>
      <c r="N2" s="9"/>
    </row>
    <row r="3" spans="1:21" ht="24.75" customHeight="1" thickBot="1" x14ac:dyDescent="0.35">
      <c r="B3" s="207" t="s">
        <v>0</v>
      </c>
      <c r="C3" s="208"/>
      <c r="D3" s="10"/>
      <c r="E3" s="11"/>
      <c r="F3" s="11"/>
      <c r="H3" s="209" t="s">
        <v>20</v>
      </c>
      <c r="I3" s="209"/>
      <c r="K3" s="13"/>
      <c r="L3" s="13"/>
      <c r="M3" s="6"/>
      <c r="R3" s="19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195" t="s">
        <v>2</v>
      </c>
      <c r="F4" s="196"/>
      <c r="H4" s="197" t="s">
        <v>3</v>
      </c>
      <c r="I4" s="198"/>
      <c r="J4" s="17"/>
      <c r="K4" s="18"/>
      <c r="L4" s="19"/>
      <c r="M4" s="168" t="s">
        <v>4</v>
      </c>
      <c r="N4" s="169" t="s">
        <v>5</v>
      </c>
      <c r="P4" s="199" t="s">
        <v>6</v>
      </c>
      <c r="Q4" s="200"/>
      <c r="R4" s="194"/>
    </row>
    <row r="5" spans="1:21" ht="18" thickBot="1" x14ac:dyDescent="0.35">
      <c r="A5" s="20" t="s">
        <v>7</v>
      </c>
      <c r="B5" s="21">
        <v>45017</v>
      </c>
      <c r="C5" s="22">
        <v>4271</v>
      </c>
      <c r="D5" s="240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44" si="0">P5-F5</f>
        <v>0</v>
      </c>
      <c r="R5" s="48">
        <v>0</v>
      </c>
      <c r="S5" s="35" t="s">
        <v>47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47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238" t="s">
        <v>46</v>
      </c>
      <c r="L7" s="239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237">
        <f t="shared" si="0"/>
        <v>2365</v>
      </c>
      <c r="R7" s="48">
        <v>0</v>
      </c>
      <c r="S7" s="35" t="s">
        <v>47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45" si="1">N8+M8+L8+I8+C8</f>
        <v>8954</v>
      </c>
      <c r="Q8" s="34">
        <f t="shared" si="0"/>
        <v>0</v>
      </c>
      <c r="R8" s="48">
        <v>0</v>
      </c>
      <c r="S8" s="35" t="s">
        <v>47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48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47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81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47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47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47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47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47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48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47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47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/>
    </row>
    <row r="20" spans="1:20" ht="18" thickBot="1" x14ac:dyDescent="0.35">
      <c r="A20" s="20"/>
      <c r="B20" s="21">
        <v>45032</v>
      </c>
      <c r="C20" s="22">
        <v>0</v>
      </c>
      <c r="D20" s="50"/>
      <c r="E20" s="24">
        <v>45032</v>
      </c>
      <c r="F20" s="25">
        <v>0</v>
      </c>
      <c r="G20" s="26"/>
      <c r="H20" s="27">
        <v>45032</v>
      </c>
      <c r="I20" s="28">
        <v>0</v>
      </c>
      <c r="J20" s="37"/>
      <c r="K20" s="55"/>
      <c r="L20" s="47"/>
      <c r="M20" s="30">
        <v>0</v>
      </c>
      <c r="N20" s="31">
        <v>0</v>
      </c>
      <c r="O20" s="32"/>
      <c r="P20" s="33">
        <f t="shared" si="1"/>
        <v>0</v>
      </c>
      <c r="Q20" s="34">
        <f t="shared" si="0"/>
        <v>0</v>
      </c>
      <c r="R20" s="48">
        <v>0</v>
      </c>
      <c r="S20" s="35"/>
    </row>
    <row r="21" spans="1:20" ht="18" thickBot="1" x14ac:dyDescent="0.35">
      <c r="A21" s="20"/>
      <c r="B21" s="21">
        <v>45033</v>
      </c>
      <c r="C21" s="22">
        <v>0</v>
      </c>
      <c r="D21" s="50"/>
      <c r="E21" s="24">
        <v>45033</v>
      </c>
      <c r="F21" s="25">
        <v>0</v>
      </c>
      <c r="G21" s="26"/>
      <c r="H21" s="27">
        <v>45033</v>
      </c>
      <c r="I21" s="28">
        <v>0</v>
      </c>
      <c r="J21" s="37"/>
      <c r="K21" s="56"/>
      <c r="L21" s="47"/>
      <c r="M21" s="30">
        <v>0</v>
      </c>
      <c r="N21" s="31">
        <v>0</v>
      </c>
      <c r="O21" s="32"/>
      <c r="P21" s="33">
        <f t="shared" si="1"/>
        <v>0</v>
      </c>
      <c r="Q21" s="34">
        <f t="shared" si="0"/>
        <v>0</v>
      </c>
      <c r="R21" s="48">
        <v>0</v>
      </c>
      <c r="S21" s="35"/>
    </row>
    <row r="22" spans="1:20" ht="18" thickBot="1" x14ac:dyDescent="0.35">
      <c r="A22" s="20"/>
      <c r="B22" s="21">
        <v>45034</v>
      </c>
      <c r="C22" s="22">
        <v>0</v>
      </c>
      <c r="D22" s="50"/>
      <c r="E22" s="24">
        <v>45034</v>
      </c>
      <c r="F22" s="25">
        <v>0</v>
      </c>
      <c r="G22" s="26"/>
      <c r="H22" s="27">
        <v>45034</v>
      </c>
      <c r="I22" s="28">
        <v>0</v>
      </c>
      <c r="J22" s="37"/>
      <c r="K22" s="43"/>
      <c r="L22" s="57"/>
      <c r="M22" s="30">
        <v>0</v>
      </c>
      <c r="N22" s="31">
        <v>0</v>
      </c>
      <c r="O22" s="32"/>
      <c r="P22" s="33">
        <f t="shared" si="1"/>
        <v>0</v>
      </c>
      <c r="Q22" s="34">
        <f t="shared" si="0"/>
        <v>0</v>
      </c>
      <c r="R22" s="48">
        <v>0</v>
      </c>
      <c r="S22" s="174"/>
    </row>
    <row r="23" spans="1:20" ht="18" thickBot="1" x14ac:dyDescent="0.35">
      <c r="A23" s="20"/>
      <c r="B23" s="21">
        <v>45035</v>
      </c>
      <c r="C23" s="22">
        <v>0</v>
      </c>
      <c r="D23" s="50"/>
      <c r="E23" s="24">
        <v>45035</v>
      </c>
      <c r="F23" s="25">
        <v>0</v>
      </c>
      <c r="G23" s="26"/>
      <c r="H23" s="27">
        <v>45035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0</v>
      </c>
      <c r="Q23" s="172">
        <f t="shared" si="0"/>
        <v>0</v>
      </c>
      <c r="R23" s="48">
        <v>0</v>
      </c>
      <c r="S23" s="35"/>
    </row>
    <row r="24" spans="1:20" ht="18" thickBot="1" x14ac:dyDescent="0.35">
      <c r="A24" s="20"/>
      <c r="B24" s="21">
        <v>45036</v>
      </c>
      <c r="C24" s="22">
        <v>0</v>
      </c>
      <c r="D24" s="50"/>
      <c r="E24" s="24">
        <v>45036</v>
      </c>
      <c r="F24" s="25">
        <v>0</v>
      </c>
      <c r="G24" s="26"/>
      <c r="H24" s="27">
        <v>45036</v>
      </c>
      <c r="I24" s="28">
        <v>0</v>
      </c>
      <c r="J24" s="60"/>
      <c r="K24" s="61"/>
      <c r="L24" s="62"/>
      <c r="M24" s="30">
        <v>0</v>
      </c>
      <c r="N24" s="31">
        <v>0</v>
      </c>
      <c r="O24" s="32"/>
      <c r="P24" s="33">
        <f t="shared" si="1"/>
        <v>0</v>
      </c>
      <c r="Q24" s="34">
        <f t="shared" si="0"/>
        <v>0</v>
      </c>
      <c r="R24" s="48">
        <v>0</v>
      </c>
      <c r="S24" s="35"/>
    </row>
    <row r="25" spans="1:20" ht="18" thickBot="1" x14ac:dyDescent="0.35">
      <c r="A25" s="20"/>
      <c r="B25" s="21">
        <v>45037</v>
      </c>
      <c r="C25" s="22">
        <v>0</v>
      </c>
      <c r="D25" s="50"/>
      <c r="E25" s="24">
        <v>45037</v>
      </c>
      <c r="F25" s="25">
        <v>0</v>
      </c>
      <c r="G25" s="26"/>
      <c r="H25" s="27">
        <v>45037</v>
      </c>
      <c r="I25" s="28">
        <v>0</v>
      </c>
      <c r="J25" s="63"/>
      <c r="K25" s="64"/>
      <c r="L25" s="65"/>
      <c r="M25" s="30">
        <v>0</v>
      </c>
      <c r="N25" s="31">
        <v>0</v>
      </c>
      <c r="O25" s="32"/>
      <c r="P25" s="33">
        <f t="shared" si="1"/>
        <v>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0</v>
      </c>
      <c r="D26" s="50"/>
      <c r="E26" s="24">
        <v>45038</v>
      </c>
      <c r="F26" s="25">
        <v>0</v>
      </c>
      <c r="G26" s="26"/>
      <c r="H26" s="27">
        <v>45038</v>
      </c>
      <c r="I26" s="28">
        <v>0</v>
      </c>
      <c r="J26" s="37"/>
      <c r="K26" s="61"/>
      <c r="L26" s="47"/>
      <c r="M26" s="30">
        <v>0</v>
      </c>
      <c r="N26" s="31">
        <v>0</v>
      </c>
      <c r="O26" s="32"/>
      <c r="P26" s="33">
        <f t="shared" si="1"/>
        <v>0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0</v>
      </c>
      <c r="D27" s="50"/>
      <c r="E27" s="24">
        <v>45039</v>
      </c>
      <c r="F27" s="25">
        <v>0</v>
      </c>
      <c r="G27" s="26"/>
      <c r="H27" s="27">
        <v>45039</v>
      </c>
      <c r="I27" s="28">
        <v>0</v>
      </c>
      <c r="J27" s="66"/>
      <c r="K27" s="67"/>
      <c r="L27" s="65"/>
      <c r="M27" s="30">
        <v>0</v>
      </c>
      <c r="N27" s="31">
        <v>0</v>
      </c>
      <c r="O27" s="32"/>
      <c r="P27" s="33">
        <f t="shared" si="1"/>
        <v>0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0</v>
      </c>
      <c r="D28" s="50"/>
      <c r="E28" s="24">
        <v>45040</v>
      </c>
      <c r="F28" s="25">
        <v>0</v>
      </c>
      <c r="G28" s="26"/>
      <c r="H28" s="27">
        <v>45040</v>
      </c>
      <c r="I28" s="28">
        <v>0</v>
      </c>
      <c r="J28" s="68"/>
      <c r="K28" s="69"/>
      <c r="L28" s="65"/>
      <c r="M28" s="30">
        <v>0</v>
      </c>
      <c r="N28" s="31">
        <v>0</v>
      </c>
      <c r="O28" s="32"/>
      <c r="P28" s="33">
        <f t="shared" si="1"/>
        <v>0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0</v>
      </c>
      <c r="D29" s="241"/>
      <c r="E29" s="24">
        <v>45041</v>
      </c>
      <c r="F29" s="25">
        <v>0</v>
      </c>
      <c r="G29" s="26"/>
      <c r="H29" s="27">
        <v>45041</v>
      </c>
      <c r="I29" s="28">
        <v>0</v>
      </c>
      <c r="J29" s="66"/>
      <c r="K29" s="71"/>
      <c r="L29" s="65"/>
      <c r="M29" s="30">
        <v>0</v>
      </c>
      <c r="N29" s="31">
        <v>0</v>
      </c>
      <c r="O29" s="32"/>
      <c r="P29" s="33">
        <f t="shared" si="1"/>
        <v>0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0</v>
      </c>
      <c r="D30" s="241"/>
      <c r="E30" s="24">
        <v>45042</v>
      </c>
      <c r="F30" s="25">
        <v>0</v>
      </c>
      <c r="G30" s="26"/>
      <c r="H30" s="27">
        <v>45042</v>
      </c>
      <c r="I30" s="28">
        <v>0</v>
      </c>
      <c r="J30" s="72"/>
      <c r="K30" s="73"/>
      <c r="L30" s="74"/>
      <c r="M30" s="30">
        <v>0</v>
      </c>
      <c r="N30" s="31">
        <v>0</v>
      </c>
      <c r="O30" s="32"/>
      <c r="P30" s="33">
        <f t="shared" si="1"/>
        <v>0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0</v>
      </c>
      <c r="D31" s="79"/>
      <c r="E31" s="24">
        <v>45043</v>
      </c>
      <c r="F31" s="25">
        <v>0</v>
      </c>
      <c r="G31" s="26"/>
      <c r="H31" s="27">
        <v>45043</v>
      </c>
      <c r="I31" s="28">
        <v>0</v>
      </c>
      <c r="J31" s="72"/>
      <c r="K31" s="76"/>
      <c r="L31" s="77"/>
      <c r="M31" s="30">
        <v>0</v>
      </c>
      <c r="N31" s="31">
        <v>0</v>
      </c>
      <c r="O31" s="32"/>
      <c r="P31" s="33">
        <f t="shared" si="1"/>
        <v>0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/>
      <c r="D32" s="79"/>
      <c r="E32" s="24">
        <v>45044</v>
      </c>
      <c r="F32" s="25"/>
      <c r="G32" s="26"/>
      <c r="H32" s="27">
        <v>45044</v>
      </c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/>
      <c r="D33" s="79"/>
      <c r="E33" s="24">
        <v>45045</v>
      </c>
      <c r="F33" s="25"/>
      <c r="G33" s="26"/>
      <c r="H33" s="27">
        <v>45045</v>
      </c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/>
      <c r="D34" s="79"/>
      <c r="E34" s="24">
        <v>45046</v>
      </c>
      <c r="F34" s="25"/>
      <c r="G34" s="26"/>
      <c r="H34" s="27">
        <v>45046</v>
      </c>
      <c r="I34" s="28">
        <v>0</v>
      </c>
      <c r="J34" s="72"/>
      <c r="K34" s="81"/>
      <c r="L34" s="82"/>
      <c r="M34" s="30">
        <v>0</v>
      </c>
      <c r="N34" s="31">
        <v>0</v>
      </c>
      <c r="O34" s="32"/>
      <c r="P34" s="33">
        <f t="shared" si="1"/>
        <v>0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8" thickBot="1" x14ac:dyDescent="0.35">
      <c r="A37" s="20"/>
      <c r="B37" s="21"/>
      <c r="C37" s="22"/>
      <c r="D37" s="78"/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8" thickBot="1" x14ac:dyDescent="0.35">
      <c r="A38" s="20"/>
      <c r="B38" s="21"/>
      <c r="C38" s="22"/>
      <c r="D38" s="79"/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8" thickBot="1" x14ac:dyDescent="0.35">
      <c r="A39" s="20"/>
      <c r="B39" s="21"/>
      <c r="C39" s="22"/>
      <c r="D39" s="79"/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0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0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10">
        <f>SUM(M5:M39)</f>
        <v>46108</v>
      </c>
      <c r="N45" s="212">
        <f>SUM(N5:N39)</f>
        <v>21380</v>
      </c>
      <c r="P45" s="100">
        <f t="shared" si="1"/>
        <v>67488</v>
      </c>
      <c r="Q45" s="101">
        <f>SUM(Q5:Q39)</f>
        <v>2365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11"/>
      <c r="N46" s="213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40102</v>
      </c>
      <c r="D49" s="123"/>
      <c r="E49" s="124" t="s">
        <v>8</v>
      </c>
      <c r="F49" s="125">
        <f>SUM(F5:F48)</f>
        <v>108639</v>
      </c>
      <c r="G49" s="123"/>
      <c r="H49" s="126" t="s">
        <v>9</v>
      </c>
      <c r="I49" s="127">
        <f>SUM(I5:I48)</f>
        <v>1049</v>
      </c>
      <c r="J49" s="128"/>
      <c r="K49" s="129" t="s">
        <v>10</v>
      </c>
      <c r="L49" s="130">
        <f>SUM(L5:L48)</f>
        <v>2365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14" t="s">
        <v>11</v>
      </c>
      <c r="I51" s="215"/>
      <c r="J51" s="135"/>
      <c r="K51" s="216">
        <f>I49+L49</f>
        <v>3414</v>
      </c>
      <c r="L51" s="217"/>
      <c r="M51" s="218">
        <f>N45+M45</f>
        <v>67488</v>
      </c>
      <c r="N51" s="219"/>
      <c r="P51" s="96"/>
      <c r="Q51" s="9"/>
    </row>
    <row r="52" spans="1:17" ht="15.75" x14ac:dyDescent="0.25">
      <c r="D52" s="202" t="s">
        <v>12</v>
      </c>
      <c r="E52" s="202"/>
      <c r="F52" s="136">
        <f>F49-K51-C49</f>
        <v>65123</v>
      </c>
      <c r="I52" s="137"/>
      <c r="J52" s="138"/>
      <c r="P52" s="96"/>
      <c r="Q52" s="9"/>
    </row>
    <row r="53" spans="1:17" ht="18.75" x14ac:dyDescent="0.3">
      <c r="D53" s="220"/>
      <c r="E53" s="220"/>
      <c r="F53" s="131">
        <v>0</v>
      </c>
      <c r="I53" s="221" t="s">
        <v>13</v>
      </c>
      <c r="J53" s="222"/>
      <c r="K53" s="223">
        <f>F55+F56+F57</f>
        <v>65123</v>
      </c>
      <c r="L53" s="224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65123</v>
      </c>
      <c r="H55" s="20"/>
      <c r="I55" s="146" t="s">
        <v>15</v>
      </c>
      <c r="J55" s="147"/>
      <c r="K55" s="225">
        <f>-C4</f>
        <v>0</v>
      </c>
      <c r="L55" s="226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27" t="s">
        <v>17</v>
      </c>
      <c r="E57" s="228"/>
      <c r="F57" s="151">
        <v>0</v>
      </c>
      <c r="I57" s="229" t="s">
        <v>18</v>
      </c>
      <c r="J57" s="230"/>
      <c r="K57" s="231">
        <f>K53+K55</f>
        <v>65123</v>
      </c>
      <c r="L57" s="231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D52:E52"/>
    <mergeCell ref="B1:B2"/>
    <mergeCell ref="C1:M1"/>
    <mergeCell ref="F2:J2"/>
    <mergeCell ref="B3:C3"/>
    <mergeCell ref="H3:I3"/>
    <mergeCell ref="M45:M46"/>
    <mergeCell ref="N45:N46"/>
    <mergeCell ref="H51:I51"/>
    <mergeCell ref="K51:L51"/>
    <mergeCell ref="M51:N51"/>
    <mergeCell ref="D53:E53"/>
    <mergeCell ref="I53:J53"/>
    <mergeCell ref="K53:L53"/>
    <mergeCell ref="K55:L55"/>
    <mergeCell ref="D57:E57"/>
    <mergeCell ref="I57:J57"/>
    <mergeCell ref="K57:L57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6" sqref="C6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78" t="s">
        <v>30</v>
      </c>
    </row>
    <row r="5" spans="3:3" ht="51" x14ac:dyDescent="0.25">
      <c r="C5" s="179" t="s">
        <v>31</v>
      </c>
    </row>
    <row r="6" spans="3:3" ht="51.75" thickBot="1" x14ac:dyDescent="0.3">
      <c r="C6" s="180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3" t="s">
        <v>38</v>
      </c>
      <c r="D15" s="184">
        <v>4402</v>
      </c>
    </row>
    <row r="16" spans="3:4" ht="21.75" thickBot="1" x14ac:dyDescent="0.4">
      <c r="C16" s="185"/>
      <c r="D16" s="187">
        <v>0</v>
      </c>
    </row>
    <row r="17" spans="3:6" ht="27.75" customHeight="1" thickTop="1" x14ac:dyDescent="0.3">
      <c r="C17" s="185" t="s">
        <v>39</v>
      </c>
      <c r="D17" s="186">
        <v>-6299.83</v>
      </c>
    </row>
    <row r="18" spans="3:6" ht="29.25" customHeight="1" thickBot="1" x14ac:dyDescent="0.35">
      <c r="C18" s="185" t="s">
        <v>40</v>
      </c>
      <c r="D18" s="189">
        <v>-50</v>
      </c>
    </row>
    <row r="19" spans="3:6" ht="21" x14ac:dyDescent="0.35">
      <c r="C19" s="185" t="s">
        <v>43</v>
      </c>
      <c r="D19" s="188">
        <f>SUM(D15:D18)</f>
        <v>-1947.83</v>
      </c>
    </row>
    <row r="20" spans="3:6" ht="21" x14ac:dyDescent="0.35">
      <c r="C20" s="183" t="s">
        <v>41</v>
      </c>
      <c r="D20" s="184">
        <v>121</v>
      </c>
      <c r="F20" s="190"/>
    </row>
    <row r="21" spans="3:6" ht="21.75" thickBot="1" x14ac:dyDescent="0.4">
      <c r="C21" s="183" t="s">
        <v>42</v>
      </c>
      <c r="D21" s="192">
        <f>D20-D19</f>
        <v>2068.83</v>
      </c>
      <c r="E21" s="6" t="s">
        <v>44</v>
      </c>
      <c r="F21" s="190"/>
    </row>
    <row r="22" spans="3:6" ht="21" customHeight="1" x14ac:dyDescent="0.25">
      <c r="D22" s="232" t="s">
        <v>45</v>
      </c>
      <c r="E22" s="233"/>
      <c r="F22" s="191"/>
    </row>
    <row r="23" spans="3:6" ht="16.5" thickBot="1" x14ac:dyDescent="0.3">
      <c r="D23" s="234"/>
      <c r="E23" s="235"/>
      <c r="F23" s="191"/>
    </row>
    <row r="24" spans="3:6" ht="21" x14ac:dyDescent="0.35">
      <c r="D24" s="182"/>
      <c r="F24" s="190"/>
    </row>
    <row r="25" spans="3:6" ht="21" x14ac:dyDescent="0.35">
      <c r="D25" s="182"/>
    </row>
    <row r="26" spans="3:6" ht="21" x14ac:dyDescent="0.35">
      <c r="D26" s="182"/>
    </row>
    <row r="27" spans="3:6" ht="21" x14ac:dyDescent="0.35">
      <c r="D27" s="182"/>
    </row>
    <row r="28" spans="3:6" ht="21" x14ac:dyDescent="0.35">
      <c r="D28" s="182"/>
    </row>
    <row r="29" spans="3:6" ht="21" x14ac:dyDescent="0.35">
      <c r="D29" s="182"/>
    </row>
    <row r="30" spans="3:6" ht="21" x14ac:dyDescent="0.35">
      <c r="D30" s="182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    M A R Z O     2 0 2 3     </vt:lpstr>
      <vt:lpstr>    A B R I L     2 0 2 3     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2023-04-25T21:52:02Z</cp:lastPrinted>
  <dcterms:created xsi:type="dcterms:W3CDTF">2023-04-24T17:30:35Z</dcterms:created>
  <dcterms:modified xsi:type="dcterms:W3CDTF">2023-04-26T20:26:53Z</dcterms:modified>
</cp:coreProperties>
</file>