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8720" windowHeight="11715" firstSheet="2" activeTab="3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Hoja5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4" l="1"/>
  <c r="N8" i="4"/>
  <c r="N10" i="4" l="1"/>
  <c r="J10" i="4"/>
  <c r="E10" i="4"/>
  <c r="J7" i="4"/>
  <c r="J8" i="4"/>
  <c r="N75" i="3" l="1"/>
  <c r="J75" i="3"/>
  <c r="J70" i="3" l="1"/>
  <c r="N70" i="3"/>
  <c r="V275" i="4" l="1"/>
  <c r="S275" i="4"/>
  <c r="Q275" i="4"/>
  <c r="L275" i="4"/>
  <c r="N274" i="4"/>
  <c r="E274" i="4"/>
  <c r="N273" i="4"/>
  <c r="E273" i="4"/>
  <c r="N272" i="4"/>
  <c r="E272" i="4"/>
  <c r="I271" i="4"/>
  <c r="N271" i="4" s="1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5" i="4" l="1"/>
  <c r="N278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<sst xmlns="http://schemas.openxmlformats.org/spreadsheetml/2006/main" count="570" uniqueCount="246">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</sst>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 wrapText="1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00"/>
      <color rgb="FF66C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03" t="s">
        <v>30</v>
      </c>
      <c r="B1" s="503"/>
      <c r="C1" s="503"/>
      <c r="D1" s="503"/>
      <c r="E1" s="503"/>
      <c r="F1" s="503"/>
      <c r="G1" s="503"/>
      <c r="H1" s="503"/>
      <c r="I1" s="503"/>
      <c r="J1" s="503"/>
      <c r="K1" s="363"/>
      <c r="L1" s="363"/>
      <c r="M1" s="363"/>
      <c r="N1" s="363"/>
      <c r="O1" s="364"/>
      <c r="S1" s="504" t="s">
        <v>0</v>
      </c>
      <c r="T1" s="504"/>
      <c r="U1" s="4" t="s">
        <v>1</v>
      </c>
      <c r="V1" s="5" t="s">
        <v>2</v>
      </c>
      <c r="W1" s="506" t="s">
        <v>3</v>
      </c>
      <c r="X1" s="507"/>
    </row>
    <row r="2" spans="1:24" thickBot="1" x14ac:dyDescent="0.3">
      <c r="A2" s="503"/>
      <c r="B2" s="503"/>
      <c r="C2" s="503"/>
      <c r="D2" s="503"/>
      <c r="E2" s="503"/>
      <c r="F2" s="503"/>
      <c r="G2" s="503"/>
      <c r="H2" s="503"/>
      <c r="I2" s="503"/>
      <c r="J2" s="503"/>
      <c r="K2" s="365"/>
      <c r="L2" s="365"/>
      <c r="M2" s="365"/>
      <c r="N2" s="366"/>
      <c r="O2" s="367"/>
      <c r="Q2" s="6"/>
      <c r="R2" s="7"/>
      <c r="S2" s="505"/>
      <c r="T2" s="5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08" t="s">
        <v>16</v>
      </c>
      <c r="P3" s="5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10"/>
      <c r="M90" s="511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10"/>
      <c r="M91" s="511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12"/>
      <c r="P97" s="514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13"/>
      <c r="P98" s="515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01" t="s">
        <v>27</v>
      </c>
      <c r="G262" s="501"/>
      <c r="H262" s="502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03" t="s">
        <v>56</v>
      </c>
      <c r="B1" s="503"/>
      <c r="C1" s="503"/>
      <c r="D1" s="503"/>
      <c r="E1" s="503"/>
      <c r="F1" s="503"/>
      <c r="G1" s="503"/>
      <c r="H1" s="503"/>
      <c r="I1" s="503"/>
      <c r="J1" s="503"/>
      <c r="K1" s="363"/>
      <c r="L1" s="363"/>
      <c r="M1" s="363"/>
      <c r="N1" s="363"/>
      <c r="O1" s="364"/>
      <c r="S1" s="504" t="s">
        <v>0</v>
      </c>
      <c r="T1" s="504"/>
      <c r="U1" s="4" t="s">
        <v>1</v>
      </c>
      <c r="V1" s="5" t="s">
        <v>2</v>
      </c>
      <c r="W1" s="506" t="s">
        <v>3</v>
      </c>
      <c r="X1" s="507"/>
    </row>
    <row r="2" spans="1:24" thickBot="1" x14ac:dyDescent="0.3">
      <c r="A2" s="503"/>
      <c r="B2" s="503"/>
      <c r="C2" s="503"/>
      <c r="D2" s="503"/>
      <c r="E2" s="503"/>
      <c r="F2" s="503"/>
      <c r="G2" s="503"/>
      <c r="H2" s="503"/>
      <c r="I2" s="503"/>
      <c r="J2" s="503"/>
      <c r="K2" s="365"/>
      <c r="L2" s="365"/>
      <c r="M2" s="365"/>
      <c r="N2" s="366"/>
      <c r="O2" s="367"/>
      <c r="Q2" s="6"/>
      <c r="R2" s="7"/>
      <c r="S2" s="505"/>
      <c r="T2" s="5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08" t="s">
        <v>16</v>
      </c>
      <c r="P3" s="5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58" t="s">
        <v>43</v>
      </c>
      <c r="B59" s="418" t="s">
        <v>23</v>
      </c>
      <c r="C59" s="560" t="s">
        <v>144</v>
      </c>
      <c r="D59" s="409"/>
      <c r="E59" s="56"/>
      <c r="F59" s="410">
        <v>1649.6</v>
      </c>
      <c r="G59" s="562">
        <v>44981</v>
      </c>
      <c r="H59" s="564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66" t="s">
        <v>21</v>
      </c>
      <c r="P59" s="556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59"/>
      <c r="B60" s="418" t="s">
        <v>146</v>
      </c>
      <c r="C60" s="561"/>
      <c r="D60" s="409"/>
      <c r="E60" s="56"/>
      <c r="F60" s="410">
        <v>83</v>
      </c>
      <c r="G60" s="563"/>
      <c r="H60" s="565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67"/>
      <c r="P60" s="557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16" t="s">
        <v>82</v>
      </c>
      <c r="B66" s="167" t="s">
        <v>109</v>
      </c>
      <c r="C66" s="173"/>
      <c r="D66" s="174"/>
      <c r="E66" s="56"/>
      <c r="F66" s="155">
        <v>1224</v>
      </c>
      <c r="G66" s="518">
        <v>44973</v>
      </c>
      <c r="H66" s="520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22" t="s">
        <v>21</v>
      </c>
      <c r="P66" s="524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17"/>
      <c r="B67" s="167" t="s">
        <v>24</v>
      </c>
      <c r="C67" s="170"/>
      <c r="D67" s="174"/>
      <c r="E67" s="56"/>
      <c r="F67" s="155">
        <v>902.95899999999995</v>
      </c>
      <c r="G67" s="519"/>
      <c r="H67" s="521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23"/>
      <c r="P67" s="525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46" t="s">
        <v>82</v>
      </c>
      <c r="B69" s="400" t="s">
        <v>128</v>
      </c>
      <c r="C69" s="548" t="s">
        <v>129</v>
      </c>
      <c r="D69" s="409"/>
      <c r="E69" s="56"/>
      <c r="F69" s="410">
        <v>80.7</v>
      </c>
      <c r="G69" s="552">
        <v>44979</v>
      </c>
      <c r="H69" s="550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54" t="s">
        <v>127</v>
      </c>
      <c r="P69" s="544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47"/>
      <c r="B70" s="408" t="s">
        <v>131</v>
      </c>
      <c r="C70" s="549"/>
      <c r="D70" s="409"/>
      <c r="E70" s="56"/>
      <c r="F70" s="410">
        <v>151.4</v>
      </c>
      <c r="G70" s="553"/>
      <c r="H70" s="551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55"/>
      <c r="P70" s="545"/>
      <c r="Q70" s="166"/>
      <c r="R70" s="125"/>
      <c r="S70" s="176"/>
      <c r="T70" s="177"/>
      <c r="U70" s="49"/>
      <c r="V70" s="50"/>
    </row>
    <row r="71" spans="1:22" ht="17.25" x14ac:dyDescent="0.3">
      <c r="A71" s="534" t="s">
        <v>82</v>
      </c>
      <c r="B71" s="400" t="s">
        <v>122</v>
      </c>
      <c r="C71" s="532" t="s">
        <v>123</v>
      </c>
      <c r="D71" s="398"/>
      <c r="E71" s="56"/>
      <c r="F71" s="155">
        <v>130.16</v>
      </c>
      <c r="G71" s="537">
        <v>44982</v>
      </c>
      <c r="H71" s="539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28" t="s">
        <v>127</v>
      </c>
      <c r="P71" s="530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34"/>
      <c r="B72" s="400" t="s">
        <v>125</v>
      </c>
      <c r="C72" s="536"/>
      <c r="D72" s="398"/>
      <c r="E72" s="56"/>
      <c r="F72" s="155">
        <v>89.64</v>
      </c>
      <c r="G72" s="537"/>
      <c r="H72" s="540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42"/>
      <c r="P72" s="543"/>
      <c r="Q72" s="166"/>
      <c r="R72" s="125"/>
      <c r="S72" s="176"/>
      <c r="T72" s="177"/>
      <c r="U72" s="49"/>
      <c r="V72" s="50"/>
    </row>
    <row r="73" spans="1:22" ht="18" thickBot="1" x14ac:dyDescent="0.35">
      <c r="A73" s="535"/>
      <c r="B73" s="400" t="s">
        <v>126</v>
      </c>
      <c r="C73" s="533"/>
      <c r="D73" s="398"/>
      <c r="E73" s="56"/>
      <c r="F73" s="155">
        <v>152.78</v>
      </c>
      <c r="G73" s="538"/>
      <c r="H73" s="541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29"/>
      <c r="P73" s="531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16" t="s">
        <v>82</v>
      </c>
      <c r="B80" s="397" t="s">
        <v>118</v>
      </c>
      <c r="C80" s="532" t="s">
        <v>121</v>
      </c>
      <c r="D80" s="398"/>
      <c r="E80" s="56"/>
      <c r="F80" s="155">
        <v>108.66</v>
      </c>
      <c r="G80" s="156">
        <v>44985</v>
      </c>
      <c r="H80" s="526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28" t="s">
        <v>120</v>
      </c>
      <c r="P80" s="530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17"/>
      <c r="B81" s="397" t="s">
        <v>119</v>
      </c>
      <c r="C81" s="533"/>
      <c r="D81" s="398"/>
      <c r="E81" s="56"/>
      <c r="F81" s="155">
        <v>76.94</v>
      </c>
      <c r="G81" s="156">
        <v>44985</v>
      </c>
      <c r="H81" s="527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29"/>
      <c r="P81" s="531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10"/>
      <c r="M99" s="51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10"/>
      <c r="M100" s="51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12"/>
      <c r="P106" s="514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13"/>
      <c r="P107" s="515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01" t="s">
        <v>27</v>
      </c>
      <c r="G271" s="501"/>
      <c r="H271" s="502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F10" activePane="bottomRight" state="frozen"/>
      <selection pane="topRight" activeCell="B1" sqref="B1"/>
      <selection pane="bottomLeft" activeCell="A4" sqref="A4"/>
      <selection pane="bottomRight" activeCell="H12" sqref="H1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03" t="s">
        <v>92</v>
      </c>
      <c r="B1" s="503"/>
      <c r="C1" s="503"/>
      <c r="D1" s="503"/>
      <c r="E1" s="503"/>
      <c r="F1" s="503"/>
      <c r="G1" s="503"/>
      <c r="H1" s="503"/>
      <c r="I1" s="503"/>
      <c r="J1" s="503"/>
      <c r="K1" s="363"/>
      <c r="L1" s="363"/>
      <c r="M1" s="363"/>
      <c r="N1" s="363"/>
      <c r="O1" s="364"/>
      <c r="S1" s="504" t="s">
        <v>0</v>
      </c>
      <c r="T1" s="504"/>
      <c r="U1" s="4" t="s">
        <v>1</v>
      </c>
      <c r="V1" s="5" t="s">
        <v>2</v>
      </c>
      <c r="W1" s="506" t="s">
        <v>3</v>
      </c>
      <c r="X1" s="507"/>
    </row>
    <row r="2" spans="1:24" thickBot="1" x14ac:dyDescent="0.3">
      <c r="A2" s="503"/>
      <c r="B2" s="503"/>
      <c r="C2" s="503"/>
      <c r="D2" s="503"/>
      <c r="E2" s="503"/>
      <c r="F2" s="503"/>
      <c r="G2" s="503"/>
      <c r="H2" s="503"/>
      <c r="I2" s="503"/>
      <c r="J2" s="503"/>
      <c r="K2" s="365"/>
      <c r="L2" s="365"/>
      <c r="M2" s="365"/>
      <c r="N2" s="366"/>
      <c r="O2" s="367"/>
      <c r="Q2" s="6"/>
      <c r="R2" s="7"/>
      <c r="S2" s="505"/>
      <c r="T2" s="5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08" t="s">
        <v>16</v>
      </c>
      <c r="P3" s="5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40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30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2"/>
      <c r="D14" s="443"/>
      <c r="E14" s="444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41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5" t="s">
        <v>231</v>
      </c>
      <c r="P22" s="486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5" t="s">
        <v>22</v>
      </c>
      <c r="P23" s="486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157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9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33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8">
        <v>1000</v>
      </c>
      <c r="M69" s="437" t="s">
        <v>197</v>
      </c>
      <c r="N69" s="42">
        <f>K69*I69</f>
        <v>215049.9999815</v>
      </c>
      <c r="O69" s="169" t="s">
        <v>21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31" t="s">
        <v>186</v>
      </c>
      <c r="I72" s="155">
        <v>23374</v>
      </c>
      <c r="J72" s="39">
        <f t="shared" si="1"/>
        <v>0</v>
      </c>
      <c r="K72" s="40">
        <v>1</v>
      </c>
      <c r="L72" s="439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31" t="s">
        <v>188</v>
      </c>
      <c r="I73" s="155">
        <v>24.46</v>
      </c>
      <c r="J73" s="39">
        <f t="shared" si="1"/>
        <v>0</v>
      </c>
      <c r="K73" s="40">
        <v>140</v>
      </c>
      <c r="L73" s="434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31" t="s">
        <v>200</v>
      </c>
      <c r="I74" s="155">
        <v>58897</v>
      </c>
      <c r="J74" s="39">
        <f t="shared" si="1"/>
        <v>0</v>
      </c>
      <c r="K74" s="40">
        <v>1</v>
      </c>
      <c r="L74" s="434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7" t="s">
        <v>233</v>
      </c>
      <c r="D75" s="160"/>
      <c r="E75" s="56"/>
      <c r="F75" s="155">
        <v>460.2</v>
      </c>
      <c r="G75" s="156">
        <v>45002</v>
      </c>
      <c r="H75" s="482">
        <v>41723</v>
      </c>
      <c r="I75" s="155">
        <v>460.2</v>
      </c>
      <c r="J75" s="39">
        <f t="shared" si="1"/>
        <v>0</v>
      </c>
      <c r="K75" s="40">
        <v>55</v>
      </c>
      <c r="L75" s="434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2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4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4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4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3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4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168" t="s">
        <v>183</v>
      </c>
      <c r="I82" s="155">
        <v>25757</v>
      </c>
      <c r="J82" s="39">
        <f t="shared" si="1"/>
        <v>0</v>
      </c>
      <c r="K82" s="40">
        <v>1</v>
      </c>
      <c r="L82" s="435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16" t="s">
        <v>147</v>
      </c>
      <c r="B83" s="397" t="s">
        <v>179</v>
      </c>
      <c r="C83" s="532" t="s">
        <v>193</v>
      </c>
      <c r="D83" s="433"/>
      <c r="E83" s="56"/>
      <c r="F83" s="410">
        <v>27.48</v>
      </c>
      <c r="G83" s="562">
        <v>45014</v>
      </c>
      <c r="H83" s="568" t="s">
        <v>180</v>
      </c>
      <c r="I83" s="155">
        <v>27.48</v>
      </c>
      <c r="J83" s="39">
        <f t="shared" si="1"/>
        <v>0</v>
      </c>
      <c r="K83" s="40">
        <v>70</v>
      </c>
      <c r="L83" s="572" t="s">
        <v>194</v>
      </c>
      <c r="M83" s="61"/>
      <c r="N83" s="42">
        <f t="shared" si="2"/>
        <v>1923.6000000000001</v>
      </c>
      <c r="O83" s="512" t="s">
        <v>21</v>
      </c>
      <c r="P83" s="570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17"/>
      <c r="B84" s="432" t="s">
        <v>181</v>
      </c>
      <c r="C84" s="533"/>
      <c r="D84" s="433"/>
      <c r="E84" s="56"/>
      <c r="F84" s="410">
        <v>142.5</v>
      </c>
      <c r="G84" s="563"/>
      <c r="H84" s="569"/>
      <c r="I84" s="155">
        <v>142.5771</v>
      </c>
      <c r="J84" s="39">
        <f t="shared" si="1"/>
        <v>7.7100000000001501E-2</v>
      </c>
      <c r="K84" s="40">
        <v>70</v>
      </c>
      <c r="L84" s="572"/>
      <c r="M84" s="61"/>
      <c r="N84" s="42">
        <f t="shared" si="2"/>
        <v>9980.3970000000008</v>
      </c>
      <c r="O84" s="513"/>
      <c r="P84" s="571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6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10"/>
      <c r="M98" s="51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10"/>
      <c r="M99" s="51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12"/>
      <c r="P105" s="514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13"/>
      <c r="P106" s="515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37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01" t="s">
        <v>27</v>
      </c>
      <c r="G270" s="501"/>
      <c r="H270" s="502"/>
      <c r="I270" s="303">
        <f>SUM(I4:I269)</f>
        <v>601199.24578899995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17471003.092601504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17471003.092601504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4"/>
  <sheetViews>
    <sheetView tabSelected="1" topLeftCell="B1" workbookViewId="0">
      <pane ySplit="3" topLeftCell="A4" activePane="bottomLeft" state="frozen"/>
      <selection pane="bottomLeft" activeCell="O11" sqref="O11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03" t="s">
        <v>224</v>
      </c>
      <c r="B1" s="503"/>
      <c r="C1" s="503"/>
      <c r="D1" s="503"/>
      <c r="E1" s="503"/>
      <c r="F1" s="503"/>
      <c r="G1" s="503"/>
      <c r="H1" s="503"/>
      <c r="I1" s="503"/>
      <c r="J1" s="503"/>
      <c r="K1" s="363"/>
      <c r="L1" s="363"/>
      <c r="M1" s="363"/>
      <c r="N1" s="363"/>
      <c r="O1" s="364"/>
      <c r="S1" s="504" t="s">
        <v>0</v>
      </c>
      <c r="T1" s="504"/>
      <c r="U1" s="4" t="s">
        <v>1</v>
      </c>
      <c r="V1" s="5" t="s">
        <v>2</v>
      </c>
      <c r="W1" s="506" t="s">
        <v>3</v>
      </c>
      <c r="X1" s="507"/>
    </row>
    <row r="2" spans="1:24" thickBot="1" x14ac:dyDescent="0.3">
      <c r="A2" s="503"/>
      <c r="B2" s="503"/>
      <c r="C2" s="503"/>
      <c r="D2" s="503"/>
      <c r="E2" s="503"/>
      <c r="F2" s="503"/>
      <c r="G2" s="503"/>
      <c r="H2" s="503"/>
      <c r="I2" s="503"/>
      <c r="J2" s="503"/>
      <c r="K2" s="365"/>
      <c r="L2" s="365"/>
      <c r="M2" s="365"/>
      <c r="N2" s="366"/>
      <c r="O2" s="367"/>
      <c r="Q2" s="6"/>
      <c r="R2" s="7"/>
      <c r="S2" s="505"/>
      <c r="T2" s="5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08" t="s">
        <v>16</v>
      </c>
      <c r="P3" s="5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/>
      <c r="D4" s="33"/>
      <c r="E4" s="34">
        <f t="shared" ref="E4:E57" si="0">D4*F4</f>
        <v>0</v>
      </c>
      <c r="F4" s="35">
        <v>23220</v>
      </c>
      <c r="G4" s="36">
        <v>45018</v>
      </c>
      <c r="H4" s="445">
        <v>41899</v>
      </c>
      <c r="I4" s="38">
        <v>23220</v>
      </c>
      <c r="J4" s="39">
        <f t="shared" ref="J4:J132" si="1">I4-F4</f>
        <v>0</v>
      </c>
      <c r="K4" s="40">
        <v>36.5</v>
      </c>
      <c r="L4" s="41"/>
      <c r="M4" s="41"/>
      <c r="N4" s="42">
        <f t="shared" ref="N4:N126" si="2">K4*I4</f>
        <v>847530</v>
      </c>
      <c r="O4" s="472" t="s">
        <v>22</v>
      </c>
      <c r="P4" s="473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/>
      <c r="D5" s="56"/>
      <c r="E5" s="34">
        <f t="shared" si="0"/>
        <v>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4" t="s">
        <v>22</v>
      </c>
      <c r="P5" s="475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81" t="s">
        <v>81</v>
      </c>
      <c r="B6" s="54" t="s">
        <v>226</v>
      </c>
      <c r="C6" s="55"/>
      <c r="D6" s="56"/>
      <c r="E6" s="34">
        <f t="shared" si="0"/>
        <v>0</v>
      </c>
      <c r="F6" s="57">
        <v>21990</v>
      </c>
      <c r="G6" s="58">
        <v>45022</v>
      </c>
      <c r="H6" s="491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4" t="s">
        <v>22</v>
      </c>
      <c r="P6" s="475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81" t="s">
        <v>81</v>
      </c>
      <c r="B7" s="54" t="s">
        <v>93</v>
      </c>
      <c r="C7" s="55"/>
      <c r="D7" s="56"/>
      <c r="E7" s="34"/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4" t="s">
        <v>22</v>
      </c>
      <c r="P7" s="475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/>
      <c r="D8" s="56"/>
      <c r="E8" s="34">
        <f t="shared" si="0"/>
        <v>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92" t="s">
        <v>22</v>
      </c>
      <c r="P8" s="475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9" t="s">
        <v>225</v>
      </c>
      <c r="B9" s="54" t="s">
        <v>32</v>
      </c>
      <c r="C9" s="67"/>
      <c r="D9" s="56"/>
      <c r="E9" s="34">
        <f t="shared" si="0"/>
        <v>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6" t="s">
        <v>22</v>
      </c>
      <c r="P9" s="477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/>
      <c r="D10" s="56"/>
      <c r="E10" s="34">
        <f t="shared" si="0"/>
        <v>0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6" t="s">
        <v>22</v>
      </c>
      <c r="P10" s="477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/>
      <c r="D11" s="56"/>
      <c r="E11" s="34">
        <f t="shared" si="0"/>
        <v>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8" t="s">
        <v>22</v>
      </c>
      <c r="P11" s="477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/>
      <c r="D12" s="56"/>
      <c r="E12" s="34">
        <f t="shared" si="0"/>
        <v>0</v>
      </c>
      <c r="F12" s="57">
        <v>23990</v>
      </c>
      <c r="G12" s="58">
        <v>45032</v>
      </c>
      <c r="H12" s="59"/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478"/>
      <c r="P12" s="477"/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8" t="s">
        <v>81</v>
      </c>
      <c r="B13" s="54" t="s">
        <v>69</v>
      </c>
      <c r="C13" s="55"/>
      <c r="D13" s="73"/>
      <c r="E13" s="34">
        <f t="shared" si="0"/>
        <v>0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8" t="s">
        <v>22</v>
      </c>
      <c r="P13" s="479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9" t="s">
        <v>225</v>
      </c>
      <c r="B14" s="54" t="s">
        <v>42</v>
      </c>
      <c r="C14" s="55"/>
      <c r="D14" s="56"/>
      <c r="E14" s="34">
        <f t="shared" si="0"/>
        <v>0</v>
      </c>
      <c r="F14" s="57">
        <v>24870</v>
      </c>
      <c r="G14" s="58">
        <v>45035</v>
      </c>
      <c r="H14" s="59"/>
      <c r="I14" s="493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478"/>
      <c r="P14" s="479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/>
      <c r="D15" s="56"/>
      <c r="E15" s="34">
        <f t="shared" si="0"/>
        <v>0</v>
      </c>
      <c r="F15" s="57">
        <v>10720</v>
      </c>
      <c r="G15" s="58">
        <v>45036</v>
      </c>
      <c r="H15" s="59">
        <v>2961</v>
      </c>
      <c r="I15" s="494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8" t="s">
        <v>22</v>
      </c>
      <c r="P15" s="479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/>
      <c r="D16" s="56"/>
      <c r="E16" s="34">
        <f t="shared" si="0"/>
        <v>0</v>
      </c>
      <c r="F16" s="57">
        <v>24630</v>
      </c>
      <c r="G16" s="58">
        <v>45037</v>
      </c>
      <c r="H16" s="59"/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478"/>
      <c r="P16" s="479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/>
      <c r="D17" s="56"/>
      <c r="E17" s="34">
        <f t="shared" si="0"/>
        <v>0</v>
      </c>
      <c r="F17" s="57">
        <v>25000</v>
      </c>
      <c r="G17" s="58">
        <v>45039</v>
      </c>
      <c r="H17" s="59"/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478"/>
      <c r="P17" s="479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90" t="s">
        <v>236</v>
      </c>
      <c r="B18" s="54" t="s">
        <v>34</v>
      </c>
      <c r="C18" s="78"/>
      <c r="D18" s="56"/>
      <c r="E18" s="34">
        <f t="shared" si="0"/>
        <v>0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80" t="s">
        <v>21</v>
      </c>
      <c r="P18" s="479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/>
      <c r="D19" s="56"/>
      <c r="E19" s="34">
        <f t="shared" si="0"/>
        <v>0</v>
      </c>
      <c r="F19" s="57">
        <v>22560</v>
      </c>
      <c r="G19" s="58">
        <v>45042</v>
      </c>
      <c r="H19" s="59"/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478"/>
      <c r="P19" s="479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/>
      <c r="D20" s="56"/>
      <c r="E20" s="34">
        <f t="shared" si="0"/>
        <v>0</v>
      </c>
      <c r="F20" s="57">
        <v>24220</v>
      </c>
      <c r="G20" s="58">
        <v>45044</v>
      </c>
      <c r="H20" s="59"/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/>
      <c r="D21" s="56"/>
      <c r="E21" s="34">
        <f t="shared" si="0"/>
        <v>0</v>
      </c>
      <c r="F21" s="57">
        <v>24140</v>
      </c>
      <c r="G21" s="58">
        <v>45046</v>
      </c>
      <c r="H21" s="59"/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75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41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3.25" x14ac:dyDescent="0.3">
      <c r="A59" s="152" t="s">
        <v>43</v>
      </c>
      <c r="B59" s="153" t="s">
        <v>23</v>
      </c>
      <c r="C59" s="154"/>
      <c r="D59" s="116"/>
      <c r="E59" s="56"/>
      <c r="F59" s="155"/>
      <c r="G59" s="156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372"/>
      <c r="P59" s="373"/>
      <c r="Q59" s="374"/>
      <c r="R59" s="125"/>
      <c r="S59" s="48"/>
      <c r="T59" s="48"/>
      <c r="U59" s="49"/>
      <c r="V59" s="50"/>
    </row>
    <row r="60" spans="1:24" ht="18.75" x14ac:dyDescent="0.3">
      <c r="A60" s="152" t="s">
        <v>43</v>
      </c>
      <c r="B60" s="153" t="s">
        <v>23</v>
      </c>
      <c r="C60" s="159"/>
      <c r="D60" s="160"/>
      <c r="E60" s="56"/>
      <c r="F60" s="155"/>
      <c r="G60" s="156"/>
      <c r="H60" s="157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375"/>
      <c r="P60" s="376"/>
      <c r="Q60" s="375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1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18.75" customHeight="1" x14ac:dyDescent="0.3">
      <c r="A62" s="110"/>
      <c r="B62" s="153" t="s">
        <v>23</v>
      </c>
      <c r="C62" s="163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7.25" x14ac:dyDescent="0.3">
      <c r="A63" s="110"/>
      <c r="B63" s="153" t="s">
        <v>23</v>
      </c>
      <c r="C63" s="165"/>
      <c r="D63" s="160"/>
      <c r="E63" s="56"/>
      <c r="F63" s="155"/>
      <c r="G63" s="156"/>
      <c r="H63" s="164"/>
      <c r="I63" s="155"/>
      <c r="J63" s="39">
        <f t="shared" si="1"/>
        <v>0</v>
      </c>
      <c r="K63" s="464"/>
      <c r="L63" s="465"/>
      <c r="M63" s="465"/>
      <c r="N63" s="42">
        <f t="shared" si="2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21" customHeight="1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1"/>
        <v>0</v>
      </c>
      <c r="K64" s="464"/>
      <c r="L64" s="465"/>
      <c r="M64" s="465"/>
      <c r="N64" s="42">
        <f t="shared" si="2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37.5" x14ac:dyDescent="0.3">
      <c r="A65" s="80" t="s">
        <v>136</v>
      </c>
      <c r="B65" s="386" t="s">
        <v>137</v>
      </c>
      <c r="C65" s="495" t="s">
        <v>240</v>
      </c>
      <c r="D65" s="447"/>
      <c r="E65" s="56"/>
      <c r="F65" s="496">
        <v>360</v>
      </c>
      <c r="G65" s="497">
        <v>45044</v>
      </c>
      <c r="H65" s="498" t="s">
        <v>241</v>
      </c>
      <c r="I65" s="496">
        <v>360</v>
      </c>
      <c r="J65" s="39">
        <f t="shared" si="1"/>
        <v>0</v>
      </c>
      <c r="K65" s="499">
        <v>275</v>
      </c>
      <c r="L65" s="465" t="s">
        <v>163</v>
      </c>
      <c r="M65" s="465"/>
      <c r="N65" s="500">
        <f t="shared" si="2"/>
        <v>99000</v>
      </c>
      <c r="O65" s="169" t="s">
        <v>242</v>
      </c>
      <c r="P65" s="58">
        <v>45044</v>
      </c>
      <c r="Q65" s="166"/>
      <c r="R65" s="125"/>
      <c r="S65" s="48"/>
      <c r="T65" s="48"/>
      <c r="U65" s="49"/>
      <c r="V65" s="50"/>
    </row>
    <row r="66" spans="1:22" ht="17.25" x14ac:dyDescent="0.3">
      <c r="A66" s="80"/>
      <c r="B66" s="386"/>
      <c r="C66" s="446"/>
      <c r="D66" s="447"/>
      <c r="E66" s="56"/>
      <c r="F66" s="448"/>
      <c r="G66" s="449"/>
      <c r="H66" s="450"/>
      <c r="I66" s="448"/>
      <c r="J66" s="39">
        <f t="shared" si="1"/>
        <v>0</v>
      </c>
      <c r="K66" s="464"/>
      <c r="L66" s="465"/>
      <c r="M66" s="465"/>
      <c r="N66" s="42">
        <f t="shared" si="2"/>
        <v>0</v>
      </c>
      <c r="O66" s="169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451"/>
      <c r="B67" s="386"/>
      <c r="C67" s="452"/>
      <c r="D67" s="447"/>
      <c r="E67" s="56"/>
      <c r="F67" s="448"/>
      <c r="G67" s="449"/>
      <c r="H67" s="453"/>
      <c r="I67" s="448"/>
      <c r="J67" s="39">
        <f t="shared" si="1"/>
        <v>0</v>
      </c>
      <c r="K67" s="464"/>
      <c r="L67" s="465"/>
      <c r="M67" s="466"/>
      <c r="N67" s="42">
        <f t="shared" si="2"/>
        <v>0</v>
      </c>
      <c r="O67" s="169"/>
      <c r="P67" s="120"/>
      <c r="Q67" s="166"/>
      <c r="R67" s="125"/>
      <c r="S67" s="48"/>
      <c r="T67" s="48"/>
      <c r="U67" s="49"/>
      <c r="V67" s="50"/>
    </row>
    <row r="68" spans="1:22" ht="17.25" x14ac:dyDescent="0.3">
      <c r="A68" s="451"/>
      <c r="B68" s="386"/>
      <c r="C68" s="452"/>
      <c r="D68" s="447"/>
      <c r="E68" s="56"/>
      <c r="F68" s="448"/>
      <c r="G68" s="449"/>
      <c r="H68" s="453"/>
      <c r="I68" s="448"/>
      <c r="J68" s="39">
        <f t="shared" si="1"/>
        <v>0</v>
      </c>
      <c r="K68" s="464"/>
      <c r="L68" s="465"/>
      <c r="M68" s="465"/>
      <c r="N68" s="42">
        <f t="shared" si="2"/>
        <v>0</v>
      </c>
      <c r="O68" s="169"/>
      <c r="P68" s="120"/>
      <c r="Q68" s="166"/>
      <c r="R68" s="125"/>
      <c r="S68" s="48"/>
      <c r="T68" s="48"/>
      <c r="U68" s="49"/>
      <c r="V68" s="50"/>
    </row>
    <row r="69" spans="1:22" ht="30.75" customHeight="1" x14ac:dyDescent="0.3">
      <c r="A69" s="90"/>
      <c r="B69" s="386"/>
      <c r="C69" s="454"/>
      <c r="D69" s="447"/>
      <c r="E69" s="56"/>
      <c r="F69" s="448"/>
      <c r="G69" s="449"/>
      <c r="H69" s="455"/>
      <c r="I69" s="448"/>
      <c r="J69" s="39">
        <f t="shared" si="1"/>
        <v>0</v>
      </c>
      <c r="K69" s="464"/>
      <c r="L69" s="465"/>
      <c r="M69" s="465"/>
      <c r="N69" s="42">
        <f t="shared" si="2"/>
        <v>0</v>
      </c>
      <c r="O69" s="169"/>
      <c r="P69" s="58"/>
      <c r="Q69" s="166"/>
      <c r="R69" s="125"/>
      <c r="S69" s="48"/>
      <c r="T69" s="48"/>
      <c r="U69" s="49"/>
      <c r="V69" s="50"/>
    </row>
    <row r="70" spans="1:22" ht="33" customHeight="1" x14ac:dyDescent="0.35">
      <c r="A70" s="458"/>
      <c r="B70" s="386"/>
      <c r="C70" s="454"/>
      <c r="D70" s="456"/>
      <c r="E70" s="56"/>
      <c r="F70" s="448"/>
      <c r="G70" s="449"/>
      <c r="H70" s="457"/>
      <c r="I70" s="448"/>
      <c r="J70" s="39">
        <f t="shared" si="1"/>
        <v>0</v>
      </c>
      <c r="K70" s="464"/>
      <c r="L70" s="465"/>
      <c r="M70" s="467"/>
      <c r="N70" s="42">
        <f>K70*I70</f>
        <v>0</v>
      </c>
      <c r="O70" s="169"/>
      <c r="P70" s="58"/>
      <c r="Q70" s="166"/>
      <c r="R70" s="125"/>
      <c r="S70" s="48"/>
      <c r="T70" s="48"/>
      <c r="U70" s="49"/>
      <c r="V70" s="50"/>
    </row>
    <row r="71" spans="1:22" ht="33" customHeight="1" x14ac:dyDescent="0.3">
      <c r="A71" s="458"/>
      <c r="B71" s="386"/>
      <c r="C71" s="454"/>
      <c r="D71" s="456"/>
      <c r="E71" s="56"/>
      <c r="F71" s="448"/>
      <c r="G71" s="449"/>
      <c r="H71" s="457"/>
      <c r="I71" s="448"/>
      <c r="J71" s="39">
        <f t="shared" si="1"/>
        <v>0</v>
      </c>
      <c r="K71" s="464"/>
      <c r="L71" s="468"/>
      <c r="M71" s="437"/>
      <c r="N71" s="42">
        <f>K71*I71</f>
        <v>0</v>
      </c>
      <c r="O71" s="169"/>
      <c r="P71" s="58"/>
      <c r="Q71" s="166"/>
      <c r="R71" s="125"/>
      <c r="S71" s="48"/>
      <c r="T71" s="48"/>
      <c r="U71" s="49"/>
      <c r="V71" s="50"/>
    </row>
    <row r="72" spans="1:22" ht="17.25" x14ac:dyDescent="0.3">
      <c r="A72" s="458"/>
      <c r="B72" s="369"/>
      <c r="C72" s="452"/>
      <c r="D72" s="456"/>
      <c r="E72" s="56"/>
      <c r="F72" s="448"/>
      <c r="G72" s="449"/>
      <c r="H72" s="453"/>
      <c r="I72" s="448"/>
      <c r="J72" s="39">
        <f t="shared" si="1"/>
        <v>0</v>
      </c>
      <c r="K72" s="464"/>
      <c r="L72" s="465"/>
      <c r="M72" s="465"/>
      <c r="N72" s="42">
        <f>K72*I72</f>
        <v>0</v>
      </c>
      <c r="O72" s="169"/>
      <c r="P72" s="58"/>
      <c r="Q72" s="166"/>
      <c r="R72" s="125"/>
      <c r="S72" s="176"/>
      <c r="T72" s="177"/>
      <c r="U72" s="49"/>
      <c r="V72" s="50"/>
    </row>
    <row r="73" spans="1:22" ht="30" customHeight="1" x14ac:dyDescent="0.3">
      <c r="A73" s="90"/>
      <c r="B73" s="386"/>
      <c r="C73" s="454"/>
      <c r="D73" s="447"/>
      <c r="E73" s="56"/>
      <c r="F73" s="448"/>
      <c r="G73" s="449"/>
      <c r="H73" s="455"/>
      <c r="I73" s="448"/>
      <c r="J73" s="39">
        <f t="shared" si="1"/>
        <v>0</v>
      </c>
      <c r="K73" s="464"/>
      <c r="L73" s="465"/>
      <c r="M73" s="465"/>
      <c r="N73" s="42">
        <f>K73*I73</f>
        <v>0</v>
      </c>
      <c r="O73" s="169"/>
      <c r="P73" s="58"/>
      <c r="Q73" s="166"/>
      <c r="R73" s="125"/>
      <c r="S73" s="176"/>
      <c r="T73" s="177"/>
      <c r="U73" s="49"/>
      <c r="V73" s="50"/>
    </row>
    <row r="74" spans="1:22" ht="17.25" x14ac:dyDescent="0.3">
      <c r="A74" s="90"/>
      <c r="B74" s="386"/>
      <c r="C74" s="452"/>
      <c r="D74" s="447"/>
      <c r="E74" s="56"/>
      <c r="F74" s="448"/>
      <c r="G74" s="449"/>
      <c r="H74" s="455"/>
      <c r="I74" s="448"/>
      <c r="J74" s="39">
        <f t="shared" si="1"/>
        <v>0</v>
      </c>
      <c r="K74" s="464"/>
      <c r="L74" s="437"/>
      <c r="M74" s="465"/>
      <c r="N74" s="42">
        <f t="shared" ref="N74:N80" si="4">K74*I74</f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17.25" x14ac:dyDescent="0.3">
      <c r="A75" s="90"/>
      <c r="B75" s="386"/>
      <c r="C75" s="452"/>
      <c r="D75" s="447"/>
      <c r="E75" s="56"/>
      <c r="F75" s="448"/>
      <c r="G75" s="449"/>
      <c r="H75" s="455"/>
      <c r="I75" s="448"/>
      <c r="J75" s="39">
        <f t="shared" si="1"/>
        <v>0</v>
      </c>
      <c r="K75" s="464"/>
      <c r="L75" s="469"/>
      <c r="M75" s="465"/>
      <c r="N75" s="42">
        <f t="shared" si="4"/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17.25" x14ac:dyDescent="0.3">
      <c r="A76" s="90"/>
      <c r="B76" s="369"/>
      <c r="C76" s="452"/>
      <c r="D76" s="447"/>
      <c r="E76" s="56"/>
      <c r="F76" s="448"/>
      <c r="G76" s="449"/>
      <c r="H76" s="455"/>
      <c r="I76" s="448"/>
      <c r="J76" s="39">
        <f t="shared" si="1"/>
        <v>0</v>
      </c>
      <c r="K76" s="464"/>
      <c r="L76" s="469"/>
      <c r="M76" s="465"/>
      <c r="N76" s="42">
        <f t="shared" si="4"/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32.25" customHeight="1" x14ac:dyDescent="0.3">
      <c r="A77" s="90"/>
      <c r="B77" s="369"/>
      <c r="C77" s="454"/>
      <c r="D77" s="447"/>
      <c r="E77" s="56"/>
      <c r="F77" s="448"/>
      <c r="G77" s="449"/>
      <c r="H77" s="455"/>
      <c r="I77" s="448"/>
      <c r="J77" s="39">
        <f t="shared" si="1"/>
        <v>0</v>
      </c>
      <c r="K77" s="464"/>
      <c r="L77" s="465"/>
      <c r="M77" s="465"/>
      <c r="N77" s="42">
        <f t="shared" si="4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2.25" customHeight="1" x14ac:dyDescent="0.3">
      <c r="A78" s="458"/>
      <c r="B78" s="386"/>
      <c r="C78" s="459"/>
      <c r="D78" s="456"/>
      <c r="E78" s="56"/>
      <c r="F78" s="448"/>
      <c r="G78" s="449"/>
      <c r="H78" s="450"/>
      <c r="I78" s="448"/>
      <c r="J78" s="39">
        <f t="shared" si="1"/>
        <v>0</v>
      </c>
      <c r="K78" s="464"/>
      <c r="L78" s="465"/>
      <c r="M78" s="465"/>
      <c r="N78" s="42">
        <f t="shared" si="4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458"/>
      <c r="B79" s="386"/>
      <c r="C79" s="460"/>
      <c r="D79" s="456"/>
      <c r="E79" s="56"/>
      <c r="F79" s="448"/>
      <c r="G79" s="449"/>
      <c r="H79" s="450"/>
      <c r="I79" s="448"/>
      <c r="J79" s="39">
        <f t="shared" si="1"/>
        <v>0</v>
      </c>
      <c r="K79" s="464"/>
      <c r="L79" s="465"/>
      <c r="M79" s="465"/>
      <c r="N79" s="42">
        <f t="shared" si="4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25">
      <c r="A80" s="458"/>
      <c r="B80" s="461"/>
      <c r="C80" s="454"/>
      <c r="D80" s="456"/>
      <c r="E80" s="56"/>
      <c r="F80" s="448"/>
      <c r="G80" s="449"/>
      <c r="H80" s="450"/>
      <c r="I80" s="448"/>
      <c r="J80" s="39">
        <f t="shared" si="1"/>
        <v>0</v>
      </c>
      <c r="K80" s="464"/>
      <c r="L80" s="465"/>
      <c r="M80" s="465"/>
      <c r="N80" s="42">
        <f t="shared" si="4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8"/>
      <c r="B81" s="386"/>
      <c r="C81" s="454"/>
      <c r="D81" s="456"/>
      <c r="E81" s="56"/>
      <c r="F81" s="448"/>
      <c r="G81" s="449"/>
      <c r="H81" s="453"/>
      <c r="I81" s="448"/>
      <c r="J81" s="39">
        <f t="shared" si="1"/>
        <v>0</v>
      </c>
      <c r="K81" s="464"/>
      <c r="L81" s="465"/>
      <c r="M81" s="465"/>
      <c r="N81" s="42">
        <f t="shared" si="2"/>
        <v>0</v>
      </c>
      <c r="O81" s="158"/>
      <c r="P81" s="183"/>
      <c r="Q81" s="166"/>
      <c r="R81" s="125"/>
      <c r="S81" s="176"/>
      <c r="T81" s="177"/>
      <c r="U81" s="49"/>
      <c r="V81" s="50"/>
    </row>
    <row r="82" spans="1:22" ht="32.25" customHeight="1" x14ac:dyDescent="0.3">
      <c r="A82" s="458"/>
      <c r="B82" s="369"/>
      <c r="C82" s="454"/>
      <c r="D82" s="454"/>
      <c r="E82" s="56"/>
      <c r="F82" s="448"/>
      <c r="G82" s="449"/>
      <c r="H82" s="453"/>
      <c r="I82" s="448"/>
      <c r="J82" s="39">
        <f t="shared" si="1"/>
        <v>0</v>
      </c>
      <c r="K82" s="464"/>
      <c r="L82" s="465"/>
      <c r="M82" s="465"/>
      <c r="N82" s="42">
        <f t="shared" si="2"/>
        <v>0</v>
      </c>
      <c r="O82" s="158"/>
      <c r="P82" s="183"/>
      <c r="Q82" s="166"/>
      <c r="R82" s="125"/>
      <c r="S82" s="176"/>
      <c r="T82" s="177"/>
      <c r="U82" s="49"/>
      <c r="V82" s="50"/>
    </row>
    <row r="83" spans="1:22" ht="18.75" x14ac:dyDescent="0.25">
      <c r="A83" s="458"/>
      <c r="B83" s="461"/>
      <c r="C83" s="452"/>
      <c r="D83" s="456"/>
      <c r="E83" s="56"/>
      <c r="F83" s="448"/>
      <c r="G83" s="449"/>
      <c r="H83" s="453"/>
      <c r="I83" s="448"/>
      <c r="J83" s="39">
        <f t="shared" si="1"/>
        <v>0</v>
      </c>
      <c r="K83" s="464"/>
      <c r="L83" s="466"/>
      <c r="M83" s="465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32.25" customHeight="1" x14ac:dyDescent="0.3">
      <c r="A84" s="458"/>
      <c r="B84" s="386"/>
      <c r="C84" s="463"/>
      <c r="D84" s="454"/>
      <c r="E84" s="56"/>
      <c r="F84" s="448"/>
      <c r="G84" s="462"/>
      <c r="H84" s="450"/>
      <c r="I84" s="448"/>
      <c r="J84" s="39">
        <f t="shared" si="1"/>
        <v>0</v>
      </c>
      <c r="K84" s="464"/>
      <c r="L84" s="471"/>
      <c r="M84" s="465"/>
      <c r="N84" s="42">
        <f t="shared" si="2"/>
        <v>0</v>
      </c>
      <c r="O84" s="512"/>
      <c r="P84" s="570"/>
      <c r="Q84" s="158"/>
      <c r="R84" s="125"/>
      <c r="S84" s="176"/>
      <c r="T84" s="177"/>
      <c r="U84" s="49"/>
      <c r="V84" s="50"/>
    </row>
    <row r="85" spans="1:22" ht="32.25" customHeight="1" x14ac:dyDescent="0.3">
      <c r="A85" s="458"/>
      <c r="B85" s="369"/>
      <c r="C85" s="463"/>
      <c r="D85" s="454"/>
      <c r="E85" s="56"/>
      <c r="F85" s="448"/>
      <c r="G85" s="462"/>
      <c r="H85" s="450"/>
      <c r="I85" s="448"/>
      <c r="J85" s="39">
        <f t="shared" si="1"/>
        <v>0</v>
      </c>
      <c r="K85" s="464"/>
      <c r="L85" s="471"/>
      <c r="M85" s="465"/>
      <c r="N85" s="42">
        <f t="shared" si="2"/>
        <v>0</v>
      </c>
      <c r="O85" s="513"/>
      <c r="P85" s="571"/>
      <c r="Q85" s="158"/>
      <c r="R85" s="125"/>
      <c r="S85" s="176"/>
      <c r="T85" s="177"/>
      <c r="U85" s="49"/>
      <c r="V85" s="50"/>
    </row>
    <row r="86" spans="1:22" ht="17.25" customHeight="1" x14ac:dyDescent="0.3">
      <c r="A86" s="458"/>
      <c r="B86" s="369"/>
      <c r="C86" s="454"/>
      <c r="D86" s="454"/>
      <c r="E86" s="56"/>
      <c r="F86" s="448"/>
      <c r="G86" s="462"/>
      <c r="H86" s="450"/>
      <c r="I86" s="448"/>
      <c r="J86" s="39">
        <f t="shared" si="1"/>
        <v>0</v>
      </c>
      <c r="K86" s="464"/>
      <c r="L86" s="465"/>
      <c r="M86" s="465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458"/>
      <c r="B87" s="369"/>
      <c r="C87" s="454"/>
      <c r="D87" s="454"/>
      <c r="E87" s="56"/>
      <c r="F87" s="448"/>
      <c r="G87" s="462"/>
      <c r="H87" s="450"/>
      <c r="I87" s="448"/>
      <c r="J87" s="39">
        <f t="shared" si="1"/>
        <v>0</v>
      </c>
      <c r="K87" s="464"/>
      <c r="L87" s="465"/>
      <c r="M87" s="465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64"/>
      <c r="L88" s="465"/>
      <c r="M88" s="465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64"/>
      <c r="L89" s="465"/>
      <c r="M89" s="465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470"/>
      <c r="L90" s="465"/>
      <c r="M90" s="465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470"/>
      <c r="L91" s="465"/>
      <c r="M91" s="465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470"/>
      <c r="L92" s="465"/>
      <c r="M92" s="465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470"/>
      <c r="L93" s="465"/>
      <c r="M93" s="465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10"/>
      <c r="M99" s="51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10"/>
      <c r="M100" s="51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12"/>
      <c r="P106" s="514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13"/>
      <c r="P107" s="515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445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01" t="s">
        <v>27</v>
      </c>
      <c r="G271" s="501"/>
      <c r="H271" s="502"/>
      <c r="I271" s="303">
        <f>SUM(I4:I270)</f>
        <v>356406.44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12160135.732000001</v>
      </c>
      <c r="O275" s="324"/>
      <c r="Q275" s="325">
        <f>SUM(Q4:Q274)</f>
        <v>0</v>
      </c>
      <c r="R275" s="256"/>
      <c r="S275" s="326">
        <f>SUM(S21:S274)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12160135.732000001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10">
    <mergeCell ref="S1:T2"/>
    <mergeCell ref="W1:X1"/>
    <mergeCell ref="O3:P3"/>
    <mergeCell ref="O84:O85"/>
    <mergeCell ref="P84:P85"/>
    <mergeCell ref="L99:M100"/>
    <mergeCell ref="O106:O107"/>
    <mergeCell ref="P106:P107"/>
    <mergeCell ref="F271:H271"/>
    <mergeCell ref="A1:J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Hoja5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2023-05-02T20:16:59Z</dcterms:modified>
</cp:coreProperties>
</file>