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400" windowHeight="11730" activeTab="2"/>
  </bookViews>
  <sheets>
    <sheet name="     M A R Z O     2 0 2 3     " sheetId="1" r:id="rId1"/>
    <sheet name="    A B R I L     2 0 2 3  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3" l="1"/>
  <c r="L67" i="3"/>
  <c r="I67" i="3"/>
  <c r="F67" i="3"/>
  <c r="C67" i="3"/>
  <c r="R63" i="3"/>
  <c r="N63" i="3"/>
  <c r="Q62" i="3"/>
  <c r="P62" i="3"/>
  <c r="P61" i="3"/>
  <c r="Q61" i="3" s="1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63" i="3"/>
  <c r="P6" i="3"/>
  <c r="Q6" i="3" s="1"/>
  <c r="P5" i="3"/>
  <c r="Q5" i="3" s="1"/>
  <c r="Q63" i="3" l="1"/>
  <c r="K69" i="3"/>
  <c r="F70" i="3" s="1"/>
  <c r="F73" i="3" s="1"/>
  <c r="K71" i="3" s="1"/>
  <c r="K75" i="3" s="1"/>
  <c r="M69" i="3"/>
  <c r="P63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<sst xmlns="http://schemas.openxmlformats.org/spreadsheetml/2006/main" count="233" uniqueCount="54">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</sst>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9966FF"/>
      <color rgb="FFCC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4" sqref="F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26"/>
      <c r="C1" s="228" t="s">
        <v>19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1" ht="27.75" customHeight="1" thickBot="1" x14ac:dyDescent="0.4">
      <c r="B2" s="227"/>
      <c r="C2" s="4"/>
      <c r="F2" s="243" t="s">
        <v>21</v>
      </c>
      <c r="G2" s="243"/>
      <c r="H2" s="243"/>
      <c r="I2" s="243"/>
      <c r="J2" s="243"/>
      <c r="K2" s="176" t="s">
        <v>29</v>
      </c>
      <c r="L2" s="177"/>
      <c r="M2" s="7"/>
      <c r="N2" s="9"/>
    </row>
    <row r="3" spans="1:21" ht="24.75" customHeight="1" thickBot="1" x14ac:dyDescent="0.35">
      <c r="B3" s="230" t="s">
        <v>0</v>
      </c>
      <c r="C3" s="231"/>
      <c r="D3" s="10"/>
      <c r="E3" s="11"/>
      <c r="F3" s="11"/>
      <c r="H3" s="232" t="s">
        <v>20</v>
      </c>
      <c r="I3" s="232"/>
      <c r="K3" s="13"/>
      <c r="L3" s="13"/>
      <c r="M3" s="6"/>
      <c r="R3" s="23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37" t="s">
        <v>2</v>
      </c>
      <c r="F4" s="238"/>
      <c r="H4" s="239" t="s">
        <v>3</v>
      </c>
      <c r="I4" s="240"/>
      <c r="J4" s="17"/>
      <c r="K4" s="18"/>
      <c r="L4" s="19"/>
      <c r="M4" s="168" t="s">
        <v>4</v>
      </c>
      <c r="N4" s="169" t="s">
        <v>5</v>
      </c>
      <c r="P4" s="241" t="s">
        <v>6</v>
      </c>
      <c r="Q4" s="242"/>
      <c r="R4" s="236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33">
        <f>SUM(M5:M39)</f>
        <v>64841</v>
      </c>
      <c r="N45" s="212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34"/>
      <c r="N46" s="213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14" t="s">
        <v>11</v>
      </c>
      <c r="I51" s="215"/>
      <c r="J51" s="135"/>
      <c r="K51" s="216">
        <f>I49+L49</f>
        <v>5219.28</v>
      </c>
      <c r="L51" s="217"/>
      <c r="M51" s="218">
        <f>N45+M45</f>
        <v>64841</v>
      </c>
      <c r="N51" s="219"/>
      <c r="P51" s="96"/>
      <c r="Q51" s="9"/>
    </row>
    <row r="52" spans="1:17" ht="15.75" x14ac:dyDescent="0.25">
      <c r="D52" s="225" t="s">
        <v>12</v>
      </c>
      <c r="E52" s="225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20"/>
      <c r="E53" s="220"/>
      <c r="F53" s="131">
        <v>0</v>
      </c>
      <c r="I53" s="221" t="s">
        <v>13</v>
      </c>
      <c r="J53" s="222"/>
      <c r="K53" s="223">
        <f>F55+F56+F57</f>
        <v>46856.369999999995</v>
      </c>
      <c r="L53" s="224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05">
        <f>-C4</f>
        <v>0</v>
      </c>
      <c r="L55" s="206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07" t="s">
        <v>17</v>
      </c>
      <c r="E57" s="208"/>
      <c r="F57" s="151">
        <v>0</v>
      </c>
      <c r="I57" s="209" t="s">
        <v>18</v>
      </c>
      <c r="J57" s="210"/>
      <c r="K57" s="211">
        <f>K53+K55</f>
        <v>46856.369999999995</v>
      </c>
      <c r="L57" s="21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65" activePane="bottomRight" state="frozen"/>
      <selection pane="topRight" activeCell="F1" sqref="F1"/>
      <selection pane="bottomLeft" activeCell="A5" sqref="A5"/>
      <selection pane="bottomRight" sqref="A1:XFD1048576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26"/>
      <c r="C1" s="228" t="s">
        <v>36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1" ht="27.75" customHeight="1" thickBot="1" x14ac:dyDescent="0.45">
      <c r="B2" s="227"/>
      <c r="C2" s="4"/>
      <c r="F2" s="243" t="s">
        <v>21</v>
      </c>
      <c r="G2" s="243"/>
      <c r="H2" s="243"/>
      <c r="I2" s="243"/>
      <c r="J2" s="243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30" t="s">
        <v>0</v>
      </c>
      <c r="C3" s="231"/>
      <c r="D3" s="10"/>
      <c r="E3" s="11"/>
      <c r="F3" s="11"/>
      <c r="H3" s="232" t="s">
        <v>20</v>
      </c>
      <c r="I3" s="232"/>
      <c r="K3" s="13"/>
      <c r="L3" s="13"/>
      <c r="M3" s="6"/>
      <c r="R3" s="23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37" t="s">
        <v>2</v>
      </c>
      <c r="F4" s="238"/>
      <c r="H4" s="239" t="s">
        <v>3</v>
      </c>
      <c r="I4" s="240"/>
      <c r="J4" s="17"/>
      <c r="K4" s="18"/>
      <c r="L4" s="19"/>
      <c r="M4" s="168" t="s">
        <v>4</v>
      </c>
      <c r="N4" s="169" t="s">
        <v>5</v>
      </c>
      <c r="P4" s="241" t="s">
        <v>6</v>
      </c>
      <c r="Q4" s="242"/>
      <c r="R4" s="236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33">
        <f>SUM(M5:M48)</f>
        <v>88632</v>
      </c>
      <c r="N63" s="212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34"/>
      <c r="N64" s="213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14" t="s">
        <v>11</v>
      </c>
      <c r="I69" s="215"/>
      <c r="J69" s="135"/>
      <c r="K69" s="216">
        <f>I67+L67</f>
        <v>6435</v>
      </c>
      <c r="L69" s="217"/>
      <c r="M69" s="218">
        <f>N63+M63</f>
        <v>135236</v>
      </c>
      <c r="N69" s="219"/>
      <c r="P69" s="96"/>
      <c r="Q69" s="9"/>
    </row>
    <row r="70" spans="1:17" ht="15.75" x14ac:dyDescent="0.25">
      <c r="D70" s="225" t="s">
        <v>12</v>
      </c>
      <c r="E70" s="225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20"/>
      <c r="E71" s="220"/>
      <c r="F71" s="131">
        <v>0</v>
      </c>
      <c r="I71" s="221" t="s">
        <v>13</v>
      </c>
      <c r="J71" s="222"/>
      <c r="K71" s="223">
        <f>F73+F74+F75</f>
        <v>65323.966999999975</v>
      </c>
      <c r="L71" s="224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05">
        <f>-C4</f>
        <v>0</v>
      </c>
      <c r="L73" s="206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07" t="s">
        <v>17</v>
      </c>
      <c r="E75" s="208"/>
      <c r="F75" s="151">
        <v>0</v>
      </c>
      <c r="I75" s="209" t="s">
        <v>18</v>
      </c>
      <c r="J75" s="210"/>
      <c r="K75" s="211">
        <f>K71+K73</f>
        <v>65323.966999999975</v>
      </c>
      <c r="L75" s="211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7"/>
  <sheetViews>
    <sheetView tabSelected="1" workbookViewId="0">
      <selection activeCell="M5" sqref="M5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60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26"/>
      <c r="C1" s="228" t="s">
        <v>53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</row>
    <row r="2" spans="1:21" ht="27.75" customHeight="1" thickBot="1" x14ac:dyDescent="0.45">
      <c r="B2" s="227"/>
      <c r="C2" s="4"/>
      <c r="F2" s="243" t="s">
        <v>21</v>
      </c>
      <c r="G2" s="243"/>
      <c r="H2" s="243"/>
      <c r="I2" s="243"/>
      <c r="J2" s="243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30" t="s">
        <v>0</v>
      </c>
      <c r="C3" s="231"/>
      <c r="D3" s="2"/>
      <c r="E3" s="11"/>
      <c r="F3" s="11"/>
      <c r="H3" s="232" t="s">
        <v>20</v>
      </c>
      <c r="I3" s="232"/>
      <c r="K3" s="13"/>
      <c r="L3" s="13"/>
      <c r="M3" s="6"/>
      <c r="R3" s="23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61"/>
      <c r="E4" s="237" t="s">
        <v>2</v>
      </c>
      <c r="F4" s="238"/>
      <c r="H4" s="239" t="s">
        <v>3</v>
      </c>
      <c r="I4" s="240"/>
      <c r="J4" s="17"/>
      <c r="K4" s="18"/>
      <c r="L4" s="19"/>
      <c r="M4" s="168" t="s">
        <v>4</v>
      </c>
      <c r="N4" s="169" t="s">
        <v>5</v>
      </c>
      <c r="P4" s="241" t="s">
        <v>6</v>
      </c>
      <c r="Q4" s="242"/>
      <c r="R4" s="236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48"/>
      <c r="H5" s="27">
        <v>45047</v>
      </c>
      <c r="I5" s="28">
        <v>60</v>
      </c>
      <c r="J5" s="8"/>
      <c r="K5" s="249"/>
      <c r="L5" s="9"/>
      <c r="M5" s="30">
        <v>0</v>
      </c>
      <c r="N5" s="31">
        <v>0</v>
      </c>
      <c r="O5" s="32"/>
      <c r="P5" s="33">
        <f>N5+M5+L5+I5+C5</f>
        <v>4791</v>
      </c>
      <c r="Q5" s="34">
        <f t="shared" ref="Q5:Q62" si="0">P5-F5</f>
        <v>-5502</v>
      </c>
      <c r="R5" s="48">
        <v>0</v>
      </c>
      <c r="S5" s="35"/>
    </row>
    <row r="6" spans="1:21" ht="18" thickBot="1" x14ac:dyDescent="0.35">
      <c r="A6" s="20"/>
      <c r="B6" s="21">
        <v>45048</v>
      </c>
      <c r="C6" s="22"/>
      <c r="D6" s="50"/>
      <c r="E6" s="24">
        <v>45048</v>
      </c>
      <c r="F6" s="25"/>
      <c r="G6" s="248"/>
      <c r="H6" s="27">
        <v>45048</v>
      </c>
      <c r="I6" s="28"/>
      <c r="J6" s="37"/>
      <c r="K6" s="38"/>
      <c r="L6" s="39"/>
      <c r="M6" s="30">
        <v>0</v>
      </c>
      <c r="N6" s="31">
        <v>0</v>
      </c>
      <c r="O6" s="32" t="s">
        <v>7</v>
      </c>
      <c r="P6" s="33">
        <f>N6+M6+L6+I6+C6</f>
        <v>0</v>
      </c>
      <c r="Q6" s="34">
        <f t="shared" si="0"/>
        <v>0</v>
      </c>
      <c r="R6" s="48">
        <v>0</v>
      </c>
      <c r="S6" s="35"/>
      <c r="T6" s="9"/>
    </row>
    <row r="7" spans="1:21" ht="18" thickBot="1" x14ac:dyDescent="0.35">
      <c r="A7" s="20"/>
      <c r="B7" s="21">
        <v>45049</v>
      </c>
      <c r="C7" s="22"/>
      <c r="D7" s="50"/>
      <c r="E7" s="24">
        <v>45049</v>
      </c>
      <c r="F7" s="25"/>
      <c r="G7" s="248"/>
      <c r="H7" s="27">
        <v>45049</v>
      </c>
      <c r="I7" s="28"/>
      <c r="J7" s="37"/>
      <c r="K7" s="38"/>
      <c r="L7" s="250"/>
      <c r="M7" s="30">
        <v>0</v>
      </c>
      <c r="N7" s="31">
        <v>0</v>
      </c>
      <c r="O7" s="32"/>
      <c r="P7" s="33">
        <f>N7+M7+L7+I7+C7</f>
        <v>0</v>
      </c>
      <c r="Q7" s="34">
        <f t="shared" si="0"/>
        <v>0</v>
      </c>
      <c r="R7" s="48">
        <v>0</v>
      </c>
      <c r="S7" s="35"/>
    </row>
    <row r="8" spans="1:21" ht="18" thickBot="1" x14ac:dyDescent="0.35">
      <c r="A8" s="20"/>
      <c r="B8" s="21">
        <v>45050</v>
      </c>
      <c r="C8" s="22"/>
      <c r="D8" s="50"/>
      <c r="E8" s="24">
        <v>45050</v>
      </c>
      <c r="F8" s="25"/>
      <c r="G8" s="248"/>
      <c r="H8" s="27">
        <v>45050</v>
      </c>
      <c r="I8" s="28"/>
      <c r="J8" s="42"/>
      <c r="K8" s="43"/>
      <c r="L8" s="39"/>
      <c r="M8" s="30">
        <v>0</v>
      </c>
      <c r="N8" s="31">
        <v>0</v>
      </c>
      <c r="O8" s="32"/>
      <c r="P8" s="33">
        <f t="shared" ref="P8:P63" si="1">N8+M8+L8+I8+C8</f>
        <v>0</v>
      </c>
      <c r="Q8" s="34">
        <f t="shared" si="0"/>
        <v>0</v>
      </c>
      <c r="R8" s="48">
        <v>0</v>
      </c>
      <c r="S8" s="35"/>
    </row>
    <row r="9" spans="1:21" ht="18" thickBot="1" x14ac:dyDescent="0.35">
      <c r="A9" s="20"/>
      <c r="B9" s="21">
        <v>45051</v>
      </c>
      <c r="C9" s="22"/>
      <c r="D9" s="50"/>
      <c r="E9" s="24">
        <v>45051</v>
      </c>
      <c r="F9" s="25"/>
      <c r="G9" s="248"/>
      <c r="H9" s="27">
        <v>45051</v>
      </c>
      <c r="I9" s="28"/>
      <c r="J9" s="37"/>
      <c r="K9" s="45"/>
      <c r="L9" s="39"/>
      <c r="M9" s="30">
        <v>0</v>
      </c>
      <c r="N9" s="31">
        <v>0</v>
      </c>
      <c r="O9" s="32"/>
      <c r="P9" s="33">
        <f t="shared" si="1"/>
        <v>0</v>
      </c>
      <c r="Q9" s="34">
        <f t="shared" si="0"/>
        <v>0</v>
      </c>
      <c r="R9" s="48">
        <v>0</v>
      </c>
      <c r="S9" s="175"/>
    </row>
    <row r="10" spans="1:21" ht="18" thickBot="1" x14ac:dyDescent="0.35">
      <c r="A10" s="20"/>
      <c r="B10" s="21">
        <v>45052</v>
      </c>
      <c r="C10" s="22"/>
      <c r="D10" s="50"/>
      <c r="E10" s="24">
        <v>45052</v>
      </c>
      <c r="F10" s="25"/>
      <c r="G10" s="248"/>
      <c r="H10" s="27">
        <v>45052</v>
      </c>
      <c r="I10" s="28"/>
      <c r="J10" s="37"/>
      <c r="K10" s="46"/>
      <c r="L10" s="47"/>
      <c r="M10" s="30">
        <v>0</v>
      </c>
      <c r="N10" s="31">
        <v>0</v>
      </c>
      <c r="O10" s="32"/>
      <c r="P10" s="33">
        <f>N10+M10+L10+I10+C10</f>
        <v>0</v>
      </c>
      <c r="Q10" s="34">
        <f t="shared" si="0"/>
        <v>0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45053</v>
      </c>
      <c r="C11" s="22"/>
      <c r="D11" s="50"/>
      <c r="E11" s="24">
        <v>45053</v>
      </c>
      <c r="F11" s="25"/>
      <c r="G11" s="248"/>
      <c r="H11" s="27">
        <v>45053</v>
      </c>
      <c r="I11" s="28"/>
      <c r="J11" s="42"/>
      <c r="K11" s="178"/>
      <c r="L11" s="39"/>
      <c r="M11" s="30">
        <v>0</v>
      </c>
      <c r="N11" s="31">
        <v>0</v>
      </c>
      <c r="O11" s="32"/>
      <c r="P11" s="33">
        <f>N11+M11+L11+I11+C11</f>
        <v>0</v>
      </c>
      <c r="Q11" s="34">
        <f t="shared" si="0"/>
        <v>0</v>
      </c>
      <c r="R11" s="48">
        <v>0</v>
      </c>
      <c r="S11" s="35"/>
    </row>
    <row r="12" spans="1:21" ht="18" thickBot="1" x14ac:dyDescent="0.35">
      <c r="A12" s="20"/>
      <c r="B12" s="21">
        <v>45054</v>
      </c>
      <c r="C12" s="22"/>
      <c r="D12" s="50"/>
      <c r="E12" s="24">
        <v>45054</v>
      </c>
      <c r="F12" s="25"/>
      <c r="G12" s="248"/>
      <c r="H12" s="27">
        <v>45054</v>
      </c>
      <c r="I12" s="28"/>
      <c r="J12" s="37"/>
      <c r="K12" s="49"/>
      <c r="L12" s="39"/>
      <c r="M12" s="30">
        <v>0</v>
      </c>
      <c r="N12" s="31">
        <v>0</v>
      </c>
      <c r="O12" s="32"/>
      <c r="P12" s="33">
        <f t="shared" si="1"/>
        <v>0</v>
      </c>
      <c r="Q12" s="34">
        <f t="shared" si="0"/>
        <v>0</v>
      </c>
      <c r="R12" s="48">
        <v>0</v>
      </c>
      <c r="S12" s="35"/>
    </row>
    <row r="13" spans="1:21" ht="18" thickBot="1" x14ac:dyDescent="0.35">
      <c r="A13" s="20"/>
      <c r="B13" s="21">
        <v>45055</v>
      </c>
      <c r="C13" s="22"/>
      <c r="D13" s="50"/>
      <c r="E13" s="24">
        <v>45055</v>
      </c>
      <c r="F13" s="25"/>
      <c r="G13" s="248"/>
      <c r="H13" s="27">
        <v>45055</v>
      </c>
      <c r="I13" s="28"/>
      <c r="J13" s="37"/>
      <c r="K13" s="38"/>
      <c r="L13" s="39"/>
      <c r="M13" s="30">
        <v>0</v>
      </c>
      <c r="N13" s="31">
        <v>0</v>
      </c>
      <c r="O13" s="32"/>
      <c r="P13" s="33">
        <f t="shared" si="1"/>
        <v>0</v>
      </c>
      <c r="Q13" s="34">
        <f t="shared" si="0"/>
        <v>0</v>
      </c>
      <c r="R13" s="48">
        <v>0</v>
      </c>
      <c r="S13" s="35"/>
    </row>
    <row r="14" spans="1:21" ht="18" thickBot="1" x14ac:dyDescent="0.35">
      <c r="A14" s="20"/>
      <c r="B14" s="21">
        <v>45056</v>
      </c>
      <c r="C14" s="22"/>
      <c r="D14" s="50"/>
      <c r="E14" s="24">
        <v>45056</v>
      </c>
      <c r="F14" s="25"/>
      <c r="G14" s="248"/>
      <c r="H14" s="27">
        <v>45056</v>
      </c>
      <c r="I14" s="28"/>
      <c r="J14" s="37"/>
      <c r="K14" s="43"/>
      <c r="L14" s="39"/>
      <c r="M14" s="30">
        <v>0</v>
      </c>
      <c r="N14" s="31">
        <v>0</v>
      </c>
      <c r="O14" s="32"/>
      <c r="P14" s="33">
        <f t="shared" si="1"/>
        <v>0</v>
      </c>
      <c r="Q14" s="172">
        <f t="shared" si="0"/>
        <v>0</v>
      </c>
      <c r="R14" s="48">
        <v>0</v>
      </c>
      <c r="S14" s="35"/>
    </row>
    <row r="15" spans="1:21" ht="18" thickBot="1" x14ac:dyDescent="0.35">
      <c r="A15" s="20"/>
      <c r="B15" s="21">
        <v>45057</v>
      </c>
      <c r="C15" s="22"/>
      <c r="D15" s="50"/>
      <c r="E15" s="24">
        <v>45057</v>
      </c>
      <c r="F15" s="25"/>
      <c r="G15" s="248"/>
      <c r="H15" s="27">
        <v>45057</v>
      </c>
      <c r="I15" s="28"/>
      <c r="J15" s="37"/>
      <c r="K15" s="43"/>
      <c r="L15" s="39"/>
      <c r="M15" s="30">
        <v>0</v>
      </c>
      <c r="N15" s="31">
        <v>0</v>
      </c>
      <c r="O15" s="32"/>
      <c r="P15" s="33">
        <f t="shared" si="1"/>
        <v>0</v>
      </c>
      <c r="Q15" s="34">
        <f t="shared" si="0"/>
        <v>0</v>
      </c>
      <c r="R15" s="48">
        <v>0</v>
      </c>
      <c r="S15" s="35"/>
    </row>
    <row r="16" spans="1:21" ht="18" thickBot="1" x14ac:dyDescent="0.35">
      <c r="A16" s="20"/>
      <c r="B16" s="21">
        <v>45058</v>
      </c>
      <c r="C16" s="22"/>
      <c r="D16" s="50"/>
      <c r="E16" s="24">
        <v>45058</v>
      </c>
      <c r="F16" s="25"/>
      <c r="G16" s="248"/>
      <c r="H16" s="27">
        <v>45058</v>
      </c>
      <c r="I16" s="28"/>
      <c r="J16" s="37"/>
      <c r="K16" s="43"/>
      <c r="L16" s="9"/>
      <c r="M16" s="30">
        <v>0</v>
      </c>
      <c r="N16" s="31">
        <v>0</v>
      </c>
      <c r="O16" s="32" t="s">
        <v>7</v>
      </c>
      <c r="P16" s="33">
        <f t="shared" si="1"/>
        <v>0</v>
      </c>
      <c r="Q16" s="172">
        <f t="shared" si="0"/>
        <v>0</v>
      </c>
      <c r="R16" s="48">
        <v>0</v>
      </c>
      <c r="S16" s="175"/>
    </row>
    <row r="17" spans="1:20" ht="18" thickBot="1" x14ac:dyDescent="0.35">
      <c r="A17" s="20"/>
      <c r="B17" s="21">
        <v>45059</v>
      </c>
      <c r="C17" s="22"/>
      <c r="D17" s="50"/>
      <c r="E17" s="24">
        <v>45059</v>
      </c>
      <c r="F17" s="25"/>
      <c r="G17" s="248"/>
      <c r="H17" s="27">
        <v>45059</v>
      </c>
      <c r="I17" s="28"/>
      <c r="J17" s="37"/>
      <c r="K17" s="51"/>
      <c r="L17" s="47"/>
      <c r="M17" s="30">
        <v>0</v>
      </c>
      <c r="N17" s="31">
        <v>0</v>
      </c>
      <c r="O17" s="32"/>
      <c r="P17" s="33">
        <f t="shared" si="1"/>
        <v>0</v>
      </c>
      <c r="Q17" s="172">
        <f t="shared" si="0"/>
        <v>0</v>
      </c>
      <c r="R17" s="48">
        <v>0</v>
      </c>
      <c r="S17" s="35"/>
    </row>
    <row r="18" spans="1:20" ht="18" thickBot="1" x14ac:dyDescent="0.35">
      <c r="A18" s="20"/>
      <c r="B18" s="21">
        <v>45060</v>
      </c>
      <c r="C18" s="22"/>
      <c r="D18" s="50"/>
      <c r="E18" s="24">
        <v>45060</v>
      </c>
      <c r="F18" s="25"/>
      <c r="G18" s="248"/>
      <c r="H18" s="27">
        <v>45060</v>
      </c>
      <c r="I18" s="28"/>
      <c r="J18" s="37"/>
      <c r="K18" s="251"/>
      <c r="L18" s="39"/>
      <c r="M18" s="30">
        <v>0</v>
      </c>
      <c r="N18" s="31">
        <v>0</v>
      </c>
      <c r="O18" s="32"/>
      <c r="P18" s="33">
        <f t="shared" si="1"/>
        <v>0</v>
      </c>
      <c r="Q18" s="34">
        <f t="shared" si="0"/>
        <v>0</v>
      </c>
      <c r="R18" s="48">
        <v>0</v>
      </c>
      <c r="S18" s="35"/>
    </row>
    <row r="19" spans="1:20" ht="18" thickBot="1" x14ac:dyDescent="0.35">
      <c r="A19" s="20"/>
      <c r="B19" s="21">
        <v>45061</v>
      </c>
      <c r="C19" s="22"/>
      <c r="D19" s="50"/>
      <c r="E19" s="24">
        <v>45061</v>
      </c>
      <c r="F19" s="25"/>
      <c r="G19" s="248"/>
      <c r="H19" s="27">
        <v>45061</v>
      </c>
      <c r="I19" s="28"/>
      <c r="J19" s="37"/>
      <c r="K19" s="53"/>
      <c r="L19" s="54"/>
      <c r="M19" s="30">
        <v>0</v>
      </c>
      <c r="N19" s="31">
        <v>0</v>
      </c>
      <c r="O19" s="32"/>
      <c r="P19" s="33">
        <f t="shared" si="1"/>
        <v>0</v>
      </c>
      <c r="Q19" s="34">
        <f t="shared" si="0"/>
        <v>0</v>
      </c>
      <c r="R19" s="48">
        <v>0</v>
      </c>
      <c r="S19" s="35"/>
    </row>
    <row r="20" spans="1:20" ht="18" thickBot="1" x14ac:dyDescent="0.35">
      <c r="A20" s="20"/>
      <c r="B20" s="21">
        <v>45062</v>
      </c>
      <c r="C20" s="22"/>
      <c r="D20" s="50"/>
      <c r="E20" s="24">
        <v>45062</v>
      </c>
      <c r="F20" s="25"/>
      <c r="G20" s="248"/>
      <c r="H20" s="27">
        <v>45062</v>
      </c>
      <c r="I20" s="28"/>
      <c r="J20" s="37"/>
      <c r="K20" s="55"/>
      <c r="L20" s="47"/>
      <c r="M20" s="30">
        <v>0</v>
      </c>
      <c r="N20" s="31">
        <v>0</v>
      </c>
      <c r="O20" s="32" t="s">
        <v>7</v>
      </c>
      <c r="P20" s="33">
        <f t="shared" si="1"/>
        <v>0</v>
      </c>
      <c r="Q20" s="34">
        <f t="shared" si="0"/>
        <v>0</v>
      </c>
      <c r="R20" s="48">
        <v>0</v>
      </c>
      <c r="S20" s="35"/>
    </row>
    <row r="21" spans="1:20" ht="18" thickBot="1" x14ac:dyDescent="0.35">
      <c r="A21" s="20"/>
      <c r="B21" s="21">
        <v>45063</v>
      </c>
      <c r="C21" s="22"/>
      <c r="D21" s="50"/>
      <c r="E21" s="24">
        <v>45063</v>
      </c>
      <c r="F21" s="25"/>
      <c r="G21" s="248"/>
      <c r="H21" s="27">
        <v>45063</v>
      </c>
      <c r="I21" s="28"/>
      <c r="J21" s="37"/>
      <c r="K21" s="252"/>
      <c r="L21" s="47"/>
      <c r="M21" s="30">
        <v>0</v>
      </c>
      <c r="N21" s="31">
        <v>0</v>
      </c>
      <c r="O21" s="32"/>
      <c r="P21" s="33">
        <f t="shared" si="1"/>
        <v>0</v>
      </c>
      <c r="Q21" s="34">
        <f t="shared" si="0"/>
        <v>0</v>
      </c>
      <c r="R21" s="48">
        <v>0</v>
      </c>
      <c r="S21" s="35"/>
    </row>
    <row r="22" spans="1:20" ht="18" thickBot="1" x14ac:dyDescent="0.35">
      <c r="A22" s="20"/>
      <c r="B22" s="21">
        <v>45064</v>
      </c>
      <c r="C22" s="22"/>
      <c r="D22" s="50"/>
      <c r="E22" s="24">
        <v>45064</v>
      </c>
      <c r="F22" s="25"/>
      <c r="G22" s="248"/>
      <c r="H22" s="27">
        <v>45064</v>
      </c>
      <c r="I22" s="28"/>
      <c r="J22" s="37"/>
      <c r="K22" s="43"/>
      <c r="L22" s="57"/>
      <c r="M22" s="30">
        <v>0</v>
      </c>
      <c r="N22" s="31">
        <v>0</v>
      </c>
      <c r="O22" s="32"/>
      <c r="P22" s="33">
        <f t="shared" si="1"/>
        <v>0</v>
      </c>
      <c r="Q22" s="34">
        <f t="shared" si="0"/>
        <v>0</v>
      </c>
      <c r="R22" s="48">
        <v>0</v>
      </c>
      <c r="S22" s="35"/>
    </row>
    <row r="23" spans="1:20" ht="18" thickBot="1" x14ac:dyDescent="0.35">
      <c r="A23" s="20"/>
      <c r="B23" s="21">
        <v>45065</v>
      </c>
      <c r="C23" s="22"/>
      <c r="D23" s="50"/>
      <c r="E23" s="24">
        <v>45065</v>
      </c>
      <c r="F23" s="25"/>
      <c r="G23" s="248"/>
      <c r="H23" s="27">
        <v>45065</v>
      </c>
      <c r="I23" s="28"/>
      <c r="J23" s="58"/>
      <c r="K23" s="59"/>
      <c r="L23" s="47"/>
      <c r="M23" s="30">
        <v>0</v>
      </c>
      <c r="N23" s="31">
        <v>0</v>
      </c>
      <c r="O23" s="32"/>
      <c r="P23" s="33">
        <f t="shared" si="1"/>
        <v>0</v>
      </c>
      <c r="Q23" s="172">
        <f t="shared" si="0"/>
        <v>0</v>
      </c>
      <c r="R23" s="48">
        <v>0</v>
      </c>
      <c r="S23" s="175"/>
    </row>
    <row r="24" spans="1:20" ht="18" thickBot="1" x14ac:dyDescent="0.35">
      <c r="A24" s="20"/>
      <c r="B24" s="21">
        <v>45066</v>
      </c>
      <c r="C24" s="22"/>
      <c r="D24" s="50"/>
      <c r="E24" s="24">
        <v>45066</v>
      </c>
      <c r="F24" s="25"/>
      <c r="G24" s="248"/>
      <c r="H24" s="27">
        <v>45066</v>
      </c>
      <c r="I24" s="28"/>
      <c r="J24" s="60"/>
      <c r="K24" s="61"/>
      <c r="L24" s="62"/>
      <c r="M24" s="30">
        <v>0</v>
      </c>
      <c r="N24" s="31">
        <v>0</v>
      </c>
      <c r="O24" s="32"/>
      <c r="P24" s="33">
        <f t="shared" si="1"/>
        <v>0</v>
      </c>
      <c r="Q24" s="34">
        <f t="shared" si="0"/>
        <v>0</v>
      </c>
      <c r="R24" s="48">
        <v>0</v>
      </c>
      <c r="S24" s="35"/>
    </row>
    <row r="25" spans="1:20" ht="18" thickBot="1" x14ac:dyDescent="0.35">
      <c r="A25" s="20"/>
      <c r="B25" s="21">
        <v>45067</v>
      </c>
      <c r="C25" s="22"/>
      <c r="D25" s="50"/>
      <c r="E25" s="24">
        <v>45067</v>
      </c>
      <c r="F25" s="25"/>
      <c r="G25" s="248"/>
      <c r="H25" s="27">
        <v>45067</v>
      </c>
      <c r="I25" s="28"/>
      <c r="J25" s="63"/>
      <c r="K25" s="64"/>
      <c r="L25" s="65"/>
      <c r="M25" s="30">
        <v>0</v>
      </c>
      <c r="N25" s="31">
        <v>0</v>
      </c>
      <c r="O25" s="32"/>
      <c r="P25" s="33">
        <f t="shared" si="1"/>
        <v>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45068</v>
      </c>
      <c r="C26" s="22"/>
      <c r="D26" s="50"/>
      <c r="E26" s="24">
        <v>45068</v>
      </c>
      <c r="F26" s="25"/>
      <c r="G26" s="248"/>
      <c r="H26" s="27">
        <v>45068</v>
      </c>
      <c r="I26" s="28"/>
      <c r="J26" s="37"/>
      <c r="K26" s="61"/>
      <c r="L26" s="47"/>
      <c r="M26" s="30">
        <v>0</v>
      </c>
      <c r="N26" s="31">
        <v>0</v>
      </c>
      <c r="O26" s="32"/>
      <c r="P26" s="33">
        <f t="shared" si="1"/>
        <v>0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45069</v>
      </c>
      <c r="C27" s="22"/>
      <c r="D27" s="50"/>
      <c r="E27" s="24">
        <v>45069</v>
      </c>
      <c r="F27" s="25"/>
      <c r="G27" s="248"/>
      <c r="H27" s="27">
        <v>45069</v>
      </c>
      <c r="I27" s="28"/>
      <c r="J27" s="66"/>
      <c r="K27" s="67"/>
      <c r="L27" s="65"/>
      <c r="M27" s="30">
        <v>0</v>
      </c>
      <c r="N27" s="31">
        <v>0</v>
      </c>
      <c r="O27" s="32"/>
      <c r="P27" s="33">
        <f t="shared" si="1"/>
        <v>0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45070</v>
      </c>
      <c r="C28" s="22"/>
      <c r="D28" s="50"/>
      <c r="E28" s="24">
        <v>45070</v>
      </c>
      <c r="F28" s="25"/>
      <c r="G28" s="248"/>
      <c r="H28" s="27">
        <v>45070</v>
      </c>
      <c r="I28" s="28"/>
      <c r="J28" s="68"/>
      <c r="K28" s="69"/>
      <c r="L28" s="65"/>
      <c r="M28" s="30">
        <v>0</v>
      </c>
      <c r="N28" s="31">
        <v>0</v>
      </c>
      <c r="O28" s="32"/>
      <c r="P28" s="33">
        <f t="shared" si="1"/>
        <v>0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45071</v>
      </c>
      <c r="C29" s="22"/>
      <c r="D29" s="195"/>
      <c r="E29" s="24">
        <v>45071</v>
      </c>
      <c r="F29" s="25"/>
      <c r="G29" s="248"/>
      <c r="H29" s="27">
        <v>45071</v>
      </c>
      <c r="I29" s="28"/>
      <c r="J29" s="66"/>
      <c r="K29" s="71"/>
      <c r="L29" s="65"/>
      <c r="M29" s="30">
        <v>0</v>
      </c>
      <c r="N29" s="31">
        <v>0</v>
      </c>
      <c r="O29" s="32"/>
      <c r="P29" s="33">
        <f t="shared" si="1"/>
        <v>0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45072</v>
      </c>
      <c r="C30" s="22"/>
      <c r="D30" s="195"/>
      <c r="E30" s="24">
        <v>45072</v>
      </c>
      <c r="F30" s="25"/>
      <c r="G30" s="248"/>
      <c r="H30" s="27">
        <v>45072</v>
      </c>
      <c r="I30" s="28"/>
      <c r="J30" s="68"/>
      <c r="K30" s="43"/>
      <c r="L30" s="39"/>
      <c r="M30" s="30">
        <v>0</v>
      </c>
      <c r="N30" s="31">
        <v>0</v>
      </c>
      <c r="O30" s="32"/>
      <c r="P30" s="33">
        <f t="shared" si="1"/>
        <v>0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45073</v>
      </c>
      <c r="C31" s="22"/>
      <c r="D31" s="79"/>
      <c r="E31" s="24">
        <v>45073</v>
      </c>
      <c r="F31" s="25"/>
      <c r="G31" s="248"/>
      <c r="H31" s="27">
        <v>45073</v>
      </c>
      <c r="I31" s="28"/>
      <c r="J31" s="68"/>
      <c r="K31" s="253"/>
      <c r="L31" s="65"/>
      <c r="M31" s="30">
        <v>0</v>
      </c>
      <c r="N31" s="31">
        <v>0</v>
      </c>
      <c r="O31" s="32"/>
      <c r="P31" s="33">
        <f t="shared" si="1"/>
        <v>0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45074</v>
      </c>
      <c r="C32" s="22"/>
      <c r="D32" s="79"/>
      <c r="E32" s="24">
        <v>45074</v>
      </c>
      <c r="F32" s="25"/>
      <c r="G32" s="248"/>
      <c r="H32" s="27">
        <v>45074</v>
      </c>
      <c r="I32" s="28"/>
      <c r="J32" s="68"/>
      <c r="K32" s="43"/>
      <c r="L32" s="39"/>
      <c r="M32" s="30">
        <v>0</v>
      </c>
      <c r="N32" s="31">
        <v>0</v>
      </c>
      <c r="O32" s="32"/>
      <c r="P32" s="33">
        <f t="shared" si="1"/>
        <v>0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45075</v>
      </c>
      <c r="C33" s="22"/>
      <c r="D33" s="79"/>
      <c r="E33" s="24">
        <v>45075</v>
      </c>
      <c r="F33" s="25"/>
      <c r="G33" s="248"/>
      <c r="H33" s="27">
        <v>45075</v>
      </c>
      <c r="I33" s="28"/>
      <c r="J33" s="68"/>
      <c r="K33" s="253"/>
      <c r="L33" s="102"/>
      <c r="M33" s="30">
        <v>0</v>
      </c>
      <c r="N33" s="31">
        <v>0</v>
      </c>
      <c r="O33" s="32"/>
      <c r="P33" s="33">
        <f t="shared" si="1"/>
        <v>0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45076</v>
      </c>
      <c r="C34" s="22"/>
      <c r="D34" s="79"/>
      <c r="E34" s="24">
        <v>45076</v>
      </c>
      <c r="F34" s="25"/>
      <c r="G34" s="248"/>
      <c r="H34" s="27">
        <v>45076</v>
      </c>
      <c r="I34" s="28"/>
      <c r="J34" s="68"/>
      <c r="K34" s="254"/>
      <c r="L34" s="9"/>
      <c r="M34" s="30">
        <v>0</v>
      </c>
      <c r="N34" s="31">
        <v>0</v>
      </c>
      <c r="O34" s="32"/>
      <c r="P34" s="33">
        <f t="shared" si="1"/>
        <v>0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>
        <v>45077</v>
      </c>
      <c r="C35" s="22"/>
      <c r="D35" s="79"/>
      <c r="E35" s="24">
        <v>45077</v>
      </c>
      <c r="F35" s="25"/>
      <c r="G35" s="248"/>
      <c r="H35" s="27">
        <v>45077</v>
      </c>
      <c r="I35" s="28"/>
      <c r="J35" s="68"/>
      <c r="K35" s="253"/>
      <c r="L35" s="102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48"/>
      <c r="H36" s="27"/>
      <c r="I36" s="28"/>
      <c r="J36" s="255"/>
      <c r="K36" s="256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/>
      <c r="C37" s="201"/>
      <c r="D37" s="78"/>
      <c r="E37" s="24"/>
      <c r="F37" s="25"/>
      <c r="G37" s="248"/>
      <c r="H37" s="27"/>
      <c r="I37" s="28"/>
      <c r="J37" s="68"/>
      <c r="K37" s="257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/>
      <c r="C38" s="201"/>
      <c r="D38" s="79"/>
      <c r="E38" s="24"/>
      <c r="F38" s="25"/>
      <c r="G38" s="248"/>
      <c r="H38" s="27"/>
      <c r="I38" s="28"/>
      <c r="J38" s="68"/>
      <c r="K38" s="253"/>
      <c r="L38" s="102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/>
      <c r="C39" s="201"/>
      <c r="D39" s="79"/>
      <c r="E39" s="24"/>
      <c r="F39" s="25"/>
      <c r="G39" s="248"/>
      <c r="H39" s="27"/>
      <c r="I39" s="28"/>
      <c r="J39" s="68"/>
      <c r="K39" s="253"/>
      <c r="L39" s="39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/>
      <c r="C40" s="201"/>
      <c r="D40" s="79"/>
      <c r="E40" s="24"/>
      <c r="F40" s="25"/>
      <c r="G40" s="248"/>
      <c r="H40" s="27"/>
      <c r="I40" s="28"/>
      <c r="J40" s="68"/>
      <c r="K40" s="253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/>
      <c r="C41" s="201"/>
      <c r="D41" s="79"/>
      <c r="E41" s="24"/>
      <c r="F41" s="25"/>
      <c r="G41" s="248"/>
      <c r="H41" s="27"/>
      <c r="I41" s="28"/>
      <c r="J41" s="68"/>
      <c r="K41" s="253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/>
      <c r="C42" s="201"/>
      <c r="D42" s="79"/>
      <c r="E42" s="24"/>
      <c r="F42" s="25"/>
      <c r="G42" s="248"/>
      <c r="H42" s="27"/>
      <c r="I42" s="28"/>
      <c r="J42" s="68"/>
      <c r="K42" s="253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/>
      <c r="C43" s="201"/>
      <c r="D43" s="79"/>
      <c r="E43" s="24"/>
      <c r="F43" s="25"/>
      <c r="G43" s="248"/>
      <c r="H43" s="27"/>
      <c r="I43" s="28"/>
      <c r="J43" s="68"/>
      <c r="K43" s="253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/>
      <c r="C44" s="201"/>
      <c r="D44" s="79"/>
      <c r="E44" s="24"/>
      <c r="F44" s="25"/>
      <c r="G44" s="248"/>
      <c r="H44" s="27"/>
      <c r="I44" s="28"/>
      <c r="J44" s="68"/>
      <c r="K44" s="253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/>
      <c r="C45" s="201"/>
      <c r="D45" s="79"/>
      <c r="E45" s="24"/>
      <c r="F45" s="25"/>
      <c r="G45" s="248"/>
      <c r="H45" s="27"/>
      <c r="I45" s="28"/>
      <c r="J45" s="68"/>
      <c r="K45" s="253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/>
      <c r="C46" s="201"/>
      <c r="D46" s="79"/>
      <c r="E46" s="24"/>
      <c r="F46" s="25"/>
      <c r="G46" s="248"/>
      <c r="H46" s="27"/>
      <c r="I46" s="28"/>
      <c r="J46" s="68"/>
      <c r="K46" s="253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/>
      <c r="C47" s="201"/>
      <c r="D47" s="79"/>
      <c r="E47" s="24"/>
      <c r="F47" s="25"/>
      <c r="G47" s="248"/>
      <c r="H47" s="27"/>
      <c r="I47" s="28"/>
      <c r="J47" s="68"/>
      <c r="K47" s="253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/>
      <c r="C48" s="201"/>
      <c r="D48" s="79"/>
      <c r="E48" s="24"/>
      <c r="F48" s="25"/>
      <c r="G48" s="248"/>
      <c r="H48" s="27"/>
      <c r="I48" s="28"/>
      <c r="J48" s="68"/>
      <c r="K48" s="253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/>
      <c r="C49" s="201"/>
      <c r="D49" s="79"/>
      <c r="E49" s="24"/>
      <c r="F49" s="25"/>
      <c r="G49" s="248"/>
      <c r="H49" s="27"/>
      <c r="I49" s="28"/>
      <c r="J49" s="68"/>
      <c r="K49" s="258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/>
      <c r="C50" s="201"/>
      <c r="D50" s="79"/>
      <c r="E50" s="24"/>
      <c r="F50" s="25"/>
      <c r="G50" s="248"/>
      <c r="H50" s="27"/>
      <c r="I50" s="28"/>
      <c r="J50" s="68"/>
      <c r="K50" s="259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/>
      <c r="C51" s="201"/>
      <c r="D51" s="79"/>
      <c r="E51" s="24"/>
      <c r="F51" s="25"/>
      <c r="G51" s="248"/>
      <c r="H51" s="27"/>
      <c r="I51" s="28"/>
      <c r="J51" s="68"/>
      <c r="K51" s="259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/>
      <c r="C52" s="201"/>
      <c r="D52" s="79"/>
      <c r="E52" s="24"/>
      <c r="F52" s="89"/>
      <c r="G52" s="248"/>
      <c r="H52" s="27"/>
      <c r="I52" s="28"/>
      <c r="J52" s="68"/>
      <c r="K52" s="259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/>
      <c r="C53" s="201"/>
      <c r="D53" s="79"/>
      <c r="E53" s="24"/>
      <c r="F53" s="89"/>
      <c r="G53" s="248"/>
      <c r="H53" s="27"/>
      <c r="I53" s="28"/>
      <c r="J53" s="68"/>
      <c r="K53" s="259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35"/>
    </row>
    <row r="54" spans="1:19" ht="19.5" thickBot="1" x14ac:dyDescent="0.35">
      <c r="A54" s="20"/>
      <c r="B54" s="204"/>
      <c r="C54" s="201"/>
      <c r="D54" s="79"/>
      <c r="E54" s="24"/>
      <c r="F54" s="89"/>
      <c r="G54" s="248"/>
      <c r="H54" s="27"/>
      <c r="I54" s="28"/>
      <c r="J54" s="68"/>
      <c r="K54" s="259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35"/>
    </row>
    <row r="55" spans="1:19" ht="19.5" thickBot="1" x14ac:dyDescent="0.35">
      <c r="A55" s="20"/>
      <c r="B55" s="204"/>
      <c r="C55" s="201"/>
      <c r="D55" s="79"/>
      <c r="E55" s="24"/>
      <c r="F55" s="89"/>
      <c r="G55" s="248"/>
      <c r="H55" s="27"/>
      <c r="I55" s="28"/>
      <c r="J55" s="68"/>
      <c r="K55" s="259"/>
      <c r="L55" s="39"/>
      <c r="M55" s="30">
        <v>0</v>
      </c>
      <c r="N55" s="31">
        <v>0</v>
      </c>
      <c r="O55" s="32"/>
      <c r="P55" s="33">
        <v>0</v>
      </c>
      <c r="Q55" s="149">
        <f t="shared" si="0"/>
        <v>0</v>
      </c>
      <c r="R55" s="202"/>
      <c r="S55" s="35"/>
    </row>
    <row r="56" spans="1:19" ht="19.5" thickBot="1" x14ac:dyDescent="0.35">
      <c r="A56" s="20"/>
      <c r="B56" s="204"/>
      <c r="C56" s="201"/>
      <c r="D56" s="79"/>
      <c r="E56" s="24"/>
      <c r="F56" s="89"/>
      <c r="G56" s="248"/>
      <c r="H56" s="27"/>
      <c r="I56" s="28"/>
      <c r="J56" s="68"/>
      <c r="K56" s="259"/>
      <c r="L56" s="39"/>
      <c r="M56" s="30">
        <v>0</v>
      </c>
      <c r="N56" s="31">
        <v>0</v>
      </c>
      <c r="O56" s="32"/>
      <c r="P56" s="33">
        <v>0</v>
      </c>
      <c r="Q56" s="149">
        <f t="shared" si="0"/>
        <v>0</v>
      </c>
      <c r="R56" s="202"/>
      <c r="S56" s="35"/>
    </row>
    <row r="57" spans="1:19" ht="19.5" thickBot="1" x14ac:dyDescent="0.35">
      <c r="A57" s="20"/>
      <c r="B57" s="204"/>
      <c r="C57" s="201"/>
      <c r="D57" s="79"/>
      <c r="E57" s="24"/>
      <c r="F57" s="89"/>
      <c r="G57" s="248"/>
      <c r="H57" s="27"/>
      <c r="I57" s="28"/>
      <c r="J57" s="68"/>
      <c r="K57" s="259"/>
      <c r="L57" s="39"/>
      <c r="M57" s="30">
        <v>0</v>
      </c>
      <c r="N57" s="31">
        <v>0</v>
      </c>
      <c r="O57" s="32"/>
      <c r="P57" s="33">
        <v>0</v>
      </c>
      <c r="Q57" s="149">
        <f t="shared" si="0"/>
        <v>0</v>
      </c>
      <c r="R57" s="202"/>
      <c r="S57" s="35"/>
    </row>
    <row r="58" spans="1:19" ht="19.5" thickBot="1" x14ac:dyDescent="0.35">
      <c r="A58" s="20"/>
      <c r="B58" s="204"/>
      <c r="C58" s="201"/>
      <c r="D58" s="79"/>
      <c r="E58" s="24"/>
      <c r="F58" s="89"/>
      <c r="G58" s="248"/>
      <c r="H58" s="27"/>
      <c r="I58" s="28"/>
      <c r="J58" s="68"/>
      <c r="K58" s="259"/>
      <c r="L58" s="39"/>
      <c r="M58" s="30">
        <v>0</v>
      </c>
      <c r="N58" s="31">
        <v>0</v>
      </c>
      <c r="O58" s="32"/>
      <c r="P58" s="33">
        <v>0</v>
      </c>
      <c r="Q58" s="149">
        <f t="shared" si="0"/>
        <v>0</v>
      </c>
      <c r="R58" s="202"/>
      <c r="S58" s="35"/>
    </row>
    <row r="59" spans="1:19" ht="19.5" thickBot="1" x14ac:dyDescent="0.35">
      <c r="A59" s="20"/>
      <c r="B59" s="204"/>
      <c r="C59" s="201"/>
      <c r="D59" s="79"/>
      <c r="E59" s="24"/>
      <c r="F59" s="89"/>
      <c r="G59" s="248"/>
      <c r="H59" s="27"/>
      <c r="I59" s="28"/>
      <c r="J59" s="68"/>
      <c r="K59" s="259"/>
      <c r="L59" s="39"/>
      <c r="M59" s="30">
        <v>0</v>
      </c>
      <c r="N59" s="31">
        <v>0</v>
      </c>
      <c r="O59" s="32"/>
      <c r="P59" s="33">
        <v>0</v>
      </c>
      <c r="Q59" s="149">
        <f t="shared" si="0"/>
        <v>0</v>
      </c>
      <c r="R59" s="202"/>
      <c r="S59" s="35"/>
    </row>
    <row r="60" spans="1:19" ht="19.5" thickBot="1" x14ac:dyDescent="0.35">
      <c r="A60" s="20"/>
      <c r="B60" s="204"/>
      <c r="C60" s="201"/>
      <c r="D60" s="79"/>
      <c r="E60" s="24"/>
      <c r="F60" s="89"/>
      <c r="G60" s="248"/>
      <c r="H60" s="27"/>
      <c r="I60" s="28"/>
      <c r="J60" s="68"/>
      <c r="K60" s="259"/>
      <c r="L60" s="39"/>
      <c r="M60" s="30">
        <v>0</v>
      </c>
      <c r="N60" s="31">
        <v>0</v>
      </c>
      <c r="O60" s="32"/>
      <c r="P60" s="33">
        <v>0</v>
      </c>
      <c r="Q60" s="149">
        <f t="shared" si="0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2">N61+M61+L61+I61+C61</f>
        <v>0</v>
      </c>
      <c r="Q61" s="149">
        <f t="shared" si="0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33">
        <f>SUM(M5:M48)</f>
        <v>0</v>
      </c>
      <c r="N63" s="212">
        <f>SUM(N5:N48)</f>
        <v>0</v>
      </c>
      <c r="P63" s="100">
        <f t="shared" si="1"/>
        <v>0</v>
      </c>
      <c r="Q63" s="101">
        <f>SUM(Q5:Q48)</f>
        <v>-5502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34"/>
      <c r="N64" s="213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4731</v>
      </c>
      <c r="D67" s="262"/>
      <c r="E67" s="124" t="s">
        <v>8</v>
      </c>
      <c r="F67" s="125">
        <f>SUM(F5:F66)</f>
        <v>10293</v>
      </c>
      <c r="G67" s="123"/>
      <c r="H67" s="126" t="s">
        <v>9</v>
      </c>
      <c r="I67" s="127">
        <f>SUM(I5:I66)</f>
        <v>60</v>
      </c>
      <c r="J67" s="128"/>
      <c r="K67" s="129" t="s">
        <v>10</v>
      </c>
      <c r="L67" s="130">
        <f>SUM(L5:L66)</f>
        <v>0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14" t="s">
        <v>11</v>
      </c>
      <c r="I69" s="215"/>
      <c r="J69" s="135"/>
      <c r="K69" s="216">
        <f>I67+L67</f>
        <v>60</v>
      </c>
      <c r="L69" s="217"/>
      <c r="M69" s="218">
        <f>N63+M63</f>
        <v>0</v>
      </c>
      <c r="N69" s="219"/>
      <c r="P69" s="96"/>
      <c r="Q69" s="9"/>
    </row>
    <row r="70" spans="1:17" ht="15.75" x14ac:dyDescent="0.25">
      <c r="D70" s="225" t="s">
        <v>12</v>
      </c>
      <c r="E70" s="225"/>
      <c r="F70" s="136">
        <f>F67-K69-C67</f>
        <v>5502</v>
      </c>
      <c r="I70" s="137"/>
      <c r="J70" s="138"/>
      <c r="P70" s="96"/>
      <c r="Q70" s="9"/>
    </row>
    <row r="71" spans="1:17" ht="18.75" x14ac:dyDescent="0.3">
      <c r="D71" s="220"/>
      <c r="E71" s="220"/>
      <c r="F71" s="131">
        <v>0</v>
      </c>
      <c r="I71" s="221" t="s">
        <v>13</v>
      </c>
      <c r="J71" s="222"/>
      <c r="K71" s="223">
        <f>F73+F74+F75</f>
        <v>5502</v>
      </c>
      <c r="L71" s="224"/>
      <c r="P71" s="96"/>
      <c r="Q71" s="9"/>
    </row>
    <row r="72" spans="1:17" ht="19.5" thickBot="1" x14ac:dyDescent="0.35">
      <c r="D72" s="263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5502</v>
      </c>
      <c r="H73" s="20"/>
      <c r="I73" s="146" t="s">
        <v>15</v>
      </c>
      <c r="J73" s="147"/>
      <c r="K73" s="205">
        <f>-C4</f>
        <v>0</v>
      </c>
      <c r="L73" s="206"/>
    </row>
    <row r="74" spans="1:17" ht="16.5" thickBot="1" x14ac:dyDescent="0.3">
      <c r="D74" s="264" t="s">
        <v>16</v>
      </c>
      <c r="E74" s="133"/>
      <c r="F74" s="149">
        <v>0</v>
      </c>
    </row>
    <row r="75" spans="1:17" ht="20.25" thickTop="1" thickBot="1" x14ac:dyDescent="0.35">
      <c r="C75" s="150"/>
      <c r="D75" s="207" t="s">
        <v>17</v>
      </c>
      <c r="E75" s="208"/>
      <c r="F75" s="151">
        <v>0</v>
      </c>
      <c r="I75" s="209" t="s">
        <v>18</v>
      </c>
      <c r="J75" s="210"/>
      <c r="K75" s="211">
        <f>K71+K73</f>
        <v>5502</v>
      </c>
      <c r="L75" s="211"/>
    </row>
    <row r="76" spans="1:17" ht="17.25" x14ac:dyDescent="0.3">
      <c r="C76" s="152"/>
      <c r="D76" s="2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265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M63:M64"/>
    <mergeCell ref="N63:N64"/>
    <mergeCell ref="H69:I69"/>
    <mergeCell ref="K69:L69"/>
    <mergeCell ref="M69:N69"/>
    <mergeCell ref="D70:E70"/>
    <mergeCell ref="B1:B2"/>
    <mergeCell ref="C1:M1"/>
    <mergeCell ref="F2:J2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44" t="s">
        <v>44</v>
      </c>
      <c r="E22" s="245"/>
      <c r="F22" s="188"/>
    </row>
    <row r="23" spans="3:6" ht="16.5" thickBot="1" x14ac:dyDescent="0.3">
      <c r="D23" s="246"/>
      <c r="E23" s="247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2023-06-05T21:58:14Z</dcterms:modified>
</cp:coreProperties>
</file>