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NOVIEMBRE  2022  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83" i="1" l="1"/>
  <c r="F3083" i="1"/>
  <c r="D3083" i="1"/>
  <c r="F2821" i="1"/>
  <c r="F2776" i="1"/>
  <c r="F2775" i="1"/>
  <c r="F2540" i="1"/>
  <c r="F2471" i="1"/>
  <c r="F2649" i="1"/>
  <c r="F2630" i="1"/>
  <c r="J2746" i="1" l="1"/>
  <c r="J2498" i="1"/>
  <c r="F2741" i="1"/>
  <c r="F2645" i="1"/>
  <c r="F2500" i="1"/>
  <c r="F2024" i="1"/>
  <c r="F202" i="1"/>
  <c r="F2413" i="1" l="1"/>
  <c r="F2408" i="1"/>
  <c r="F2407" i="1"/>
  <c r="F2397" i="1"/>
  <c r="F1850" i="1"/>
  <c r="F1484" i="1"/>
  <c r="F2294" i="1"/>
  <c r="F2285" i="1"/>
  <c r="F1913" i="1"/>
  <c r="F2192" i="1" l="1"/>
  <c r="F2091" i="1"/>
  <c r="F2069" i="1"/>
  <c r="F2083" i="1" l="1"/>
  <c r="F1961" i="1"/>
  <c r="F1673" i="1"/>
  <c r="F1967" i="1" l="1"/>
  <c r="F1135" i="1"/>
  <c r="F1715" i="1"/>
  <c r="F1714" i="1"/>
  <c r="F1711" i="1"/>
  <c r="F1587" i="1" l="1"/>
  <c r="F1601" i="1" l="1"/>
  <c r="F1452" i="1"/>
  <c r="F1386" i="1"/>
  <c r="F947" i="1"/>
  <c r="F259" i="1"/>
  <c r="F921" i="1"/>
  <c r="F1380" i="1" l="1"/>
  <c r="F671" i="1"/>
  <c r="F1200" i="1"/>
  <c r="F1218" i="1" l="1"/>
  <c r="F1078" i="1"/>
  <c r="F1105" i="1"/>
  <c r="F965" i="1"/>
  <c r="F949" i="1"/>
  <c r="F481" i="1"/>
  <c r="F847" i="1" l="1"/>
  <c r="F845" i="1"/>
  <c r="F765" i="1" l="1"/>
  <c r="F763" i="1"/>
  <c r="F630" i="1"/>
  <c r="F651" i="1" l="1"/>
  <c r="F650" i="1"/>
  <c r="F645" i="1"/>
  <c r="F487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<sst xmlns="http://schemas.openxmlformats.org/spreadsheetml/2006/main" count="9498" uniqueCount="3455">
  <si>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</si>
  <si>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</si>
  <si>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</si>
  <si>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</si>
  <si>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</si>
  <si>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</si>
  <si>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</si>
  <si>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</si>
  <si>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</si>
  <si>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</si>
  <si>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</si>
  <si>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</si>
  <si>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</si>
  <si>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</si>
  <si>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</si>
  <si>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</si>
  <si>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</si>
  <si>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</si>
  <si>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</si>
  <si>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</si>
  <si>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</si>
  <si>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</si>
  <si>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</si>
  <si>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</si>
  <si>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</si>
  <si>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</si>
  <si>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</si>
  <si>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</si>
  <si>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</si>
  <si>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</si>
  <si>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</si>
  <si>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</si>
  <si>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</si>
  <si>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</si>
  <si>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</si>
  <si>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</si>
  <si>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</si>
  <si>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</si>
  <si>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</si>
  <si>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</si>
  <si>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</si>
  <si>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</si>
  <si>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</si>
  <si>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</si>
  <si>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</si>
  <si>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</si>
  <si>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</si>
  <si>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</si>
  <si>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</si>
  <si>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</si>
  <si>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</si>
  <si>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</si>
  <si>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</si>
  <si>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</si>
  <si>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</si>
  <si>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</si>
  <si>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</si>
  <si>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</si>
  <si>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</si>
  <si>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</si>
  <si>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</si>
  <si>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</si>
  <si>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</si>
  <si>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</si>
  <si>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</si>
  <si>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</si>
  <si>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</si>
  <si>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</si>
  <si>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</si>
  <si>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</si>
  <si>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</si>
  <si>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</si>
  <si>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</si>
  <si>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</si>
  <si>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</si>
  <si>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</si>
  <si>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</si>
  <si>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</si>
  <si>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</si>
  <si>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</si>
  <si>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</si>
  <si>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</si>
  <si>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</si>
  <si>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</si>
  <si>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</si>
  <si>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</si>
  <si>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</si>
  <si>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</si>
  <si>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</si>
  <si>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</si>
  <si>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</si>
  <si>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</si>
  <si>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</si>
  <si>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</si>
  <si>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</si>
  <si>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</si>
  <si>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</si>
  <si>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</si>
  <si>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</si>
  <si>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</si>
  <si>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</si>
  <si>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</si>
  <si>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</si>
  <si>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</si>
  <si>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</si>
  <si>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</si>
  <si>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</si>
  <si>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</si>
  <si>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</si>
  <si>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</si>
  <si>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</si>
  <si>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</si>
  <si>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</si>
  <si>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</si>
  <si>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</si>
  <si>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</si>
  <si>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</si>
  <si>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</si>
  <si>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</si>
  <si>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</si>
  <si>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</si>
  <si>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</si>
  <si>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</si>
  <si>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</si>
  <si>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</si>
  <si>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</si>
  <si>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</si>
  <si>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</si>
  <si>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</si>
  <si>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</si>
  <si>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</si>
  <si>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</si>
  <si>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</si>
  <si>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</si>
  <si>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</si>
  <si>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</si>
  <si>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</si>
  <si>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</si>
  <si>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</si>
  <si>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</si>
  <si>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</si>
  <si>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</si>
  <si>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</si>
  <si>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</si>
  <si>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</si>
  <si>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</si>
  <si>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</si>
  <si>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</si>
  <si>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</si>
  <si>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</si>
  <si>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</si>
  <si>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</si>
  <si>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</si>
  <si>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</si>
  <si>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</si>
  <si>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</si>
  <si>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</si>
  <si>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</si>
  <si>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</si>
  <si>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</si>
  <si>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</si>
  <si>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</si>
  <si>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</si>
  <si>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</si>
  <si>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</si>
  <si>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</si>
  <si>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</si>
  <si>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</si>
  <si>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</si>
  <si>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</si>
  <si>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</si>
  <si>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</si>
  <si>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</si>
  <si>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</si>
  <si>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</si>
  <si>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</si>
  <si>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</si>
  <si>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</si>
  <si>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</si>
  <si>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</si>
  <si>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</si>
  <si>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</si>
  <si>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</si>
  <si>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</si>
  <si>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</si>
  <si>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</si>
  <si>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</si>
  <si>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</si>
  <si>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</si>
  <si>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</si>
  <si>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</si>
  <si>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</si>
  <si>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</si>
  <si>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</si>
  <si>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</si>
  <si>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</si>
  <si>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</si>
  <si>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</si>
  <si>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</si>
  <si>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</si>
  <si>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</si>
  <si>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</si>
  <si>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</si>
  <si>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</si>
  <si>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</si>
  <si>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</si>
  <si>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</si>
  <si>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</si>
  <si>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</si>
  <si>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</si>
  <si>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</si>
  <si>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</si>
  <si>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</si>
  <si>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</si>
  <si>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</si>
  <si>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</si>
  <si>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</si>
  <si>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</si>
  <si>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</si>
  <si>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</si>
  <si>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</si>
  <si>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</si>
  <si>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</si>
  <si>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</si>
  <si>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</si>
  <si>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</si>
  <si>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</si>
  <si>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</si>
  <si>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</si>
  <si>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</si>
  <si>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</si>
  <si>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</si>
  <si>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</si>
  <si>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</si>
  <si>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</si>
  <si>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</si>
  <si>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</si>
  <si>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</si>
  <si>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</si>
  <si>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</si>
  <si>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</si>
  <si>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</si>
  <si>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</si>
  <si>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</si>
  <si>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</si>
  <si>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</si>
  <si>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</si>
  <si>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</si>
  <si>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</si>
  <si>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</si>
  <si>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</si>
  <si>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</si>
  <si>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</si>
  <si>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</si>
  <si>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</si>
  <si>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</si>
  <si>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</si>
  <si>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</si>
  <si>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</si>
  <si>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</si>
  <si>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</si>
  <si>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</si>
  <si>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</si>
  <si>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</si>
  <si>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</si>
  <si>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</si>
  <si>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</si>
  <si>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</si>
  <si>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</si>
  <si>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</si>
  <si>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</si>
  <si>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</si>
  <si>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</si>
  <si>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</si>
  <si>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</si>
  <si>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</si>
  <si>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</si>
  <si>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</si>
  <si>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</si>
  <si>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</si>
  <si>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</si>
  <si>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</si>
  <si>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</si>
  <si>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</si>
  <si>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</si>
  <si>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</si>
  <si>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</si>
  <si>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</si>
  <si>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</si>
  <si>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</si>
  <si>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</si>
  <si>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</si>
  <si>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</si>
  <si>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</si>
  <si>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</si>
  <si>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</si>
  <si>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</si>
  <si>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</si>
  <si>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</si>
  <si>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</si>
  <si>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</si>
  <si>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</si>
  <si>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</si>
  <si>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</si>
  <si>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</si>
  <si>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</si>
  <si>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</si>
  <si>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</si>
  <si>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</si>
  <si>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</si>
  <si>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</si>
  <si>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</si>
  <si>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</si>
  <si>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</si>
  <si>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</si>
  <si>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</si>
  <si>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</si>
  <si>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</si>
  <si>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</si>
  <si>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</si>
  <si>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</si>
  <si>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</si>
  <si>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</si>
  <si>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</si>
  <si>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</si>
  <si>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</si>
  <si>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</si>
  <si>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</si>
  <si>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</si>
  <si>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</si>
  <si>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</si>
  <si>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</si>
  <si>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</si>
  <si>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</si>
  <si>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</si>
  <si>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</si>
  <si>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</si>
  <si>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</si>
  <si>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</si>
  <si>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</si>
  <si>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</si>
  <si>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</si>
  <si>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</si>
  <si>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</si>
  <si>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</si>
  <si>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</si>
  <si>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</si>
  <si>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</si>
  <si>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</si>
  <si>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</si>
  <si>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</si>
  <si>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</si>
  <si>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</si>
  <si>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</si>
  <si>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</si>
  <si>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</si>
  <si>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</si>
  <si>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</si>
  <si>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</si>
  <si>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</si>
  <si>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</si>
  <si>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</si>
  <si>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</si>
  <si>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</si>
  <si>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</si>
  <si>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</si>
  <si>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</si>
  <si>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</si>
  <si>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</si>
  <si>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</si>
  <si>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</si>
  <si>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</si>
  <si>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</si>
  <si>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</si>
  <si>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</si>
  <si>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</si>
  <si>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</si>
  <si>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</si>
  <si>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</si>
  <si>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</si>
  <si>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</si>
  <si>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</si>
  <si>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</si>
  <si>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</si>
  <si>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</si>
  <si>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</si>
  <si>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</si>
  <si>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</si>
  <si>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</si>
  <si>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</si>
  <si>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</si>
  <si>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</si>
  <si>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</si>
  <si>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</si>
  <si>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</si>
  <si>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</si>
  <si>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</si>
  <si>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</si>
  <si>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</si>
  <si>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</si>
  <si>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</si>
  <si>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</si>
  <si>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</si>
  <si>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</si>
  <si>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</si>
  <si>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</si>
  <si>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</si>
  <si>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</si>
  <si>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</si>
  <si>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</si>
  <si>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</si>
  <si>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</si>
  <si>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</si>
  <si>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</si>
  <si>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</si>
  <si>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</si>
  <si>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</si>
  <si>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</si>
  <si>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</si>
  <si>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</si>
  <si>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</si>
  <si>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</si>
  <si>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</si>
  <si>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</si>
  <si>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</si>
  <si>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</si>
  <si>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</si>
  <si>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</si>
  <si>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</si>
  <si>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</si>
  <si>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</si>
  <si>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</si>
  <si>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</si>
  <si>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</si>
  <si>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</si>
  <si>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</si>
  <si>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</si>
  <si>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</si>
  <si>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</si>
  <si>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</si>
  <si>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</si>
  <si>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</si>
  <si>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</si>
  <si>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</si>
  <si>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</si>
  <si>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</si>
  <si>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</si>
  <si>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</si>
  <si>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</si>
  <si>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</si>
  <si>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</si>
  <si>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</si>
  <si>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</si>
  <si>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</si>
  <si>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</si>
  <si>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</si>
  <si>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</si>
  <si>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</si>
  <si>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</si>
  <si>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</si>
  <si>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</si>
  <si>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</si>
  <si>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</si>
  <si>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</si>
  <si>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</si>
  <si>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</si>
  <si>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</si>
  <si>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</si>
  <si>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</si>
  <si>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</si>
  <si>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</si>
  <si>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</si>
  <si>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</si>
  <si>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</si>
  <si>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</si>
  <si>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</si>
  <si>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</si>
  <si>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</si>
  <si>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</si>
  <si>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</si>
  <si>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</si>
  <si>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</si>
  <si>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</si>
  <si>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</si>
  <si>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</si>
  <si>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</si>
  <si>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</si>
  <si>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</si>
  <si>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</si>
  <si>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</si>
  <si>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</si>
  <si>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</si>
  <si>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</si>
  <si>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</si>
  <si>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</si>
  <si>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</si>
  <si>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</si>
  <si>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</si>
  <si>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</si>
  <si>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</si>
  <si>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</si>
  <si>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</si>
  <si>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</si>
  <si>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</si>
  <si>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</si>
  <si>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</si>
  <si>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</si>
  <si>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</si>
  <si>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</si>
  <si>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</si>
  <si>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</si>
  <si>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</si>
  <si>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</si>
  <si>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</si>
  <si>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</si>
  <si>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</si>
  <si>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</si>
  <si>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</si>
  <si>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</si>
  <si>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</si>
  <si>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</si>
  <si>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</si>
  <si>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</si>
  <si>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</si>
  <si>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</si>
  <si>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</si>
  <si>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</si>
  <si>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</si>
  <si>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</si>
  <si>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</si>
  <si>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</si>
  <si>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</si>
  <si>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</si>
  <si>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</si>
  <si>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</si>
  <si>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</si>
  <si>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</si>
  <si>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</si>
  <si>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</si>
  <si>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</si>
  <si>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</si>
  <si>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</si>
  <si>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</si>
  <si>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</si>
  <si>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</si>
  <si>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</si>
  <si>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</si>
  <si>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</si>
  <si>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</si>
  <si>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</si>
  <si>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</si>
  <si>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</si>
  <si>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</si>
  <si>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</si>
  <si>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</si>
  <si>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</si>
  <si>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</si>
  <si>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</si>
  <si>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</si>
  <si>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</si>
  <si>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</si>
  <si>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</si>
  <si>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</si>
  <si>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</si>
  <si>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</si>
  <si>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</si>
  <si>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</si>
  <si>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</si>
  <si>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</si>
  <si>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</si>
  <si>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</si>
  <si>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</si>
  <si>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</si>
  <si>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</si>
  <si>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</si>
  <si>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</si>
  <si>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</si>
  <si>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</si>
  <si>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</si>
  <si>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</si>
  <si>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</si>
  <si>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</si>
  <si>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</si>
  <si>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</si>
  <si>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</si>
  <si>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</si>
  <si>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</si>
  <si>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</si>
  <si>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</si>
  <si>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</si>
  <si>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</si>
  <si>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</si>
  <si>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</si>
  <si>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</si>
  <si>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</si>
  <si>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</si>
  <si>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</si>
  <si>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</si>
  <si>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</si>
  <si>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</si>
  <si>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</si>
  <si>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</si>
  <si>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</si>
  <si>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</si>
  <si>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</si>
  <si>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</si>
  <si>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</si>
  <si>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</si>
  <si>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</si>
  <si>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</si>
  <si>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</si>
  <si>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</si>
  <si>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</si>
  <si>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</si>
  <si>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</si>
  <si>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</si>
  <si>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</si>
  <si>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</si>
  <si>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</si>
  <si>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</si>
  <si>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</si>
  <si>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</si>
  <si>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</si>
  <si>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</si>
  <si>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</si>
  <si>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</si>
  <si>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</si>
  <si>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</si>
  <si>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</si>
  <si>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</si>
  <si>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</si>
  <si>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</si>
  <si>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</si>
  <si>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</si>
  <si>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</si>
  <si>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</si>
  <si>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</si>
  <si>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</si>
  <si>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</si>
  <si>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</si>
  <si>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</si>
  <si>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</si>
  <si>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</si>
  <si>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</si>
  <si>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</si>
  <si>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</si>
  <si>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</si>
  <si>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</si>
  <si>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</si>
  <si>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</si>
  <si>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</si>
  <si>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</si>
  <si>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</si>
  <si>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</si>
  <si>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</si>
  <si>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</si>
  <si>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</si>
  <si>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</si>
  <si>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</si>
  <si>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</si>
  <si>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</si>
  <si>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</si>
  <si>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</si>
  <si>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</si>
  <si>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</si>
  <si>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</si>
  <si>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</si>
  <si>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</si>
  <si>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</si>
  <si>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</si>
  <si>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</si>
  <si>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</si>
  <si>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</si>
  <si>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</si>
  <si>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</si>
  <si>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</si>
  <si>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</si>
  <si>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</si>
  <si>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</si>
  <si>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</si>
  <si>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</si>
  <si>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</si>
  <si>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</si>
  <si>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</si>
  <si>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</si>
  <si>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</si>
  <si>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</si>
  <si>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</si>
  <si>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</si>
  <si>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</si>
  <si>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</si>
  <si>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</si>
  <si>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</si>
  <si>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</si>
  <si>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</si>
  <si>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</si>
  <si>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</si>
  <si>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</si>
  <si>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</si>
  <si>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</si>
  <si>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</si>
  <si>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</si>
  <si>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</si>
  <si>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</si>
  <si>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</si>
  <si>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</si>
  <si>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</si>
  <si>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</si>
  <si>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</si>
  <si>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</si>
  <si>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</si>
  <si>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</si>
  <si>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</si>
  <si>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</si>
  <si>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</si>
  <si>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</si>
  <si>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</si>
  <si>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</si>
  <si>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</si>
  <si>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</si>
  <si>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</si>
  <si>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</si>
  <si>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</si>
  <si>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</si>
  <si>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</si>
  <si>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</si>
  <si>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</si>
  <si>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</si>
  <si>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</si>
  <si>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</si>
  <si>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</si>
  <si>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</si>
  <si>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</si>
  <si>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</si>
  <si>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</si>
  <si>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</si>
  <si>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</si>
  <si>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</si>
  <si>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</si>
  <si>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</si>
  <si>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</si>
  <si>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</si>
  <si>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</si>
  <si>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</si>
  <si>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</si>
  <si>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</si>
  <si>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</si>
  <si>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</si>
  <si>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</si>
  <si>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</si>
  <si>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</si>
  <si>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</si>
  <si>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</si>
  <si>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</si>
  <si>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</si>
  <si>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</si>
  <si>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</si>
  <si>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</si>
  <si>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</si>
  <si>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</si>
  <si>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</si>
  <si>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</si>
  <si>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</si>
  <si>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</si>
  <si>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</si>
  <si>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</si>
  <si>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</si>
  <si>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</si>
  <si>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</si>
  <si>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</si>
  <si>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</si>
  <si>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</si>
  <si>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</si>
  <si>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</si>
  <si>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</si>
  <si>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</si>
  <si>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</si>
  <si>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</si>
  <si>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</si>
  <si>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</si>
  <si>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</si>
  <si>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</si>
  <si>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</si>
  <si>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</si>
  <si>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</si>
  <si>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</si>
  <si>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</si>
  <si>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</si>
  <si>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</si>
  <si>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</si>
  <si>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</si>
  <si>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</si>
  <si>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</si>
  <si>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</si>
  <si>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</si>
  <si>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</si>
  <si>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</si>
  <si>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</si>
  <si>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</si>
  <si>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</si>
  <si>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</si>
  <si>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</si>
  <si>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</si>
  <si>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</si>
  <si>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</si>
  <si>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</si>
  <si>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</si>
  <si>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</si>
  <si>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</si>
  <si>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</si>
  <si>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</si>
  <si>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</si>
  <si>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</si>
  <si>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</si>
  <si>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</si>
  <si>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</si>
  <si>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</si>
  <si>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</si>
  <si>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</si>
  <si>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</si>
  <si>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</si>
  <si>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</si>
  <si>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</si>
  <si>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</si>
  <si>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</si>
  <si>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</si>
  <si>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</si>
  <si>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</si>
  <si>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</si>
  <si>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</si>
  <si>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</si>
  <si>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</si>
  <si>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</si>
  <si>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</si>
  <si>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</si>
  <si>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</si>
  <si>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</si>
  <si>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</si>
  <si>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</si>
  <si>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</si>
  <si>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</si>
  <si>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</si>
  <si>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</si>
  <si>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</si>
  <si>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</si>
  <si>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</si>
  <si>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</si>
  <si>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</si>
  <si>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</si>
  <si>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</si>
  <si>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</si>
  <si>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</si>
  <si>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</si>
  <si>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</si>
  <si>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</si>
  <si>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</si>
  <si>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</si>
  <si>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</si>
  <si>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</si>
  <si>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</si>
  <si>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</si>
  <si>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</si>
  <si>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</si>
  <si>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</si>
  <si>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</si>
  <si>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</si>
  <si>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</si>
  <si>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</si>
  <si>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</si>
  <si>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</si>
  <si>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</si>
  <si>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</si>
  <si>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</si>
  <si>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</si>
  <si>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</si>
  <si>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</si>
  <si>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</si>
  <si>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</si>
  <si>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</si>
  <si>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</si>
  <si>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</si>
  <si>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</si>
  <si>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</si>
  <si>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</si>
  <si>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</si>
  <si>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</si>
  <si>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</si>
  <si>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</si>
  <si>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</si>
  <si>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</si>
  <si>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</si>
  <si>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</si>
  <si>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</si>
  <si>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</si>
  <si>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</si>
  <si>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</si>
  <si>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</si>
  <si>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</si>
  <si>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</si>
  <si>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</si>
  <si>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</si>
  <si>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</si>
  <si>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</si>
  <si>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</si>
  <si>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</si>
  <si>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</si>
  <si>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</si>
  <si>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</si>
  <si>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</si>
  <si>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</si>
  <si>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</si>
  <si>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</si>
  <si>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</si>
  <si>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</si>
  <si>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</si>
  <si>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</si>
  <si>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</si>
  <si>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</si>
  <si>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</si>
  <si>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</si>
  <si>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</si>
  <si>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</si>
  <si>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</si>
  <si>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</si>
  <si>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</si>
  <si>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</si>
  <si>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</si>
  <si>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</si>
  <si>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</si>
  <si>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</si>
  <si>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</si>
  <si>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</si>
  <si>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</si>
  <si>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</si>
  <si>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</si>
  <si>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</si>
  <si>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</si>
  <si>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</si>
  <si>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</si>
  <si>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</si>
  <si>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</si>
  <si>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</si>
  <si>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</si>
  <si>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</si>
  <si>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</si>
  <si>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</si>
  <si>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</si>
  <si>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</si>
  <si>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</si>
  <si>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</si>
  <si>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</si>
  <si>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</si>
  <si>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</si>
  <si>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</si>
  <si>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</si>
  <si>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</si>
  <si>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</si>
  <si>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</si>
  <si>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</si>
  <si>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</si>
  <si>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</si>
  <si>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</si>
  <si>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</si>
  <si>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</si>
  <si>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</si>
  <si>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</si>
  <si>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</si>
  <si>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</si>
  <si>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</si>
  <si>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</si>
  <si>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</si>
  <si>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</si>
  <si>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</si>
  <si>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</si>
  <si>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</si>
  <si>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</si>
  <si>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</si>
  <si>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</si>
  <si>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</si>
  <si>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</si>
  <si>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</si>
  <si>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</si>
  <si>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</si>
  <si>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</si>
  <si>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</si>
  <si>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</si>
  <si>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</si>
  <si>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</si>
  <si>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</si>
  <si>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</si>
  <si>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</si>
  <si>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</si>
  <si>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</si>
  <si>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</si>
  <si>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</si>
  <si>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</si>
  <si>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</si>
  <si>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</si>
  <si>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</si>
  <si>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</si>
  <si>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</si>
  <si>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</si>
  <si>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</si>
  <si>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</si>
  <si>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</si>
  <si>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</si>
  <si>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</si>
  <si>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</si>
  <si>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</si>
  <si>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</si>
  <si>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</si>
  <si>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</si>
  <si>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</si>
  <si>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</si>
  <si>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</si>
  <si>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</si>
  <si>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</si>
  <si>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</si>
  <si>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</si>
  <si>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</si>
  <si>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</si>
  <si>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</si>
  <si>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</si>
  <si>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</si>
  <si>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</si>
  <si>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</si>
  <si>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</si>
  <si>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</si>
  <si>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</si>
  <si>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</si>
  <si>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</si>
  <si>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</si>
  <si>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</si>
  <si>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</si>
  <si>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</si>
  <si>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</si>
  <si>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</si>
  <si>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</si>
  <si>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</si>
  <si>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</si>
  <si>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</si>
  <si>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</si>
  <si>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</si>
  <si>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</si>
  <si>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</si>
  <si>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</si>
  <si>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</si>
  <si>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</si>
  <si>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</si>
  <si>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</si>
  <si>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</si>
  <si>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</si>
  <si>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</si>
  <si>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</si>
  <si>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</si>
  <si>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</si>
  <si>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</si>
  <si>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</si>
  <si>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</si>
  <si>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</si>
  <si>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</si>
  <si>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</si>
  <si>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</si>
  <si>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</si>
  <si>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</si>
  <si>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</si>
  <si>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</si>
  <si>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</si>
  <si>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</si>
  <si>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</si>
  <si>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</si>
  <si>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</si>
  <si>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</si>
  <si>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</si>
  <si>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</si>
  <si>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</si>
  <si>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</si>
  <si>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</si>
  <si>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</si>
  <si>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</si>
  <si>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</si>
  <si>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</si>
  <si>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</si>
  <si>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</si>
  <si>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</si>
  <si>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</si>
  <si>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</si>
  <si>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</si>
  <si>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</si>
  <si>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</si>
  <si>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</si>
  <si>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</si>
  <si>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</si>
  <si>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</si>
  <si>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</si>
  <si>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</si>
  <si>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</si>
  <si>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</si>
  <si>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</si>
  <si>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</si>
  <si>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</si>
  <si>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</si>
  <si>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</si>
  <si>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</si>
  <si>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</si>
  <si>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</si>
  <si>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</si>
  <si>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</si>
  <si>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</si>
  <si>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</si>
  <si>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</si>
  <si>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</si>
  <si>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</si>
  <si>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</si>
  <si>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</si>
  <si>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</si>
  <si>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</si>
  <si>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</si>
  <si>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</si>
  <si>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</si>
  <si>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</si>
  <si>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</si>
  <si>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</si>
  <si>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</si>
  <si>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</si>
  <si>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</si>
  <si>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</si>
  <si>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</si>
  <si>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</si>
  <si>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</si>
  <si>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</si>
  <si>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</si>
  <si>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</si>
  <si>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</si>
  <si>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</si>
  <si>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</si>
  <si>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</si>
  <si>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</si>
  <si>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</si>
  <si>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</si>
  <si>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</si>
  <si>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</si>
  <si>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</si>
  <si>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</si>
  <si>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</si>
  <si>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</si>
  <si>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</si>
  <si>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</si>
  <si>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</si>
  <si>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</si>
  <si>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</si>
  <si>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</si>
  <si>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</si>
  <si>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</si>
  <si>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</si>
  <si>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</si>
  <si>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</si>
  <si>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</si>
  <si>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</si>
  <si>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</si>
  <si>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</si>
  <si>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</si>
  <si>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</si>
  <si>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</si>
  <si>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</si>
  <si>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</si>
  <si>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</si>
  <si>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</si>
  <si>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</si>
  <si>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</si>
  <si>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</si>
  <si>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</si>
  <si>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</si>
  <si>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</si>
  <si>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</si>
  <si>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</si>
  <si>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</si>
  <si>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</si>
  <si>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</si>
  <si>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</si>
  <si>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</si>
  <si>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</si>
  <si>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</si>
  <si>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</si>
  <si>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</si>
  <si>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</si>
  <si>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</si>
  <si>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</si>
  <si>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</si>
  <si>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</si>
  <si>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</si>
  <si>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</si>
  <si>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</si>
  <si>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</si>
  <si>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</si>
  <si>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</si>
  <si>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</si>
  <si>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</si>
  <si>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</si>
  <si>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</si>
  <si>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</si>
  <si>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</si>
  <si>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</si>
  <si>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</si>
  <si>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</si>
  <si>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</si>
  <si>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</si>
  <si>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</si>
  <si>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</si>
  <si>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</si>
  <si>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</si>
  <si>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</si>
  <si>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</si>
  <si>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</si>
  <si>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</si>
  <si>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</si>
  <si>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</si>
  <si>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</si>
  <si>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</si>
  <si>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</si>
  <si>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</si>
  <si>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</si>
  <si>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</si>
  <si>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</si>
  <si>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</si>
  <si>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</si>
  <si>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</si>
  <si>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</si>
  <si>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</si>
  <si>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</si>
  <si>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</si>
  <si>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</si>
  <si>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</si>
  <si>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</si>
  <si>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</si>
  <si>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</si>
  <si>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</si>
  <si>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</si>
  <si>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</si>
  <si>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</si>
  <si>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</si>
  <si>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</si>
  <si>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</si>
  <si>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</si>
  <si>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</si>
  <si>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</si>
  <si>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</si>
  <si>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</si>
  <si>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</si>
  <si>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</si>
  <si>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</si>
  <si>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</si>
  <si>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</si>
  <si>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</si>
  <si>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</si>
  <si>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</si>
  <si>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</si>
  <si>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</si>
  <si>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</si>
  <si>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</si>
  <si>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</si>
  <si>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</si>
  <si>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</si>
  <si>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</si>
  <si>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</si>
  <si>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</si>
  <si>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</si>
  <si>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</si>
  <si>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</si>
  <si>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</si>
  <si>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</si>
  <si>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</si>
  <si>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</si>
  <si>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</si>
  <si>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</si>
  <si>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</si>
  <si>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</si>
  <si>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</si>
  <si>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</si>
  <si>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</si>
  <si>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</si>
  <si>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</si>
  <si>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</si>
  <si>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</si>
  <si>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</si>
  <si>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</si>
  <si>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</si>
  <si>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</si>
  <si>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</si>
  <si>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</si>
  <si>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</si>
  <si>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</si>
  <si>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</si>
  <si>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</si>
  <si>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</si>
  <si>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</si>
  <si>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</si>
  <si>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</si>
  <si>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</si>
  <si>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</si>
  <si>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</si>
  <si>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</si>
  <si>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</si>
  <si>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</si>
  <si>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</si>
  <si>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</si>
  <si>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</si>
  <si>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</si>
  <si>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</si>
  <si>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</si>
  <si>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</si>
  <si>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</si>
  <si>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</si>
  <si>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</si>
  <si>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</si>
  <si>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</si>
  <si>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</si>
  <si>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</si>
  <si>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</si>
  <si>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</si>
  <si>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</si>
  <si>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</si>
  <si>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</si>
  <si>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</si>
  <si>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</si>
  <si>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</si>
  <si>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</si>
  <si>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</si>
  <si>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</si>
  <si>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</si>
  <si>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</si>
  <si>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</si>
  <si>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</si>
  <si>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</si>
  <si>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</si>
  <si>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</si>
  <si>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</si>
  <si>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</si>
  <si>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</si>
  <si>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</si>
  <si>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</si>
  <si>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</si>
  <si>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</si>
  <si>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</si>
  <si>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</si>
  <si>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</si>
  <si>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</si>
  <si>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</si>
  <si>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</si>
  <si>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</si>
  <si>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</si>
  <si>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</si>
  <si>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</si>
  <si>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</si>
  <si>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</si>
  <si>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</si>
  <si>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</si>
  <si>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</si>
  <si>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</si>
  <si>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</si>
  <si>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</si>
  <si>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D-16796</t>
  </si>
  <si>
    <t>D-16797</t>
  </si>
  <si>
    <t>D-16798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</si>
  <si>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</si>
  <si>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</si>
  <si>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</si>
  <si>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</si>
  <si>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</si>
  <si>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</si>
  <si>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</si>
  <si>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</si>
  <si>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</si>
  <si>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</si>
  <si>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</si>
  <si>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</si>
  <si>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</si>
  <si>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</si>
  <si>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</si>
  <si>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</si>
  <si>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</si>
  <si>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</si>
  <si>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</si>
  <si>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</si>
  <si>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</si>
  <si>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</si>
  <si>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</si>
  <si>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</si>
  <si>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</si>
  <si>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</si>
  <si>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</si>
  <si>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</si>
  <si>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</si>
  <si>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</si>
  <si>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</si>
  <si>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</si>
  <si>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</si>
  <si>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</si>
  <si>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</si>
  <si>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</si>
  <si>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</si>
  <si>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</si>
  <si>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</si>
  <si>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</si>
  <si>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</si>
  <si>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</si>
  <si>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</si>
  <si>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</si>
  <si>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</si>
  <si>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</si>
  <si>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</si>
  <si>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</si>
  <si>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</si>
  <si>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</si>
  <si>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</si>
  <si>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</si>
  <si>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</si>
  <si>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</si>
  <si>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</si>
  <si>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</si>
  <si>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</si>
  <si>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</si>
  <si>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</si>
  <si>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</si>
  <si>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</si>
  <si>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</si>
  <si>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</si>
  <si>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</si>
  <si>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</si>
  <si>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</si>
  <si>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</si>
  <si>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</si>
  <si>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</si>
  <si>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</si>
  <si>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</si>
  <si>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</si>
  <si>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</si>
  <si>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</si>
  <si>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</si>
  <si>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</si>
  <si>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</si>
  <si>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</si>
  <si>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</si>
  <si>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</si>
  <si>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</si>
  <si>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</si>
  <si>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</si>
  <si>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</si>
  <si>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</si>
  <si>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</si>
  <si>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</si>
  <si>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</si>
  <si>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</si>
  <si>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</si>
  <si>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</si>
  <si>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</si>
  <si>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</si>
  <si>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</si>
  <si>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</si>
  <si>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</si>
  <si>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</si>
  <si>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</si>
  <si>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</si>
  <si>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</si>
  <si>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</si>
  <si>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</si>
  <si>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</si>
  <si>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</si>
  <si>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</si>
  <si>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</si>
  <si>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</si>
  <si>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</si>
  <si>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</si>
  <si>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</si>
  <si>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</si>
  <si>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</si>
  <si>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</si>
  <si>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</si>
  <si>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</si>
  <si>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</si>
  <si>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</si>
  <si>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</si>
  <si>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</si>
  <si>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</si>
  <si>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</si>
  <si>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</si>
  <si>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</si>
  <si>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</si>
  <si>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</si>
  <si>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</si>
  <si>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</si>
  <si>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</si>
  <si>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</si>
  <si>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</si>
  <si>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</si>
  <si>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</si>
  <si>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</si>
  <si>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</si>
  <si>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</si>
  <si>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</si>
  <si>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</si>
  <si>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</si>
  <si>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</si>
  <si>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</si>
  <si>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</si>
  <si>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</si>
  <si>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</si>
  <si>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</si>
  <si>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</si>
  <si>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</si>
  <si>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</si>
  <si>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</si>
  <si>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</si>
  <si>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</si>
  <si>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</si>
  <si>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</si>
  <si>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</si>
  <si>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</si>
  <si>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</si>
  <si>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</si>
  <si>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</si>
  <si>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</si>
  <si>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</si>
  <si>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</si>
  <si>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</si>
  <si>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</si>
  <si>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</si>
  <si>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</si>
  <si>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</si>
  <si>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</si>
  <si>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</si>
  <si>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</si>
  <si>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</si>
  <si>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</si>
  <si>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</si>
  <si>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</si>
  <si>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</si>
  <si>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</si>
  <si>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</si>
  <si>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</si>
  <si>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</si>
  <si>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</si>
  <si>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</si>
  <si>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</si>
  <si>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</si>
  <si>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</si>
  <si>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</si>
  <si>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</si>
  <si>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</si>
  <si>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</si>
  <si>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</si>
  <si>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</si>
  <si>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</si>
  <si>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</si>
  <si>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</si>
  <si>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</si>
  <si>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</si>
  <si>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</si>
  <si>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</si>
  <si>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</si>
  <si>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</si>
  <si>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</si>
  <si>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</si>
  <si>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</si>
  <si>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</si>
  <si>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</si>
  <si>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</si>
  <si>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</si>
  <si>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</si>
  <si>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</si>
  <si>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</si>
  <si>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</si>
  <si>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</si>
  <si>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</si>
  <si>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</si>
  <si>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</si>
  <si>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</si>
  <si>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</si>
  <si>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</si>
  <si>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</si>
  <si>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</si>
  <si>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</si>
  <si>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</si>
  <si>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</si>
  <si>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</si>
  <si>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</si>
  <si>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</si>
  <si>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</si>
  <si>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</si>
  <si>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</si>
  <si>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</si>
  <si>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</si>
  <si>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</si>
  <si>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</si>
  <si>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</si>
  <si>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</si>
  <si>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</si>
  <si>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</si>
  <si>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</si>
  <si>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</si>
  <si>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</si>
  <si>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</si>
  <si>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</si>
  <si>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</si>
  <si>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</si>
  <si>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</si>
  <si>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</si>
  <si>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</si>
  <si>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</si>
  <si>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</si>
  <si>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</si>
  <si>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</si>
  <si>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</si>
  <si>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</si>
  <si>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</si>
  <si>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</si>
  <si>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</si>
  <si>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</si>
  <si>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</si>
  <si>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</si>
  <si>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</si>
  <si>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</si>
  <si>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</si>
  <si>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</si>
  <si>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</si>
  <si>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</si>
  <si>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</si>
  <si>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</si>
  <si>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</si>
  <si>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</si>
  <si>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</si>
  <si>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</si>
  <si>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</si>
  <si>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</si>
  <si>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</si>
  <si>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</si>
  <si>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</si>
  <si>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</si>
  <si>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</si>
  <si>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</si>
  <si>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</si>
  <si>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</si>
  <si>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</si>
  <si>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</si>
  <si>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</si>
  <si>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</si>
  <si>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</si>
  <si>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</si>
  <si>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</si>
  <si>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</si>
  <si>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</si>
  <si>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</si>
  <si>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</si>
  <si>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</si>
  <si>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</si>
  <si>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</si>
  <si>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</si>
  <si>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</si>
  <si>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</si>
  <si>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</si>
  <si>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</si>
  <si>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</si>
  <si>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</si>
  <si>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</si>
  <si>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</si>
  <si>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</si>
  <si>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</si>
  <si>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</si>
  <si>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</si>
  <si>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</si>
  <si>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</si>
  <si>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</si>
  <si>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</si>
  <si>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</si>
  <si>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</si>
  <si>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</si>
  <si>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</si>
  <si>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</si>
  <si>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</si>
  <si>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</si>
  <si>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</si>
  <si>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</si>
  <si>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</si>
  <si>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</si>
  <si>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</si>
  <si>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</si>
  <si>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</si>
  <si>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</si>
  <si>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</si>
  <si>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</si>
  <si>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</si>
  <si>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</si>
  <si>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</si>
  <si>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</si>
  <si>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</si>
  <si>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</si>
  <si>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</si>
  <si>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</si>
  <si>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</si>
  <si>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</si>
  <si>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</si>
  <si>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</si>
  <si>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</si>
  <si>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</si>
  <si>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</si>
  <si>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</si>
  <si>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</si>
  <si>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</si>
  <si>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</si>
  <si>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</si>
  <si>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</si>
  <si>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</si>
  <si>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</si>
  <si>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</si>
  <si>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</si>
  <si>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</si>
  <si>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</si>
  <si>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</si>
  <si>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</si>
  <si>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</si>
  <si>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</si>
  <si>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</si>
  <si>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</si>
  <si>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</si>
  <si>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</si>
  <si>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</si>
  <si>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</si>
  <si>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</si>
  <si>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</si>
  <si>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D-17148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</si>
  <si>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</si>
  <si>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</si>
  <si>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</si>
  <si>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</si>
  <si>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</si>
  <si>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</si>
  <si>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</si>
  <si>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</si>
  <si>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</si>
  <si>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</si>
  <si>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</si>
  <si>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</si>
  <si>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</si>
  <si>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</si>
  <si>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</si>
  <si>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</si>
  <si>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</si>
  <si>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</si>
  <si>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</si>
  <si>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</si>
  <si>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</si>
  <si>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</si>
  <si>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</si>
  <si>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</si>
  <si>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</si>
  <si>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</si>
  <si>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</si>
  <si>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</si>
  <si>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</si>
  <si>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</si>
  <si>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</si>
  <si>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</si>
  <si>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</si>
  <si>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</si>
  <si>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</si>
  <si>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</si>
  <si>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</si>
  <si>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</si>
  <si>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</si>
  <si>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</si>
  <si>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</si>
  <si>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</si>
  <si>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</si>
  <si>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</si>
  <si>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</si>
  <si>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</si>
  <si>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</si>
  <si>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</si>
  <si>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</si>
  <si>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</si>
  <si>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</si>
  <si>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</si>
  <si>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</si>
  <si>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</si>
  <si>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</si>
  <si>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</si>
  <si>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</si>
  <si>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</si>
  <si>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</si>
  <si>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</si>
  <si>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</si>
  <si>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</si>
  <si>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</si>
  <si>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</si>
  <si>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</si>
  <si>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</si>
  <si>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</si>
  <si>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</si>
  <si>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</si>
  <si>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</si>
  <si>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</si>
  <si>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</si>
  <si>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</si>
  <si>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</si>
  <si>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</si>
  <si>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</si>
  <si>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</si>
  <si>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</si>
  <si>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</si>
  <si>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</si>
  <si>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</si>
  <si>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</si>
  <si>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</si>
  <si>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</si>
  <si>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</si>
  <si>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</si>
  <si>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</si>
  <si>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</si>
  <si>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</si>
  <si>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</si>
  <si>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</si>
  <si>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</si>
  <si>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</si>
  <si>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</si>
  <si>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</si>
  <si>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</si>
  <si>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</si>
  <si>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</si>
  <si>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</si>
  <si>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</si>
  <si>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</si>
  <si>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</si>
  <si>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</si>
  <si>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</si>
  <si>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</si>
  <si>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</si>
  <si>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</si>
  <si>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</si>
  <si>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</si>
  <si>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</si>
  <si>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</si>
  <si>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</si>
  <si>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</si>
  <si>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</si>
  <si>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</si>
  <si>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</si>
  <si>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</si>
  <si>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</si>
  <si>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</si>
  <si>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</si>
  <si>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</si>
  <si>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</si>
  <si>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</si>
  <si>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</si>
  <si>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</si>
  <si>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</si>
  <si>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</si>
  <si>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</si>
  <si>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</si>
  <si>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</si>
  <si>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</si>
  <si>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</si>
  <si>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</si>
  <si>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</si>
  <si>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</si>
  <si>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</si>
  <si>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</si>
  <si>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</si>
  <si>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</si>
  <si>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</si>
  <si>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</si>
  <si>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</si>
  <si>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</si>
  <si>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</si>
  <si>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</si>
  <si>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</si>
  <si>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</si>
  <si>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</si>
  <si>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</si>
  <si>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</si>
  <si>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</si>
  <si>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</si>
  <si>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</si>
  <si>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</si>
  <si>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</si>
  <si>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</si>
  <si>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</si>
  <si>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</si>
  <si>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</si>
  <si>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</si>
  <si>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</si>
  <si>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</si>
  <si>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</si>
  <si>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</si>
  <si>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</si>
  <si>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</si>
  <si>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</si>
  <si>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</si>
  <si>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</si>
  <si>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</si>
  <si>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</si>
  <si>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</si>
  <si>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</si>
  <si>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</si>
  <si>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</si>
  <si>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</si>
  <si>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</si>
  <si>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</si>
  <si>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</si>
  <si>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</si>
  <si>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</si>
  <si>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</si>
  <si>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</si>
  <si>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</si>
  <si>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</si>
  <si>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</si>
  <si>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</si>
  <si>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</si>
  <si>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</si>
  <si>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</si>
  <si>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</si>
  <si>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</si>
  <si>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</si>
  <si>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</si>
  <si>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</si>
  <si>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</si>
  <si>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</si>
  <si>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</si>
  <si>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</si>
  <si>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</si>
  <si>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</si>
  <si>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</si>
  <si>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</si>
  <si>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</si>
  <si>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</si>
  <si>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</si>
  <si>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</si>
  <si>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</si>
  <si>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</si>
  <si>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</si>
  <si>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</si>
  <si>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</si>
  <si>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</si>
  <si>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</si>
  <si>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</si>
  <si>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</si>
  <si>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</si>
  <si>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</si>
  <si>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</si>
  <si>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</si>
  <si>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</si>
  <si>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</si>
  <si>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</si>
  <si>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</si>
  <si>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</si>
  <si>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</si>
  <si>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</si>
  <si>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</si>
  <si>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</si>
  <si>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</si>
  <si>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</si>
  <si>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</si>
  <si>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</si>
  <si>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</si>
  <si>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</si>
  <si>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</si>
  <si>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</si>
  <si>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</si>
  <si>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</si>
  <si>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</si>
  <si>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</si>
  <si>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</si>
  <si>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</si>
  <si>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</si>
  <si>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</si>
  <si>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</si>
  <si>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</si>
  <si>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</si>
  <si>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</si>
  <si>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</si>
  <si>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</si>
  <si>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</si>
  <si>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</si>
  <si>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</si>
  <si>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</si>
  <si>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</si>
  <si>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</si>
  <si>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</si>
  <si>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</si>
  <si>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</si>
  <si>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</si>
  <si>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</si>
  <si>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</si>
  <si>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</si>
  <si>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</si>
  <si>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</si>
  <si>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</si>
  <si>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</si>
  <si>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</si>
  <si>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</si>
  <si>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</si>
  <si>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</si>
  <si>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</si>
  <si>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</si>
  <si>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</si>
  <si>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</si>
  <si>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</si>
  <si>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</si>
  <si>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</si>
  <si>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</si>
  <si>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</si>
  <si>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</si>
  <si>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</si>
  <si>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</si>
  <si>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</si>
  <si>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</si>
  <si>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</si>
  <si>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</si>
  <si>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</si>
  <si>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</si>
  <si>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</si>
  <si>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</si>
  <si>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</si>
  <si>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</si>
  <si>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</si>
  <si>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</si>
  <si>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</si>
  <si>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</si>
  <si>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</si>
  <si>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</si>
  <si>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</si>
  <si>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</si>
  <si>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</si>
  <si>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</si>
  <si>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</si>
  <si>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</si>
  <si>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</si>
  <si>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</si>
  <si>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</si>
  <si>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</si>
  <si>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</si>
  <si>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</si>
  <si>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</si>
  <si>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</si>
  <si>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</si>
  <si>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</si>
  <si>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</si>
  <si>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</si>
  <si>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</si>
  <si>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</si>
  <si>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</si>
  <si>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</si>
  <si>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</si>
  <si>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</si>
  <si>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</si>
  <si>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</si>
  <si>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</si>
  <si>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</si>
  <si>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</si>
  <si>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</si>
  <si>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</si>
  <si>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</si>
  <si>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</si>
  <si>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</si>
  <si>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</si>
  <si>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</si>
  <si>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</si>
  <si>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</si>
  <si>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</si>
  <si>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</si>
  <si>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</si>
  <si>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</si>
  <si>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</si>
  <si>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</si>
  <si>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</si>
  <si>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</si>
  <si>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</si>
  <si>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</si>
  <si>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</si>
  <si>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</si>
  <si>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</si>
  <si>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</si>
  <si>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</si>
  <si>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</si>
  <si>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</si>
  <si>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</si>
  <si>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</si>
  <si>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</si>
  <si>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</si>
  <si>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</si>
  <si>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</si>
  <si>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</si>
  <si>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</si>
  <si>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</si>
  <si>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</si>
  <si>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</si>
  <si>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</si>
  <si>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</si>
  <si>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</si>
  <si>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</si>
  <si>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</si>
  <si>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</si>
  <si>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</si>
  <si>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</si>
  <si>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</si>
  <si>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</si>
  <si>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</si>
  <si>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</si>
  <si>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</si>
  <si>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</si>
  <si>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</si>
  <si>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</si>
  <si>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</si>
  <si>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</si>
  <si>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</si>
  <si>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</si>
  <si>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</si>
  <si>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</si>
  <si>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</si>
  <si>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</si>
  <si>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</si>
  <si>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</si>
  <si>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</si>
  <si>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</si>
  <si>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</si>
  <si>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</si>
  <si>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</si>
  <si>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</si>
  <si>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</si>
  <si>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</si>
  <si>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</si>
  <si>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</si>
  <si>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</si>
  <si>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</si>
  <si>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</si>
  <si>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</si>
  <si>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</si>
  <si>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</si>
  <si>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</si>
  <si>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</si>
  <si>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</si>
  <si>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</si>
  <si>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</si>
  <si>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</si>
  <si>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</si>
  <si>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</si>
  <si>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</si>
  <si>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</si>
  <si>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</si>
  <si>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</si>
  <si>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</si>
  <si>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</si>
  <si>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</si>
  <si>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</si>
  <si>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</si>
  <si>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</si>
  <si>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</si>
  <si>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</si>
  <si>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</si>
  <si>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</si>
  <si>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</si>
  <si>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</si>
  <si>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</si>
  <si>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</si>
  <si>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</si>
  <si>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</si>
  <si>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</si>
  <si>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</si>
  <si>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</si>
  <si>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</si>
  <si>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</si>
  <si>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</si>
  <si>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</si>
  <si>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</si>
  <si>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</si>
  <si>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</si>
  <si>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</si>
  <si>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</si>
  <si>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</si>
  <si>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</si>
  <si>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</si>
  <si>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</si>
  <si>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</si>
  <si>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</si>
  <si>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</si>
  <si>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</si>
  <si>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</si>
  <si>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</si>
  <si>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</si>
  <si>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</si>
  <si>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</si>
  <si>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</si>
  <si>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</si>
  <si>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</si>
  <si>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</si>
  <si>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</si>
  <si>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</si>
  <si>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</si>
  <si>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</si>
  <si>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</si>
  <si>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</si>
  <si>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</si>
  <si>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</si>
  <si>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</si>
  <si>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</si>
  <si>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</si>
  <si>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</si>
  <si>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</si>
  <si>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</si>
  <si>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</si>
  <si>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</si>
  <si>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</si>
  <si>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</si>
  <si>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</si>
  <si>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</si>
  <si>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</si>
  <si>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</si>
  <si>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</si>
  <si>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</si>
  <si>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</si>
  <si>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</si>
  <si>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</si>
  <si>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</si>
  <si>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</si>
  <si>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</si>
  <si>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</si>
  <si>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</si>
  <si>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</si>
  <si>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</si>
  <si>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</si>
  <si>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</si>
  <si>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</si>
  <si>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</si>
  <si>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</si>
  <si>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</si>
  <si>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</si>
  <si>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</si>
  <si>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</si>
  <si>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</si>
  <si>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</si>
  <si>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</si>
  <si>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</si>
  <si>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</si>
  <si>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</si>
  <si>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</si>
  <si>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</si>
  <si>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</si>
  <si>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</si>
  <si>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</si>
  <si>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</si>
  <si>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</si>
  <si>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</si>
  <si>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</si>
  <si>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</si>
  <si>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</si>
  <si>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</si>
  <si>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</si>
  <si>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</si>
  <si>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</si>
  <si>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</si>
  <si>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</si>
  <si>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</si>
  <si>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</si>
  <si>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</si>
  <si>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</si>
  <si>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</si>
  <si>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</si>
  <si>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</si>
  <si>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</si>
  <si>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</si>
  <si>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</si>
  <si>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</si>
  <si>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</si>
  <si>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</si>
  <si>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</si>
  <si>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</si>
  <si>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</si>
  <si>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</si>
  <si>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</si>
  <si>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</si>
  <si>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</si>
  <si>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</si>
  <si>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</si>
  <si>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</si>
  <si>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</si>
  <si>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</si>
  <si>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</si>
  <si>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</si>
  <si>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</si>
  <si>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</si>
  <si>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</si>
  <si>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</si>
  <si>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</si>
  <si>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</si>
  <si>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</si>
  <si>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</si>
  <si>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</si>
  <si>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</si>
  <si>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</si>
  <si>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</si>
  <si>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</si>
  <si>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</si>
  <si>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</si>
  <si>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</si>
  <si>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</si>
  <si>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</si>
  <si>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</si>
  <si>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</si>
  <si>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</si>
  <si>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</si>
  <si>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</si>
  <si>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</si>
  <si>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</si>
  <si>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</si>
  <si>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</si>
  <si>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</si>
  <si>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</si>
  <si>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</si>
  <si>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</si>
  <si>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</si>
  <si>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</si>
  <si>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</si>
  <si>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</si>
  <si>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</si>
  <si>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</si>
  <si>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</si>
  <si>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</si>
  <si>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</si>
  <si>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</si>
  <si>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</si>
  <si>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</si>
  <si>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</si>
  <si>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</si>
  <si>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</si>
  <si>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</si>
  <si>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</si>
  <si>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</si>
  <si>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</si>
  <si>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</si>
  <si>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</si>
  <si>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</si>
  <si>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</si>
  <si>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</si>
  <si>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</si>
  <si>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</si>
  <si>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</si>
  <si>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</si>
  <si>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</si>
  <si>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</si>
  <si>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</si>
  <si>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</si>
  <si>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</si>
  <si>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</si>
  <si>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</si>
  <si>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</si>
  <si>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</si>
  <si>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</si>
  <si>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</si>
  <si>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</si>
  <si>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</si>
  <si>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</si>
  <si>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</si>
  <si>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</si>
  <si>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</si>
  <si>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</si>
  <si>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</si>
  <si>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</si>
  <si>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</si>
  <si>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</si>
  <si>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</si>
  <si>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</si>
  <si>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</si>
  <si>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</si>
  <si>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</si>
  <si>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</si>
  <si>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</si>
  <si>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</si>
  <si>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</si>
  <si>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</si>
  <si>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</si>
  <si>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</si>
  <si>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</si>
  <si>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</si>
  <si>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</si>
  <si>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</si>
  <si>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</si>
  <si>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</si>
  <si>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</si>
  <si>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</si>
  <si>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</si>
  <si>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</si>
  <si>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</si>
  <si>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</si>
  <si>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</si>
  <si>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</si>
  <si>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</si>
  <si>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</si>
  <si>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</si>
  <si>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</si>
  <si>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</si>
  <si>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</si>
  <si>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</si>
  <si>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</si>
  <si>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</si>
  <si>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</si>
  <si>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</si>
  <si>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</si>
  <si>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</si>
  <si>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</si>
  <si>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</si>
  <si>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</si>
  <si>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</si>
  <si>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</si>
  <si>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</si>
  <si>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</si>
  <si>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</si>
  <si>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</si>
  <si>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</si>
  <si>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</si>
  <si>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</si>
  <si>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</si>
  <si>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</si>
  <si>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</si>
  <si>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</si>
  <si>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</si>
  <si>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</si>
  <si>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</si>
  <si>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</si>
  <si>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</si>
  <si>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</si>
  <si>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</si>
  <si>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</si>
  <si>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</si>
  <si>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</si>
  <si>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</si>
  <si>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</si>
  <si>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</si>
  <si>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</si>
  <si>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</si>
  <si>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</si>
  <si>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</si>
  <si>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</si>
  <si>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</si>
  <si>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</si>
  <si>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</si>
  <si>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</si>
  <si>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</si>
  <si>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</si>
  <si>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</si>
  <si>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</si>
  <si>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</si>
  <si>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</si>
  <si>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</si>
  <si>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</si>
  <si>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</si>
  <si>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</si>
  <si>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</si>
  <si>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</si>
  <si>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</si>
  <si>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</si>
  <si>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</si>
  <si>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</si>
  <si>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</si>
  <si>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</si>
  <si>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</si>
  <si>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</si>
  <si>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</si>
  <si>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</si>
  <si>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</si>
  <si>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</si>
  <si>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</si>
  <si>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</si>
  <si>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</si>
  <si>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</si>
  <si>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</si>
  <si>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</si>
  <si>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</si>
  <si>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</si>
  <si>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</si>
  <si>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</si>
  <si>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</si>
  <si>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</si>
  <si>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</si>
  <si>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</si>
  <si>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</si>
  <si>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</si>
  <si>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</si>
  <si>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</si>
  <si>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</si>
  <si>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</si>
  <si>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</si>
  <si>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</si>
  <si>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</si>
  <si>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</si>
  <si>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</si>
  <si>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</si>
  <si>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</si>
  <si>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</si>
  <si>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</si>
  <si>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</si>
  <si>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</si>
  <si>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</si>
  <si>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</si>
  <si>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</si>
  <si>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</si>
  <si>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</si>
  <si>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</si>
  <si>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</si>
  <si>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</si>
  <si>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</si>
  <si>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</si>
  <si>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</si>
  <si>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</si>
  <si>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</si>
  <si>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</si>
  <si>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</si>
  <si>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</si>
  <si>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</si>
  <si>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</si>
  <si>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</si>
  <si>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</si>
  <si>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</si>
  <si>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</si>
  <si>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</si>
  <si>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</si>
  <si>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</si>
  <si>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</si>
  <si>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</si>
  <si>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</si>
  <si>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</si>
  <si>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</si>
  <si>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</si>
  <si>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</si>
  <si>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</si>
  <si>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</si>
  <si>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</si>
  <si>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</si>
  <si>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</si>
  <si>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</si>
  <si>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</si>
  <si>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</si>
  <si>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</si>
  <si>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</si>
  <si>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</si>
  <si>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</si>
  <si>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</si>
  <si>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</si>
  <si>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</si>
  <si>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</si>
  <si>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</si>
  <si>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</si>
  <si>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</si>
  <si>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</si>
  <si>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</si>
  <si>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</si>
  <si>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</si>
  <si>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</si>
  <si>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</si>
  <si>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</si>
  <si>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</si>
  <si>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</si>
  <si>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</si>
  <si>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</si>
  <si>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</si>
  <si>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</si>
  <si>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</si>
  <si>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</si>
  <si>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</si>
  <si>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</si>
  <si>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</si>
  <si>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</si>
  <si>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</si>
  <si>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</si>
  <si>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</si>
  <si>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</si>
  <si>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</si>
  <si>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</si>
  <si>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</si>
  <si>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</si>
  <si>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</si>
  <si>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</si>
  <si>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</si>
  <si>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</si>
  <si>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</si>
  <si>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</si>
  <si>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</si>
  <si>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</si>
  <si>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</si>
  <si>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</si>
  <si>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</si>
  <si>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</si>
  <si>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</si>
  <si>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</si>
  <si>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</si>
  <si>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</si>
  <si>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</si>
  <si>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</si>
  <si>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</si>
  <si>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</si>
  <si>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</si>
  <si>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</si>
  <si>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</si>
  <si>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</si>
  <si>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</si>
  <si>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</si>
  <si>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</si>
  <si>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</si>
  <si>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</si>
  <si>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</si>
  <si>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</si>
  <si>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</si>
  <si>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</si>
  <si>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</si>
  <si>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</si>
  <si>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</si>
  <si>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</si>
  <si>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</si>
  <si>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</si>
  <si>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</si>
  <si>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</si>
  <si>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</si>
  <si>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</si>
  <si>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</si>
  <si>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</si>
  <si>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</si>
  <si>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</si>
  <si>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</si>
  <si>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</si>
  <si>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</si>
  <si>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</si>
  <si>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</si>
  <si>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</si>
  <si>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</si>
  <si>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</si>
  <si>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</si>
  <si>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</si>
  <si>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</si>
  <si>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</si>
  <si>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</si>
  <si>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</si>
  <si>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</si>
  <si>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</si>
  <si>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</si>
  <si>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</si>
  <si>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</si>
  <si>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</si>
  <si>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</si>
  <si>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</si>
  <si>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</si>
  <si>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</si>
  <si>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</si>
  <si>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</si>
  <si>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</si>
  <si>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</si>
  <si>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</si>
  <si>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</si>
  <si>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</si>
  <si>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</si>
  <si>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</si>
  <si>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</si>
  <si>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</si>
  <si>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</si>
  <si>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</si>
  <si>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</si>
  <si>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</si>
  <si>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</si>
  <si>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</si>
  <si>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</si>
  <si>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</si>
  <si>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</si>
  <si>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</si>
  <si>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</si>
  <si>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</si>
  <si>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</si>
  <si>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</si>
  <si>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</si>
  <si>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</si>
  <si>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</si>
  <si>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</si>
  <si>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</si>
  <si>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</si>
  <si>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</si>
  <si>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</si>
  <si>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</si>
  <si>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</si>
  <si>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</si>
  <si>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</si>
  <si>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</si>
  <si>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</si>
  <si>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</si>
  <si>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</si>
  <si>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</si>
  <si>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</si>
  <si>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</si>
  <si>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</si>
  <si>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</si>
  <si>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</si>
  <si>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</si>
  <si>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</si>
  <si>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</si>
  <si>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</si>
  <si>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</si>
  <si>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</si>
  <si>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</si>
  <si>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</si>
  <si>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</si>
  <si>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</si>
  <si>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</si>
  <si>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</si>
  <si>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</si>
  <si>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</si>
  <si>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</si>
  <si>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</si>
  <si>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</si>
  <si>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</si>
  <si>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</si>
  <si>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</si>
  <si>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</si>
  <si>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</si>
  <si>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</si>
  <si>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</si>
  <si>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</si>
  <si>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</si>
  <si>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</si>
  <si>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</si>
  <si>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</si>
  <si>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</si>
  <si>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</si>
  <si>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</si>
  <si>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</si>
  <si>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</si>
  <si>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</si>
  <si>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</si>
  <si>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</si>
  <si>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</si>
  <si>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</si>
  <si>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</si>
  <si>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</si>
  <si>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</si>
  <si>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</si>
  <si>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</si>
  <si>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</si>
  <si>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</si>
  <si>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</si>
  <si>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</si>
  <si>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</si>
  <si>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</si>
  <si>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</si>
  <si>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</si>
  <si>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</si>
  <si>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</si>
  <si>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</si>
  <si>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</si>
  <si>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</si>
  <si>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</si>
  <si>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</si>
  <si>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</si>
  <si>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</si>
  <si>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</si>
  <si>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</si>
  <si>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</si>
  <si>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</si>
  <si>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</si>
  <si>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</si>
  <si>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</si>
  <si>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</si>
  <si>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</si>
  <si>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</si>
  <si>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</si>
  <si>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</si>
  <si>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</si>
  <si>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</si>
  <si>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</si>
  <si>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</si>
  <si>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</si>
  <si>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</si>
  <si>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</si>
  <si>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</si>
  <si>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</si>
  <si>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</si>
  <si>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</si>
  <si>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</si>
  <si>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</si>
  <si>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</si>
  <si>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</si>
  <si>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</si>
  <si>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</si>
  <si>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</si>
  <si>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</si>
  <si>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</si>
  <si>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</si>
  <si>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</si>
  <si>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</si>
  <si>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</si>
  <si>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</si>
  <si>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</si>
  <si>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</si>
  <si>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</si>
  <si>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</si>
  <si>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</si>
  <si>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</si>
  <si>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</si>
  <si>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</si>
  <si>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</si>
  <si>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</si>
  <si>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</si>
  <si>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</si>
  <si>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</si>
  <si>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</si>
  <si>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</si>
  <si>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</si>
  <si>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</si>
  <si>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</si>
  <si>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</si>
  <si>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</si>
  <si>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</si>
  <si>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</si>
  <si>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</si>
  <si>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</si>
  <si>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</si>
  <si>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</si>
  <si>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</si>
  <si>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</si>
  <si>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</si>
  <si>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</si>
  <si>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</si>
  <si>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</si>
  <si>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</si>
  <si>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</si>
  <si>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</si>
  <si>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</si>
  <si>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</si>
  <si>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</si>
  <si>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</si>
  <si>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</si>
  <si>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</si>
  <si>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</si>
  <si>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</si>
  <si>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</si>
  <si>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</si>
  <si>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</si>
  <si>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</si>
  <si>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</si>
  <si>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</si>
  <si>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</si>
  <si>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</si>
  <si>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</si>
  <si>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</si>
  <si>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</si>
  <si>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</si>
  <si>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</si>
  <si>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</si>
  <si>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</si>
  <si>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</si>
  <si>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</si>
  <si>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</si>
  <si>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</si>
  <si>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</si>
  <si>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</si>
  <si>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</si>
  <si>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</si>
  <si>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</si>
  <si>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</si>
  <si>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</si>
  <si>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</si>
  <si>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</si>
  <si>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</si>
  <si>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</si>
  <si>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</si>
  <si>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</si>
  <si>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</si>
  <si>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</si>
  <si>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</si>
  <si>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</si>
  <si>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</si>
  <si>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</si>
  <si>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</si>
  <si>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</si>
  <si>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</si>
  <si>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</si>
  <si>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</si>
  <si>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</si>
  <si>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</si>
  <si>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</si>
  <si>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</si>
  <si>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</si>
  <si>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</si>
  <si>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</si>
  <si>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</si>
  <si>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</si>
  <si>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</si>
  <si>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</si>
  <si>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</si>
  <si>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</si>
  <si>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</si>
  <si>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</si>
  <si>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</si>
  <si>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</si>
  <si>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</si>
  <si>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</si>
  <si>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</si>
  <si>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</si>
  <si>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</si>
  <si>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</si>
  <si>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</si>
  <si>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</si>
  <si>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</si>
  <si>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</si>
  <si>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</si>
  <si>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</si>
  <si>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</si>
  <si>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</si>
  <si>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</si>
  <si>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</si>
  <si>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</si>
  <si>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</si>
  <si>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</si>
  <si>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</si>
  <si>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</si>
  <si>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</si>
  <si>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</si>
  <si>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</si>
  <si>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</si>
  <si>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</si>
  <si>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</si>
  <si>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</si>
  <si>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</si>
  <si>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</si>
  <si>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</si>
  <si>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</si>
  <si>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</si>
  <si>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</si>
  <si>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</si>
  <si>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</si>
  <si>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</si>
  <si>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</si>
  <si>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</si>
  <si>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</si>
  <si>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</si>
  <si>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</si>
  <si>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</si>
  <si>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</si>
  <si>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</si>
  <si>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</si>
  <si>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</si>
  <si>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</si>
  <si>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</si>
  <si>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</si>
  <si>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</si>
  <si>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</si>
  <si>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</si>
  <si>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</si>
  <si>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</si>
  <si>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</si>
  <si>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</si>
  <si>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</si>
  <si>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</si>
  <si>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</si>
  <si>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</si>
  <si>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</si>
  <si>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</si>
  <si>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</si>
  <si>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</si>
  <si>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</si>
  <si>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</si>
  <si>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</si>
  <si>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</si>
  <si>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</si>
  <si>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</si>
  <si>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</si>
  <si>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</si>
  <si>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</si>
  <si>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</si>
  <si>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</si>
  <si>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</si>
  <si>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</si>
  <si>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</si>
  <si>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</si>
  <si>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</si>
  <si>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</si>
  <si>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</si>
  <si>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</si>
  <si>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</si>
  <si>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</si>
  <si>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</si>
  <si>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</si>
  <si>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</si>
  <si>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</si>
  <si>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</si>
  <si>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</si>
  <si>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</si>
  <si>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</si>
  <si>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</si>
  <si>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</si>
  <si>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</si>
  <si>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</si>
  <si>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</si>
  <si>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</si>
  <si>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</si>
  <si>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</si>
  <si>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</si>
  <si>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</si>
  <si>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</si>
  <si>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</si>
  <si>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</si>
  <si>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</si>
  <si>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</si>
  <si>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</si>
  <si>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</si>
  <si>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</si>
  <si>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</si>
  <si>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</si>
  <si>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</si>
  <si>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</si>
  <si>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</si>
  <si>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</si>
  <si>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</si>
  <si>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</si>
  <si>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</si>
  <si>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</si>
  <si>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</si>
  <si>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</si>
  <si>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</si>
  <si>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</si>
  <si>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</si>
  <si>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</si>
  <si>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</si>
  <si>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</si>
  <si>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</si>
  <si>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</si>
  <si>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</si>
  <si>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</si>
  <si>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</si>
  <si>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</si>
  <si>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</si>
  <si>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</si>
  <si>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</si>
  <si>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</si>
  <si>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</si>
  <si>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</si>
  <si>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</si>
  <si>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</si>
  <si>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</si>
  <si>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</si>
  <si>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</si>
  <si>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</si>
  <si>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</si>
  <si>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</si>
  <si>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</si>
  <si>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</si>
  <si>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</si>
  <si>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</si>
  <si>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</si>
  <si>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</si>
  <si>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</si>
  <si>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</si>
  <si>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</si>
  <si>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</si>
  <si>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</si>
  <si>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</si>
  <si>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</si>
  <si>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</si>
  <si>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</si>
  <si>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</si>
  <si>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</si>
  <si>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</si>
  <si>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</si>
  <si>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</si>
  <si>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</si>
  <si>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</si>
  <si>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</si>
  <si>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</si>
  <si>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</si>
  <si>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</si>
  <si>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</si>
  <si>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</si>
  <si>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</si>
  <si>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</si>
  <si>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</si>
  <si>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</si>
  <si>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</si>
  <si>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</si>
  <si>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</si>
  <si>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</si>
  <si>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</si>
  <si>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</si>
  <si>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</si>
  <si>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</si>
  <si>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</si>
  <si>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</si>
  <si>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</si>
  <si>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</si>
  <si>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</si>
  <si>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</si>
  <si>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</si>
  <si>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</si>
  <si>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</si>
  <si>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</si>
  <si>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</si>
  <si>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</si>
  <si>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</si>
  <si>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</si>
  <si>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</si>
  <si>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</si>
  <si>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</si>
  <si>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</si>
  <si>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</si>
  <si>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</si>
  <si>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</si>
  <si>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</si>
  <si>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</si>
  <si>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</si>
  <si>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</si>
  <si>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</si>
  <si>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</si>
  <si>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</si>
  <si>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</si>
  <si>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</si>
  <si>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</si>
  <si>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</si>
  <si>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</si>
  <si>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</si>
  <si>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</si>
  <si>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</si>
  <si>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</si>
  <si>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</si>
  <si>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</si>
  <si>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</si>
  <si>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</si>
  <si>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</si>
  <si>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</si>
  <si>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</si>
  <si>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</si>
  <si>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</si>
  <si>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</si>
  <si>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</si>
  <si>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</si>
  <si>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</si>
  <si>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</si>
  <si>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</si>
  <si>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</si>
  <si>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</si>
  <si>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</si>
  <si>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</si>
  <si>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</si>
  <si>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</si>
  <si>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</si>
  <si>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</si>
  <si>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</si>
  <si>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</si>
  <si>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</si>
  <si>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</si>
  <si>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</si>
  <si>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</si>
  <si>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</si>
  <si>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</si>
  <si>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</si>
  <si>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</si>
  <si>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</si>
  <si>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</si>
  <si>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</si>
  <si>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</si>
  <si>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</si>
  <si>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</si>
  <si>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</si>
  <si>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</si>
  <si>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</si>
  <si>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</si>
  <si>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</si>
  <si>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</si>
  <si>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</si>
  <si>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</si>
  <si>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</si>
  <si>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</si>
  <si>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</si>
  <si>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</si>
  <si>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</si>
  <si>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</si>
  <si>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</si>
  <si>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</si>
  <si>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</si>
  <si>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</si>
  <si>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</si>
  <si>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</si>
  <si>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</si>
  <si>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</si>
  <si>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</si>
  <si>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</si>
  <si>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</si>
  <si>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</si>
  <si>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</si>
  <si>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</si>
  <si>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</si>
  <si>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</si>
  <si>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</si>
  <si>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</si>
  <si>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</si>
  <si>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</si>
  <si>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</si>
  <si>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</si>
  <si>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</si>
  <si>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</si>
  <si>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</si>
  <si>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</si>
  <si>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</si>
  <si>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</si>
  <si>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</si>
  <si>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</si>
  <si>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</si>
  <si>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</si>
  <si>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</si>
  <si>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</si>
  <si>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</si>
  <si>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</si>
  <si>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</si>
  <si>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</si>
  <si>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</si>
  <si>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</si>
  <si>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</si>
  <si>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</si>
  <si>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</si>
  <si>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</si>
  <si>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</si>
  <si>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</si>
  <si>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</si>
  <si>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</si>
  <si>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</si>
  <si>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</si>
  <si>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</si>
  <si>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</si>
  <si>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</si>
  <si>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</si>
  <si>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</si>
  <si>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</si>
  <si>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</si>
  <si>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</si>
  <si>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</si>
  <si>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</si>
  <si>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</si>
  <si>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</si>
  <si>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</si>
  <si>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</si>
  <si>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</si>
  <si>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</si>
  <si>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</si>
  <si>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</si>
  <si>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</si>
  <si>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</si>
  <si>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</si>
  <si>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</si>
  <si>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</si>
  <si>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</si>
  <si>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</si>
  <si>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</si>
  <si>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</si>
  <si>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</si>
  <si>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</si>
  <si>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</si>
  <si>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</si>
  <si>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</si>
  <si>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</si>
  <si>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</si>
  <si>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</si>
  <si>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</si>
  <si>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</si>
  <si>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</si>
  <si>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</si>
  <si>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</si>
  <si>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</si>
  <si>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</si>
  <si>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</si>
  <si>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</si>
  <si>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</si>
  <si>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</si>
  <si>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</si>
  <si>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</si>
  <si>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</si>
  <si>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</si>
  <si>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</si>
  <si>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</si>
  <si>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</si>
  <si>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</si>
  <si>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</si>
  <si>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</si>
  <si>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</si>
  <si>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</si>
  <si>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</si>
  <si>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</si>
  <si>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</si>
  <si>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</si>
  <si>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</si>
  <si>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</si>
  <si>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</si>
  <si>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</si>
  <si>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</si>
  <si>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</si>
  <si>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</si>
  <si>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</si>
  <si>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</si>
  <si>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</si>
  <si>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</si>
  <si>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</si>
  <si>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</si>
  <si>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</si>
  <si>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</si>
  <si>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</si>
  <si>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</si>
  <si>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</si>
  <si>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</si>
  <si>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</si>
  <si>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</si>
  <si>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</si>
  <si>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</si>
  <si>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</si>
  <si>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</si>
  <si>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</si>
  <si>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</si>
  <si>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</si>
  <si>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</si>
  <si>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</si>
  <si>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</si>
  <si>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</si>
  <si>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</si>
  <si>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</si>
  <si>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</si>
  <si>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</si>
  <si>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</si>
  <si>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</si>
  <si>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</si>
  <si>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</si>
  <si>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</si>
  <si>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</si>
  <si>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</si>
  <si>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</si>
  <si>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</si>
  <si>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</si>
  <si>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</si>
  <si>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</si>
  <si>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</si>
  <si>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</si>
  <si>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</si>
  <si>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</si>
  <si>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</si>
  <si>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</si>
  <si>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</si>
  <si>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</si>
  <si>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</si>
  <si>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</si>
  <si>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</si>
  <si>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</si>
  <si>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</si>
  <si>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</si>
  <si>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</si>
  <si>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</si>
  <si>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</si>
  <si>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</si>
  <si>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</si>
  <si>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</si>
  <si>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</si>
  <si>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</si>
  <si>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</si>
  <si>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</si>
  <si>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</si>
  <si>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</si>
  <si>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</si>
  <si>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</si>
  <si>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</si>
  <si>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</si>
  <si>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</si>
  <si>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</si>
  <si>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</si>
  <si>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</si>
  <si>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</si>
  <si>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</si>
  <si>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</si>
  <si>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</si>
  <si>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</si>
  <si>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</si>
  <si>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</si>
  <si>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</si>
  <si>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</si>
  <si>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</si>
  <si>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8-Nov-22--9-Nov-22</t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</si>
  <si>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</si>
  <si>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FISICAMENTE ES LA REMISION D-16602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</si>
  <si>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</si>
  <si>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9-Nov-22--10-Nov-22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</si>
  <si>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</si>
  <si>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10-Nov-22--11-Nov-22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</si>
  <si>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</si>
  <si>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</si>
  <si>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</si>
  <si>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8-Nov-22--12-Nov-22</t>
  </si>
  <si>
    <t>11-Nov-22--12-Nov-22</t>
  </si>
  <si>
    <t>10-Nov-22--12-Nov-22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</si>
  <si>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</si>
  <si>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12-Nov-22--13-Nov-22</t>
  </si>
  <si>
    <t>12-Nov-22--16-Nov-22</t>
  </si>
  <si>
    <t>13-Nov-22--14-Nov-22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</si>
  <si>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</si>
  <si>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12-Nov-22--14-Nov-22--15-Nov-22</t>
  </si>
  <si>
    <t>14-Nov-22--15-Nov-22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</si>
  <si>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</si>
  <si>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</si>
  <si>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15-Nov-22--16-Nov-22</t>
  </si>
  <si>
    <t>12-Nov-22--17-Nov-22</t>
  </si>
  <si>
    <t>16-Nov-22--17-Nov-22</t>
  </si>
  <si>
    <t>15-Nov-22--16-Nov-22--17-Nov-22</t>
  </si>
  <si>
    <r>
      <t xml:space="preserve">(186)SR MARIO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</si>
  <si>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</si>
  <si>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17-Nov-22--18-Nov-22</t>
  </si>
  <si>
    <r>
      <t xml:space="preserve">(803)ISRAEL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</si>
  <si>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18-Nov-22--19-Nov-22</t>
  </si>
  <si>
    <t>17-Nov-22--18-Nov-22--19-Nov-22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</si>
  <si>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</si>
  <si>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15-Nov-22--18-Nov-22--19-Nov-22--21-Nov-22</t>
  </si>
  <si>
    <t>19-Nov-22--21-Nov-22</t>
  </si>
  <si>
    <r>
      <t xml:space="preserve">(527)EDGAR ZOQUIAPA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</si>
  <si>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</si>
  <si>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(10)EL PASTORCITO II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</si>
  <si>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17-Nov-22--22-Nov-22</t>
  </si>
  <si>
    <t>21-Nov-22--22-Nov-22</t>
  </si>
  <si>
    <t>22-Nov-22--23-Nov-22</t>
  </si>
  <si>
    <r>
      <t xml:space="preserve">(711)NACHO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</si>
  <si>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(433)FERNANDO ROMERO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</si>
  <si>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23-Nov-22---24/11/2022</t>
  </si>
  <si>
    <t>23-Nov-22--24-Nov-22</t>
  </si>
  <si>
    <t>23-N ov-22--24-Nov-22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</si>
  <si>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</si>
  <si>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25-Nov-22------02/12/2022</t>
  </si>
  <si>
    <t>24-Nov-22--25-Nov-22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</si>
  <si>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</si>
  <si>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</si>
  <si>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21-Nov-22--26-Nov-22</t>
  </si>
  <si>
    <t>19-Nov-22--26-Nov-22</t>
  </si>
  <si>
    <t>25-Nov-22--26-Nov-22</t>
  </si>
  <si>
    <t>5-Nov-22--18-Nov-22---21-Nov-22--28-Nov-22</t>
  </si>
  <si>
    <t>22-Nov-22--23-Nov-22--28-Nov-22</t>
  </si>
  <si>
    <t>26-Nov-22--28-Nov-22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</si>
  <si>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</si>
  <si>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(423)SUPER DESCUENTO VICTORINO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</si>
  <si>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</si>
  <si>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(915)WILMAR LARA   </t>
    </r>
    <r>
      <rPr>
        <b/>
        <sz val="12"/>
        <color rgb="FFFF0000"/>
        <rFont val="Calibri"/>
        <family val="2"/>
        <scheme val="minor"/>
      </rPr>
      <t>CANCELADA</t>
    </r>
  </si>
  <si>
    <t>28-Nov-22--29-Nov-22</t>
  </si>
  <si>
    <r>
      <t xml:space="preserve">(725)ABASTO DE 4 CARNES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</si>
  <si>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</si>
  <si>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</si>
  <si>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28-Nov-22--30-Nov-22</t>
  </si>
  <si>
    <t xml:space="preserve">DOCUMENTO  11 SUR </t>
  </si>
  <si>
    <t>26-Nov-22--30-Nov-22</t>
  </si>
  <si>
    <t>29-Nov-22--30-Nov-22</t>
  </si>
  <si>
    <t>30-Nov-22-----05/12/2022</t>
  </si>
  <si>
    <r>
      <t xml:space="preserve">(916)SUPER MI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</si>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</sst>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wrapText="1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wrapText="1"/>
    </xf>
    <xf numFmtId="44" fontId="2" fillId="2" borderId="0" xfId="1" applyFont="1" applyFill="1"/>
  </cellXfs>
  <cellStyles count="2">
    <cellStyle name="Mon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3" totalsRowCount="1" headerRowDxfId="17" dataDxfId="16">
  <autoFilter ref="A1:H308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3"/>
  <sheetViews>
    <sheetView tabSelected="1" zoomScale="115" zoomScaleNormal="115" workbookViewId="0">
      <pane xSplit="2" ySplit="1" topLeftCell="D3071" activePane="bottomRight" state="frozen"/>
      <selection pane="topRight" activeCell="C1" sqref="C1"/>
      <selection pane="bottomLeft" activeCell="A2" sqref="A2"/>
      <selection pane="bottomRight" activeCell="F3086" sqref="F3085:F3086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9" width="11.42578125" style="1"/>
    <col min="10" max="10" width="20" style="3" customWidth="1"/>
    <col min="11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3356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3357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240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241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242</v>
      </c>
      <c r="C143" s="5" t="s">
        <v>243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244</v>
      </c>
      <c r="C144" s="5" t="s">
        <v>245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246</v>
      </c>
      <c r="C145" s="5" t="s">
        <v>247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248</v>
      </c>
      <c r="C146" s="5" t="s">
        <v>249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250</v>
      </c>
      <c r="C147" s="5" t="s">
        <v>251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252</v>
      </c>
      <c r="C148" s="5" t="s">
        <v>253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254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255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256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257</v>
      </c>
      <c r="C152" s="5" t="s">
        <v>258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259</v>
      </c>
      <c r="C153" s="5" t="s">
        <v>260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261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262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263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264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265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266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267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268</v>
      </c>
      <c r="C161" s="5" t="s">
        <v>269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270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271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272</v>
      </c>
      <c r="C164" s="5" t="s">
        <v>3355</v>
      </c>
      <c r="D164" s="3">
        <v>0</v>
      </c>
      <c r="E164" s="10" t="s">
        <v>273</v>
      </c>
      <c r="F164" s="3">
        <v>0</v>
      </c>
      <c r="G164" s="4">
        <f>Tabla1[[#This Row],[Importe]]-Tabla1[[#This Row],[Pagado]]</f>
        <v>0</v>
      </c>
      <c r="H164" s="5" t="s">
        <v>273</v>
      </c>
    </row>
    <row r="165" spans="1:8" x14ac:dyDescent="0.25">
      <c r="A165" s="7">
        <v>44867</v>
      </c>
      <c r="B165" s="6" t="s">
        <v>274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275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276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277</v>
      </c>
      <c r="C168" s="5" t="s">
        <v>278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279</v>
      </c>
      <c r="C169" s="5" t="s">
        <v>280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281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282</v>
      </c>
      <c r="C171" s="5" t="s">
        <v>283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284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285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286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287</v>
      </c>
      <c r="C175" s="5" t="s">
        <v>288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289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290</v>
      </c>
      <c r="C177" s="5" t="s">
        <v>291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292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293</v>
      </c>
      <c r="C179" s="5" t="s">
        <v>294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295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296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297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298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299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300</v>
      </c>
      <c r="C185" s="5" t="s">
        <v>301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302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303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304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305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306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307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308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309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310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311</v>
      </c>
      <c r="C195" s="5" t="s">
        <v>312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313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314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315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316</v>
      </c>
      <c r="C199" s="5" t="s">
        <v>166</v>
      </c>
      <c r="D199" s="3">
        <v>73923.94</v>
      </c>
      <c r="E199" s="9" t="s">
        <v>3378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317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318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47.25" x14ac:dyDescent="0.25">
      <c r="A202" s="7">
        <v>44867</v>
      </c>
      <c r="B202" s="6" t="s">
        <v>319</v>
      </c>
      <c r="C202" s="5" t="s">
        <v>320</v>
      </c>
      <c r="D202" s="3">
        <v>2887.1</v>
      </c>
      <c r="E202" s="9" t="s">
        <v>3436</v>
      </c>
      <c r="F202" s="3">
        <f>887.1+1000+500+500</f>
        <v>2887.1</v>
      </c>
      <c r="G202" s="4">
        <f>Tabla1[[#This Row],[Importe]]-Tabla1[[#This Row],[Pagado]]</f>
        <v>0</v>
      </c>
      <c r="H202" s="5" t="s">
        <v>10</v>
      </c>
    </row>
    <row r="203" spans="1:8" x14ac:dyDescent="0.25">
      <c r="A203" s="7">
        <v>44868</v>
      </c>
      <c r="B203" s="6" t="s">
        <v>321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322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323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324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325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326</v>
      </c>
      <c r="C208" s="5" t="s">
        <v>327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328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329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330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331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332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333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334</v>
      </c>
      <c r="C215" s="5" t="s">
        <v>335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336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337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338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339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340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341</v>
      </c>
      <c r="C221" s="5" t="s">
        <v>42</v>
      </c>
      <c r="D221" s="3">
        <v>84422.7</v>
      </c>
      <c r="E221" s="9" t="s">
        <v>3367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342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343</v>
      </c>
      <c r="C223" s="5" t="s">
        <v>344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345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346</v>
      </c>
      <c r="C225" s="5" t="s">
        <v>347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348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349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350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351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352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353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354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355</v>
      </c>
      <c r="C233" s="5" t="s">
        <v>356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357</v>
      </c>
      <c r="C234" s="5" t="s">
        <v>358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359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360</v>
      </c>
      <c r="C236" s="5" t="s">
        <v>358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361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362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363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364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365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366</v>
      </c>
      <c r="C242" s="5" t="s">
        <v>367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368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369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370</v>
      </c>
      <c r="C245" s="5" t="s">
        <v>371</v>
      </c>
      <c r="D245" s="3">
        <v>22193.5</v>
      </c>
      <c r="E245" s="8">
        <v>44876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372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373</v>
      </c>
      <c r="C247" s="5" t="s">
        <v>374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375</v>
      </c>
      <c r="C248" s="5" t="s">
        <v>376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377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378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379</v>
      </c>
      <c r="C251" s="5" t="s">
        <v>380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381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382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383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384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385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386</v>
      </c>
      <c r="C257" s="5" t="s">
        <v>387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388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ht="31.5" x14ac:dyDescent="0.25">
      <c r="A259" s="7">
        <v>44868</v>
      </c>
      <c r="B259" s="6" t="s">
        <v>389</v>
      </c>
      <c r="C259" s="5" t="s">
        <v>390</v>
      </c>
      <c r="D259" s="3">
        <v>15668.2</v>
      </c>
      <c r="E259" s="9" t="s">
        <v>3405</v>
      </c>
      <c r="F259" s="3">
        <f>4500+11168.2</f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392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393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394</v>
      </c>
      <c r="C262" s="5" t="s">
        <v>395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396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397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398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399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400</v>
      </c>
      <c r="C267" s="5" t="s">
        <v>401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402</v>
      </c>
      <c r="C268" s="5" t="s">
        <v>3358</v>
      </c>
      <c r="D268" s="3">
        <v>0</v>
      </c>
      <c r="E268" s="10" t="s">
        <v>273</v>
      </c>
      <c r="F268" s="3">
        <v>0</v>
      </c>
      <c r="G268" s="4">
        <f>Tabla1[[#This Row],[Importe]]-Tabla1[[#This Row],[Pagado]]</f>
        <v>0</v>
      </c>
      <c r="H268" s="5" t="s">
        <v>273</v>
      </c>
    </row>
    <row r="269" spans="1:8" x14ac:dyDescent="0.25">
      <c r="A269" s="7">
        <v>44868</v>
      </c>
      <c r="B269" s="6" t="s">
        <v>403</v>
      </c>
      <c r="C269" s="5" t="s">
        <v>404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405</v>
      </c>
      <c r="C270" s="5" t="s">
        <v>406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407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408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409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410</v>
      </c>
      <c r="C274" s="5" t="s">
        <v>411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412</v>
      </c>
      <c r="C275" s="5" t="s">
        <v>413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414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415</v>
      </c>
      <c r="C277" s="5" t="s">
        <v>3359</v>
      </c>
      <c r="D277" s="3">
        <v>0</v>
      </c>
      <c r="E277" s="10" t="s">
        <v>273</v>
      </c>
      <c r="F277" s="3">
        <v>0</v>
      </c>
      <c r="G277" s="4">
        <f>Tabla1[[#This Row],[Importe]]-Tabla1[[#This Row],[Pagado]]</f>
        <v>0</v>
      </c>
      <c r="H277" s="5" t="s">
        <v>273</v>
      </c>
    </row>
    <row r="278" spans="1:8" x14ac:dyDescent="0.25">
      <c r="A278" s="7">
        <v>44868</v>
      </c>
      <c r="B278" s="6" t="s">
        <v>416</v>
      </c>
      <c r="C278" s="5" t="s">
        <v>3358</v>
      </c>
      <c r="D278" s="3">
        <v>0</v>
      </c>
      <c r="E278" s="10" t="s">
        <v>273</v>
      </c>
      <c r="F278" s="3">
        <v>0</v>
      </c>
      <c r="G278" s="4">
        <f>Tabla1[[#This Row],[Importe]]-Tabla1[[#This Row],[Pagado]]</f>
        <v>0</v>
      </c>
      <c r="H278" s="5" t="s">
        <v>273</v>
      </c>
    </row>
    <row r="279" spans="1:8" x14ac:dyDescent="0.25">
      <c r="A279" s="7">
        <v>44868</v>
      </c>
      <c r="B279" s="6" t="s">
        <v>417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418</v>
      </c>
      <c r="C280" s="5" t="s">
        <v>411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419</v>
      </c>
      <c r="C281" s="5" t="s">
        <v>420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421</v>
      </c>
      <c r="C282" s="5" t="s">
        <v>294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422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423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424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425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426</v>
      </c>
      <c r="C287" s="5" t="s">
        <v>420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427</v>
      </c>
      <c r="C288" s="5" t="s">
        <v>428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429</v>
      </c>
      <c r="C289" s="5" t="s">
        <v>260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430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431</v>
      </c>
      <c r="C291" s="5" t="s">
        <v>432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433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434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435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436</v>
      </c>
      <c r="C295" s="5" t="s">
        <v>437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438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439</v>
      </c>
      <c r="C297" s="5" t="s">
        <v>3360</v>
      </c>
      <c r="D297" s="3">
        <v>0</v>
      </c>
      <c r="E297" s="10" t="s">
        <v>273</v>
      </c>
      <c r="F297" s="3">
        <v>0</v>
      </c>
      <c r="G297" s="4">
        <f>Tabla1[[#This Row],[Importe]]-Tabla1[[#This Row],[Pagado]]</f>
        <v>0</v>
      </c>
      <c r="H297" s="5" t="s">
        <v>273</v>
      </c>
    </row>
    <row r="298" spans="1:8" x14ac:dyDescent="0.25">
      <c r="A298" s="7">
        <v>44868</v>
      </c>
      <c r="B298" s="6" t="s">
        <v>440</v>
      </c>
      <c r="C298" s="5" t="s">
        <v>441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442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443</v>
      </c>
      <c r="C300" s="5" t="s">
        <v>444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445</v>
      </c>
      <c r="C301" s="5" t="s">
        <v>380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446</v>
      </c>
      <c r="C302" s="5" t="s">
        <v>219</v>
      </c>
      <c r="D302" s="3">
        <v>53895</v>
      </c>
      <c r="E302" s="8" t="s">
        <v>391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447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448</v>
      </c>
      <c r="C304" s="5" t="s">
        <v>449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450</v>
      </c>
      <c r="C305" s="5" t="s">
        <v>451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452</v>
      </c>
      <c r="C306" s="5" t="s">
        <v>453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454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455</v>
      </c>
      <c r="C308" s="5" t="s">
        <v>456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457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458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459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460</v>
      </c>
      <c r="C312" s="5" t="s">
        <v>461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462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463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464</v>
      </c>
      <c r="C315" s="5" t="s">
        <v>465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466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467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468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469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470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471</v>
      </c>
      <c r="C321" s="5" t="s">
        <v>472</v>
      </c>
      <c r="D321" s="3">
        <v>24597</v>
      </c>
      <c r="E321" s="9" t="s">
        <v>3367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473</v>
      </c>
      <c r="C322" s="5" t="s">
        <v>474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475</v>
      </c>
      <c r="C323" s="5" t="s">
        <v>476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477</v>
      </c>
      <c r="C324" s="5" t="s">
        <v>478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479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480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481</v>
      </c>
      <c r="C327" s="5" t="s">
        <v>12</v>
      </c>
      <c r="D327" s="3">
        <v>40923.75</v>
      </c>
      <c r="E327" s="9" t="s">
        <v>3367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482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483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484</v>
      </c>
      <c r="C330" s="5" t="s">
        <v>485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486</v>
      </c>
      <c r="C331" s="5" t="s">
        <v>14</v>
      </c>
      <c r="D331" s="3">
        <v>98836.800000000003</v>
      </c>
      <c r="E331" s="9" t="s">
        <v>3370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487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488</v>
      </c>
      <c r="C333" s="5" t="s">
        <v>489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490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491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492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493</v>
      </c>
      <c r="C337" s="5" t="s">
        <v>251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494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495</v>
      </c>
      <c r="C339" s="5" t="s">
        <v>335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496</v>
      </c>
      <c r="C340" s="5" t="s">
        <v>327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497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498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499</v>
      </c>
      <c r="C343" s="5" t="s">
        <v>500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501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502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503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504</v>
      </c>
      <c r="C347" s="5" t="s">
        <v>505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506</v>
      </c>
      <c r="C348" s="5" t="s">
        <v>243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507</v>
      </c>
      <c r="C349" s="5" t="s">
        <v>44</v>
      </c>
      <c r="D349" s="3">
        <v>11445.4</v>
      </c>
      <c r="E349" s="9" t="s">
        <v>3373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508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509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510</v>
      </c>
      <c r="C352" s="5" t="s">
        <v>511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512</v>
      </c>
      <c r="C353" s="5" t="s">
        <v>219</v>
      </c>
      <c r="D353" s="3">
        <v>65596.5</v>
      </c>
      <c r="E353" s="8" t="s">
        <v>391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513</v>
      </c>
      <c r="C354" s="5" t="s">
        <v>247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514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515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516</v>
      </c>
      <c r="C357" s="5" t="s">
        <v>46</v>
      </c>
      <c r="D357" s="3">
        <v>5735.2</v>
      </c>
      <c r="E357" s="9" t="s">
        <v>3374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517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518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519</v>
      </c>
      <c r="C360" s="5" t="s">
        <v>344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520</v>
      </c>
      <c r="C361" s="5" t="s">
        <v>249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521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522</v>
      </c>
      <c r="C363" s="5" t="s">
        <v>523</v>
      </c>
      <c r="D363" s="3">
        <v>17265</v>
      </c>
      <c r="E363" s="8">
        <v>44876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524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525</v>
      </c>
      <c r="C365" s="5" t="s">
        <v>269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526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527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528</v>
      </c>
      <c r="C368" s="5" t="s">
        <v>3361</v>
      </c>
      <c r="D368" s="3">
        <v>0</v>
      </c>
      <c r="E368" s="10" t="s">
        <v>273</v>
      </c>
      <c r="F368" s="3">
        <v>0</v>
      </c>
      <c r="G368" s="4">
        <f>Tabla1[[#This Row],[Importe]]-Tabla1[[#This Row],[Pagado]]</f>
        <v>0</v>
      </c>
      <c r="H368" s="5" t="s">
        <v>273</v>
      </c>
    </row>
    <row r="369" spans="1:8" x14ac:dyDescent="0.25">
      <c r="A369" s="7">
        <v>44869</v>
      </c>
      <c r="B369" s="6" t="s">
        <v>529</v>
      </c>
      <c r="C369" s="5" t="s">
        <v>530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531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532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533</v>
      </c>
      <c r="C372" s="5" t="s">
        <v>534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535</v>
      </c>
      <c r="C373" s="5" t="s">
        <v>428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536</v>
      </c>
      <c r="C374" s="5" t="s">
        <v>465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537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538</v>
      </c>
      <c r="C376" s="5" t="s">
        <v>258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539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540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541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542</v>
      </c>
      <c r="C380" s="5" t="s">
        <v>441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543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544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545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546</v>
      </c>
      <c r="C384" s="5" t="s">
        <v>347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547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548</v>
      </c>
      <c r="C386" s="5" t="s">
        <v>356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549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550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551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552</v>
      </c>
      <c r="C390" s="5" t="s">
        <v>288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553</v>
      </c>
      <c r="C391" s="5" t="s">
        <v>554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555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556</v>
      </c>
      <c r="C393" s="5" t="s">
        <v>374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557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558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559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560</v>
      </c>
      <c r="C397" s="5" t="s">
        <v>561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562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563</v>
      </c>
      <c r="C399" s="5" t="s">
        <v>387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564</v>
      </c>
      <c r="C400" s="5" t="s">
        <v>565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566</v>
      </c>
      <c r="C401" s="5" t="s">
        <v>567</v>
      </c>
      <c r="D401" s="3">
        <v>19415.04</v>
      </c>
      <c r="E401" s="8">
        <v>44875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568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569</v>
      </c>
      <c r="C403" s="5" t="s">
        <v>570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571</v>
      </c>
      <c r="C404" s="5" t="s">
        <v>572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573</v>
      </c>
      <c r="C405" s="5" t="s">
        <v>278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574</v>
      </c>
      <c r="C406" s="5" t="s">
        <v>280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575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576</v>
      </c>
      <c r="C408" s="5" t="s">
        <v>444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577</v>
      </c>
      <c r="C409" s="5" t="s">
        <v>578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579</v>
      </c>
      <c r="C410" s="5" t="s">
        <v>578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580</v>
      </c>
      <c r="C411" s="5" t="s">
        <v>581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582</v>
      </c>
      <c r="C412" s="5" t="s">
        <v>583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584</v>
      </c>
      <c r="C413" s="5" t="s">
        <v>585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586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587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588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589</v>
      </c>
      <c r="C417" s="5" t="s">
        <v>3362</v>
      </c>
      <c r="D417" s="3">
        <v>0</v>
      </c>
      <c r="E417" s="10" t="s">
        <v>273</v>
      </c>
      <c r="F417" s="3">
        <v>0</v>
      </c>
      <c r="G417" s="4">
        <f>Tabla1[[#This Row],[Importe]]-Tabla1[[#This Row],[Pagado]]</f>
        <v>0</v>
      </c>
      <c r="H417" s="5" t="s">
        <v>273</v>
      </c>
    </row>
    <row r="418" spans="1:8" x14ac:dyDescent="0.25">
      <c r="A418" s="7">
        <v>44869</v>
      </c>
      <c r="B418" s="6" t="s">
        <v>590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591</v>
      </c>
      <c r="C419" s="5" t="s">
        <v>592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593</v>
      </c>
      <c r="C420" s="5" t="s">
        <v>219</v>
      </c>
      <c r="D420" s="3">
        <v>23339.599999999999</v>
      </c>
      <c r="E420" s="8" t="s">
        <v>391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594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595</v>
      </c>
      <c r="C422" s="5" t="s">
        <v>596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597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598</v>
      </c>
      <c r="C424" s="5" t="s">
        <v>478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599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600</v>
      </c>
      <c r="C426" s="5" t="s">
        <v>601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602</v>
      </c>
      <c r="C427" s="5" t="s">
        <v>603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604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605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606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607</v>
      </c>
      <c r="C431" s="5" t="s">
        <v>608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609</v>
      </c>
      <c r="C432" s="5" t="s">
        <v>610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611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612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613</v>
      </c>
      <c r="C435" s="5" t="s">
        <v>335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614</v>
      </c>
      <c r="C436" s="5" t="s">
        <v>615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616</v>
      </c>
      <c r="C437" s="5" t="s">
        <v>615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617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618</v>
      </c>
      <c r="C439" s="5" t="s">
        <v>619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620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621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622</v>
      </c>
      <c r="C442" s="5" t="s">
        <v>3365</v>
      </c>
      <c r="D442" s="3">
        <v>0</v>
      </c>
      <c r="E442" s="10" t="s">
        <v>273</v>
      </c>
      <c r="F442" s="3">
        <v>0</v>
      </c>
      <c r="G442" s="4">
        <f>Tabla1[[#This Row],[Importe]]-Tabla1[[#This Row],[Pagado]]</f>
        <v>0</v>
      </c>
      <c r="H442" s="12" t="s">
        <v>273</v>
      </c>
      <c r="I442" s="17" t="s">
        <v>3366</v>
      </c>
      <c r="J442" s="17"/>
    </row>
    <row r="443" spans="1:10" x14ac:dyDescent="0.25">
      <c r="A443" s="7">
        <v>44869</v>
      </c>
      <c r="B443" s="6" t="s">
        <v>623</v>
      </c>
      <c r="C443" s="5" t="s">
        <v>624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3363</v>
      </c>
    </row>
    <row r="444" spans="1:10" x14ac:dyDescent="0.25">
      <c r="A444" s="7">
        <v>44869</v>
      </c>
      <c r="B444" s="6" t="s">
        <v>625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3364</v>
      </c>
    </row>
    <row r="445" spans="1:10" x14ac:dyDescent="0.25">
      <c r="A445" s="7">
        <v>44869</v>
      </c>
      <c r="B445" s="6" t="s">
        <v>626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627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628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629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630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631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632</v>
      </c>
      <c r="C451" s="5" t="s">
        <v>633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634</v>
      </c>
      <c r="C452" s="5" t="s">
        <v>635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636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637</v>
      </c>
      <c r="C454" s="5" t="s">
        <v>638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639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640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641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642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643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644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645</v>
      </c>
      <c r="C461" s="5" t="s">
        <v>485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646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647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648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649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650</v>
      </c>
      <c r="C466" s="5" t="s">
        <v>651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652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653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654</v>
      </c>
      <c r="C469" s="5" t="s">
        <v>511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655</v>
      </c>
      <c r="C470" s="5" t="s">
        <v>656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657</v>
      </c>
      <c r="C471" s="5" t="s">
        <v>46</v>
      </c>
      <c r="D471" s="3">
        <v>6833.6</v>
      </c>
      <c r="E471" s="9" t="s">
        <v>3373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658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659</v>
      </c>
      <c r="C473" s="5" t="s">
        <v>660</v>
      </c>
      <c r="D473" s="3">
        <v>6500</v>
      </c>
      <c r="E473" s="9" t="s">
        <v>3379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661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662</v>
      </c>
      <c r="C475" s="5" t="s">
        <v>505</v>
      </c>
      <c r="D475" s="3">
        <v>11902.5</v>
      </c>
      <c r="E475" s="9" t="s">
        <v>3379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663</v>
      </c>
      <c r="C476" s="5" t="s">
        <v>664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665</v>
      </c>
      <c r="C477" s="5" t="s">
        <v>347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666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667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668</v>
      </c>
      <c r="C480" s="5" t="s">
        <v>44</v>
      </c>
      <c r="D480" s="3">
        <v>22809.4</v>
      </c>
      <c r="E480" s="9" t="s">
        <v>3379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669</v>
      </c>
      <c r="C481" s="5" t="s">
        <v>166</v>
      </c>
      <c r="D481" s="3">
        <v>119116.72</v>
      </c>
      <c r="E481" s="9" t="s">
        <v>3392</v>
      </c>
      <c r="F481" s="3">
        <f>65741.25+40+53335.47</f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670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671</v>
      </c>
      <c r="C483" s="5" t="s">
        <v>344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672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673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674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675</v>
      </c>
      <c r="C487" s="5" t="s">
        <v>50</v>
      </c>
      <c r="D487" s="3">
        <v>32258</v>
      </c>
      <c r="E487" s="9" t="s">
        <v>3379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676</v>
      </c>
      <c r="C488" s="5" t="s">
        <v>291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677</v>
      </c>
      <c r="C489" s="5" t="s">
        <v>42</v>
      </c>
      <c r="D489" s="3">
        <v>68340.3</v>
      </c>
      <c r="E489" s="9" t="s">
        <v>3373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678</v>
      </c>
      <c r="C490" s="5" t="s">
        <v>428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679</v>
      </c>
      <c r="C491" s="5" t="s">
        <v>358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680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681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682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683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684</v>
      </c>
      <c r="C496" s="5" t="s">
        <v>3368</v>
      </c>
      <c r="D496" s="3">
        <v>0</v>
      </c>
      <c r="E496" s="10" t="s">
        <v>273</v>
      </c>
      <c r="F496" s="3">
        <v>0</v>
      </c>
      <c r="G496" s="4">
        <f>Tabla1[[#This Row],[Importe]]-Tabla1[[#This Row],[Pagado]]</f>
        <v>0</v>
      </c>
      <c r="H496" s="5" t="s">
        <v>273</v>
      </c>
    </row>
    <row r="497" spans="1:8" x14ac:dyDescent="0.25">
      <c r="A497" s="7">
        <v>44870</v>
      </c>
      <c r="B497" s="6" t="s">
        <v>685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686</v>
      </c>
      <c r="C498" s="5" t="s">
        <v>3369</v>
      </c>
      <c r="D498" s="3">
        <v>0</v>
      </c>
      <c r="E498" s="10" t="s">
        <v>273</v>
      </c>
      <c r="F498" s="3">
        <v>0</v>
      </c>
      <c r="G498" s="4">
        <f>Tabla1[[#This Row],[Importe]]-Tabla1[[#This Row],[Pagado]]</f>
        <v>0</v>
      </c>
      <c r="H498" s="5" t="s">
        <v>273</v>
      </c>
    </row>
    <row r="499" spans="1:8" x14ac:dyDescent="0.25">
      <c r="A499" s="7">
        <v>44870</v>
      </c>
      <c r="B499" s="6" t="s">
        <v>687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688</v>
      </c>
      <c r="C500" s="5" t="s">
        <v>356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689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690</v>
      </c>
      <c r="C502" s="5" t="s">
        <v>269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691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692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693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694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695</v>
      </c>
      <c r="C507" s="5" t="s">
        <v>411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696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697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698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699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700</v>
      </c>
      <c r="C512" s="5" t="s">
        <v>81</v>
      </c>
      <c r="D512" s="3">
        <v>182125.94</v>
      </c>
      <c r="E512" s="8">
        <v>44878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701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702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703</v>
      </c>
      <c r="C515" s="5" t="s">
        <v>561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704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705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706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707</v>
      </c>
      <c r="C519" s="5" t="s">
        <v>294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708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709</v>
      </c>
      <c r="C521" s="5" t="s">
        <v>406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710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711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712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713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714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715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716</v>
      </c>
      <c r="C528" s="5" t="s">
        <v>404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717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718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719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720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721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722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723</v>
      </c>
      <c r="C535" s="5" t="s">
        <v>444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724</v>
      </c>
      <c r="C536" s="5" t="s">
        <v>288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725</v>
      </c>
      <c r="C537" s="5" t="s">
        <v>726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727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728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729</v>
      </c>
      <c r="C540" s="5" t="s">
        <v>312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730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731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732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733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734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735</v>
      </c>
      <c r="C546" s="5" t="s">
        <v>437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736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737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738</v>
      </c>
      <c r="C549" s="5" t="s">
        <v>610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739</v>
      </c>
      <c r="C550" s="5" t="s">
        <v>608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740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741</v>
      </c>
      <c r="C552" s="5" t="s">
        <v>374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742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743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744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745</v>
      </c>
      <c r="C556" s="5" t="s">
        <v>478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746</v>
      </c>
      <c r="C557" s="5" t="s">
        <v>456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747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748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749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750</v>
      </c>
      <c r="C561" s="5" t="s">
        <v>219</v>
      </c>
      <c r="D561" s="3">
        <v>22392.400000000001</v>
      </c>
      <c r="E561" s="8" t="s">
        <v>391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751</v>
      </c>
      <c r="C562" s="5" t="s">
        <v>752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753</v>
      </c>
      <c r="C563" s="5" t="s">
        <v>754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755</v>
      </c>
      <c r="C564" s="5" t="s">
        <v>756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757</v>
      </c>
      <c r="C565" s="5" t="s">
        <v>633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758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759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760</v>
      </c>
      <c r="C568" s="5" t="s">
        <v>761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762</v>
      </c>
      <c r="C569" s="5" t="s">
        <v>763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764</v>
      </c>
      <c r="C570" s="5" t="s">
        <v>765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766</v>
      </c>
      <c r="C571" s="5" t="s">
        <v>767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768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769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770</v>
      </c>
      <c r="C574" s="5" t="s">
        <v>12</v>
      </c>
      <c r="D574" s="3">
        <v>60079.65</v>
      </c>
      <c r="E574" s="9" t="s">
        <v>3375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771</v>
      </c>
      <c r="C575" s="5" t="s">
        <v>247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772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773</v>
      </c>
      <c r="C577" s="5" t="s">
        <v>247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774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775</v>
      </c>
      <c r="C579" s="5" t="s">
        <v>776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777</v>
      </c>
      <c r="C580" s="5" t="s">
        <v>776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778</v>
      </c>
      <c r="C581" s="5" t="s">
        <v>601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779</v>
      </c>
      <c r="C582" s="5" t="s">
        <v>780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781</v>
      </c>
      <c r="C583" s="5" t="s">
        <v>344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782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783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784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785</v>
      </c>
      <c r="C587" s="5" t="s">
        <v>786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787</v>
      </c>
      <c r="C588" s="5" t="s">
        <v>485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788</v>
      </c>
      <c r="C589" s="5" t="s">
        <v>786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789</v>
      </c>
      <c r="C590" s="5" t="s">
        <v>3371</v>
      </c>
      <c r="D590" s="3">
        <v>0</v>
      </c>
      <c r="E590" s="10" t="s">
        <v>273</v>
      </c>
      <c r="F590" s="3">
        <v>0</v>
      </c>
      <c r="G590" s="4">
        <f>Tabla1[[#This Row],[Importe]]-Tabla1[[#This Row],[Pagado]]</f>
        <v>0</v>
      </c>
      <c r="H590" s="5" t="s">
        <v>273</v>
      </c>
    </row>
    <row r="591" spans="1:8" x14ac:dyDescent="0.25">
      <c r="A591" s="7">
        <v>44871</v>
      </c>
      <c r="B591" s="6" t="s">
        <v>790</v>
      </c>
      <c r="C591" s="5" t="s">
        <v>3372</v>
      </c>
      <c r="D591" s="3">
        <v>0</v>
      </c>
      <c r="E591" s="10" t="s">
        <v>273</v>
      </c>
      <c r="F591" s="3">
        <v>0</v>
      </c>
      <c r="G591" s="4">
        <f>Tabla1[[#This Row],[Importe]]-Tabla1[[#This Row],[Pagado]]</f>
        <v>0</v>
      </c>
      <c r="H591" s="5" t="s">
        <v>273</v>
      </c>
    </row>
    <row r="592" spans="1:8" x14ac:dyDescent="0.25">
      <c r="A592" s="7">
        <v>44871</v>
      </c>
      <c r="B592" s="6" t="s">
        <v>791</v>
      </c>
      <c r="C592" s="5" t="s">
        <v>3371</v>
      </c>
      <c r="D592" s="3">
        <v>0</v>
      </c>
      <c r="E592" s="10" t="s">
        <v>273</v>
      </c>
      <c r="F592" s="3">
        <v>0</v>
      </c>
      <c r="G592" s="4">
        <f>Tabla1[[#This Row],[Importe]]-Tabla1[[#This Row],[Pagado]]</f>
        <v>0</v>
      </c>
      <c r="H592" s="5" t="s">
        <v>273</v>
      </c>
    </row>
    <row r="593" spans="1:8" x14ac:dyDescent="0.25">
      <c r="A593" s="7">
        <v>44871</v>
      </c>
      <c r="B593" s="6" t="s">
        <v>792</v>
      </c>
      <c r="C593" s="5" t="s">
        <v>3371</v>
      </c>
      <c r="D593" s="3">
        <v>0</v>
      </c>
      <c r="E593" s="10" t="s">
        <v>273</v>
      </c>
      <c r="F593" s="3">
        <v>0</v>
      </c>
      <c r="G593" s="4">
        <f>Tabla1[[#This Row],[Importe]]-Tabla1[[#This Row],[Pagado]]</f>
        <v>0</v>
      </c>
      <c r="H593" s="5" t="s">
        <v>273</v>
      </c>
    </row>
    <row r="594" spans="1:8" x14ac:dyDescent="0.25">
      <c r="A594" s="7">
        <v>44871</v>
      </c>
      <c r="B594" s="6" t="s">
        <v>793</v>
      </c>
      <c r="C594" s="5" t="s">
        <v>428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794</v>
      </c>
      <c r="C595" s="5" t="s">
        <v>795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796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797</v>
      </c>
      <c r="C597" s="5" t="s">
        <v>411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798</v>
      </c>
      <c r="C598" s="5" t="s">
        <v>799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800</v>
      </c>
      <c r="C599" s="5" t="s">
        <v>801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802</v>
      </c>
      <c r="C600" s="5" t="s">
        <v>356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803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804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805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806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807</v>
      </c>
      <c r="C605" s="5" t="s">
        <v>635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808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809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810</v>
      </c>
      <c r="C608" s="5" t="s">
        <v>554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811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812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813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814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815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816</v>
      </c>
      <c r="C614" s="5" t="s">
        <v>420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817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818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819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820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821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822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823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824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825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826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827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828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829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830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831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832</v>
      </c>
      <c r="C630" s="5" t="s">
        <v>14</v>
      </c>
      <c r="D630" s="3">
        <v>111793.4</v>
      </c>
      <c r="E630" s="9" t="s">
        <v>3386</v>
      </c>
      <c r="F630" s="3">
        <f>93600+18193.4</f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>
        <v>44872</v>
      </c>
      <c r="B631" s="6" t="s">
        <v>833</v>
      </c>
      <c r="C631" s="5" t="s">
        <v>485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834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835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836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837</v>
      </c>
      <c r="C635" s="5" t="s">
        <v>838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839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840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841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842</v>
      </c>
      <c r="C639" s="5" t="s">
        <v>656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843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844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845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846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847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848</v>
      </c>
      <c r="C645" s="5" t="s">
        <v>42</v>
      </c>
      <c r="D645" s="3">
        <v>63017.599999999999</v>
      </c>
      <c r="E645" s="9" t="s">
        <v>3382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849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850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851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852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853</v>
      </c>
      <c r="C650" s="5" t="s">
        <v>505</v>
      </c>
      <c r="D650" s="3">
        <v>6401</v>
      </c>
      <c r="E650" s="9" t="s">
        <v>3382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854</v>
      </c>
      <c r="C651" s="5" t="s">
        <v>44</v>
      </c>
      <c r="D651" s="3">
        <v>10565.1</v>
      </c>
      <c r="E651" s="9" t="s">
        <v>3382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855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856</v>
      </c>
      <c r="C653" s="5" t="s">
        <v>344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857</v>
      </c>
      <c r="C654" s="5" t="s">
        <v>664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858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859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860</v>
      </c>
      <c r="C657" s="5" t="s">
        <v>861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862</v>
      </c>
      <c r="C658" s="5" t="s">
        <v>534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863</v>
      </c>
      <c r="C659" s="5" t="s">
        <v>864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865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866</v>
      </c>
      <c r="C661" s="5" t="s">
        <v>476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867</v>
      </c>
      <c r="C662" s="5" t="s">
        <v>81</v>
      </c>
      <c r="D662" s="3">
        <v>155861.72</v>
      </c>
      <c r="E662" s="8">
        <v>44878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868</v>
      </c>
      <c r="C663" s="5" t="s">
        <v>356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869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870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871</v>
      </c>
      <c r="C666" s="5" t="s">
        <v>530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872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873</v>
      </c>
      <c r="C668" s="5" t="s">
        <v>269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874</v>
      </c>
      <c r="C669" s="5" t="s">
        <v>251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875</v>
      </c>
      <c r="C670" s="5" t="s">
        <v>249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ht="47.25" x14ac:dyDescent="0.25">
      <c r="A671" s="7">
        <v>44872</v>
      </c>
      <c r="B671" s="6" t="s">
        <v>876</v>
      </c>
      <c r="C671" s="5" t="s">
        <v>166</v>
      </c>
      <c r="D671" s="3">
        <v>111849.2</v>
      </c>
      <c r="E671" s="9" t="s">
        <v>3400</v>
      </c>
      <c r="F671" s="3">
        <f>13664.63+87184+11000.57</f>
        <v>111849.20000000001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877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878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879</v>
      </c>
      <c r="C674" s="5" t="s">
        <v>253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880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881</v>
      </c>
      <c r="C676" s="5" t="s">
        <v>376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882</v>
      </c>
      <c r="C677" s="5" t="s">
        <v>253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883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884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885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886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887</v>
      </c>
      <c r="C682" s="5" t="s">
        <v>3376</v>
      </c>
      <c r="D682" s="3">
        <v>0</v>
      </c>
      <c r="E682" s="10" t="s">
        <v>273</v>
      </c>
      <c r="F682" s="3">
        <v>0</v>
      </c>
      <c r="G682" s="4">
        <f>Tabla1[[#This Row],[Importe]]-Tabla1[[#This Row],[Pagado]]</f>
        <v>0</v>
      </c>
      <c r="H682" s="5" t="s">
        <v>273</v>
      </c>
    </row>
    <row r="683" spans="1:8" x14ac:dyDescent="0.25">
      <c r="A683" s="7">
        <v>44872</v>
      </c>
      <c r="B683" s="6" t="s">
        <v>888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889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890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891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892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893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894</v>
      </c>
      <c r="C689" s="5" t="s">
        <v>895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896</v>
      </c>
      <c r="C690" s="5" t="s">
        <v>239</v>
      </c>
      <c r="D690" s="3">
        <v>34185</v>
      </c>
      <c r="E690" s="8">
        <v>44875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897</v>
      </c>
      <c r="C691" s="5" t="s">
        <v>243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898</v>
      </c>
      <c r="C692" s="5" t="s">
        <v>523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899</v>
      </c>
      <c r="C693" s="5" t="s">
        <v>258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900</v>
      </c>
      <c r="C694" s="5" t="s">
        <v>726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901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902</v>
      </c>
      <c r="C696" s="5" t="s">
        <v>239</v>
      </c>
      <c r="D696" s="3">
        <v>8382.76</v>
      </c>
      <c r="E696" s="8">
        <v>44875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903</v>
      </c>
      <c r="C697" s="5" t="s">
        <v>523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904</v>
      </c>
      <c r="C698" s="5" t="s">
        <v>635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905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906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907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908</v>
      </c>
      <c r="C702" s="5" t="s">
        <v>301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909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910</v>
      </c>
      <c r="C704" s="5" t="s">
        <v>911</v>
      </c>
      <c r="D704" s="3">
        <v>2062</v>
      </c>
      <c r="E704" s="8">
        <v>44877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912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913</v>
      </c>
      <c r="C706" s="5" t="s">
        <v>453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914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915</v>
      </c>
      <c r="C708" s="5" t="s">
        <v>453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916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917</v>
      </c>
      <c r="C710" s="5" t="s">
        <v>441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918</v>
      </c>
      <c r="C711" s="5" t="s">
        <v>3377</v>
      </c>
      <c r="D711" s="3">
        <v>0</v>
      </c>
      <c r="E711" s="10" t="s">
        <v>273</v>
      </c>
      <c r="F711" s="3">
        <v>0</v>
      </c>
      <c r="G711" s="4">
        <f>Tabla1[[#This Row],[Importe]]-Tabla1[[#This Row],[Pagado]]</f>
        <v>0</v>
      </c>
      <c r="H711" s="5" t="s">
        <v>273</v>
      </c>
    </row>
    <row r="712" spans="1:8" x14ac:dyDescent="0.25">
      <c r="A712" s="7">
        <v>44872</v>
      </c>
      <c r="B712" s="6" t="s">
        <v>919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920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921</v>
      </c>
      <c r="C714" s="5" t="s">
        <v>453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922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923</v>
      </c>
      <c r="C716" s="5" t="s">
        <v>561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924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925</v>
      </c>
      <c r="C718" s="5" t="s">
        <v>926</v>
      </c>
      <c r="D718" s="3">
        <v>10.039999999999999</v>
      </c>
      <c r="E718" s="8">
        <v>44880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927</v>
      </c>
      <c r="C719" s="5" t="s">
        <v>928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929</v>
      </c>
      <c r="C720" s="5" t="s">
        <v>619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930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931</v>
      </c>
      <c r="C722" s="5" t="s">
        <v>278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932</v>
      </c>
      <c r="C723" s="5" t="s">
        <v>565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933</v>
      </c>
      <c r="C724" s="5" t="s">
        <v>461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934</v>
      </c>
      <c r="C725" s="5" t="s">
        <v>610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935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936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937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938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939</v>
      </c>
      <c r="C730" s="5" t="s">
        <v>280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940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941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942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943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944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945</v>
      </c>
      <c r="C736" s="5" t="s">
        <v>294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946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947</v>
      </c>
      <c r="C738" s="5" t="s">
        <v>948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949</v>
      </c>
      <c r="C739" s="5" t="s">
        <v>950</v>
      </c>
      <c r="D739" s="3">
        <v>8868.44</v>
      </c>
      <c r="E739" s="8">
        <v>44879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951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952</v>
      </c>
      <c r="C741" s="5" t="s">
        <v>280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953</v>
      </c>
      <c r="C742" s="5" t="s">
        <v>752</v>
      </c>
      <c r="D742" s="3">
        <v>41896</v>
      </c>
      <c r="E742" s="8">
        <v>44879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954</v>
      </c>
      <c r="C743" s="5" t="s">
        <v>280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955</v>
      </c>
      <c r="C744" s="5" t="s">
        <v>478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956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957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958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959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960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961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962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963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964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965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966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967</v>
      </c>
      <c r="C756" s="5" t="s">
        <v>245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968</v>
      </c>
      <c r="C757" s="5" t="s">
        <v>969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970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971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972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973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974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975</v>
      </c>
      <c r="C763" s="5" t="s">
        <v>44</v>
      </c>
      <c r="D763" s="3">
        <v>8510</v>
      </c>
      <c r="E763" s="9" t="s">
        <v>3386</v>
      </c>
      <c r="F763" s="3">
        <f>3000+5510</f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>
        <v>44873</v>
      </c>
      <c r="B764" s="6" t="s">
        <v>976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977</v>
      </c>
      <c r="C765" s="5" t="s">
        <v>50</v>
      </c>
      <c r="D765" s="3">
        <v>7713.6</v>
      </c>
      <c r="E765" s="9" t="s">
        <v>3386</v>
      </c>
      <c r="F765" s="3">
        <f>4500+3213.6</f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>
        <v>44873</v>
      </c>
      <c r="B766" s="6" t="s">
        <v>978</v>
      </c>
      <c r="C766" s="5" t="s">
        <v>344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979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980</v>
      </c>
      <c r="C768" s="5" t="s">
        <v>981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982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983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984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985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986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987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988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989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990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991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992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993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994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995</v>
      </c>
      <c r="C782" s="5" t="s">
        <v>3380</v>
      </c>
      <c r="D782" s="3">
        <v>0</v>
      </c>
      <c r="E782" s="10" t="s">
        <v>273</v>
      </c>
      <c r="F782" s="3">
        <v>0</v>
      </c>
      <c r="G782" s="4">
        <f>Tabla1[[#This Row],[Importe]]-Tabla1[[#This Row],[Pagado]]</f>
        <v>0</v>
      </c>
      <c r="H782" s="5" t="s">
        <v>273</v>
      </c>
    </row>
    <row r="783" spans="1:8" x14ac:dyDescent="0.25">
      <c r="A783" s="7">
        <v>44873</v>
      </c>
      <c r="B783" s="6" t="s">
        <v>996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997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998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999</v>
      </c>
      <c r="C786" s="5" t="s">
        <v>799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1000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1001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1002</v>
      </c>
      <c r="C789" s="5" t="s">
        <v>356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1003</v>
      </c>
      <c r="C790" s="5" t="s">
        <v>374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1004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1005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1006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1007</v>
      </c>
      <c r="C794" s="5" t="s">
        <v>404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1008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1009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1010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1011</v>
      </c>
      <c r="C798" s="5" t="s">
        <v>166</v>
      </c>
      <c r="D798" s="3">
        <v>17896.98</v>
      </c>
      <c r="E798" s="8">
        <v>44880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1012</v>
      </c>
      <c r="C799" s="5" t="s">
        <v>3365</v>
      </c>
      <c r="D799" s="3">
        <v>0</v>
      </c>
      <c r="E799" s="10" t="s">
        <v>273</v>
      </c>
      <c r="F799" s="3">
        <v>0</v>
      </c>
      <c r="G799" s="4">
        <f>Tabla1[[#This Row],[Importe]]-Tabla1[[#This Row],[Pagado]]</f>
        <v>0</v>
      </c>
      <c r="H799" s="5" t="s">
        <v>273</v>
      </c>
    </row>
    <row r="800" spans="1:8" x14ac:dyDescent="0.25">
      <c r="A800" s="7">
        <v>44873</v>
      </c>
      <c r="B800" s="6" t="s">
        <v>1013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1014</v>
      </c>
      <c r="C801" s="5" t="s">
        <v>928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1015</v>
      </c>
      <c r="C802" s="5" t="s">
        <v>633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1016</v>
      </c>
      <c r="C803" s="5" t="s">
        <v>390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1017</v>
      </c>
      <c r="C804" s="5" t="s">
        <v>635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1018</v>
      </c>
      <c r="C805" s="5" t="s">
        <v>390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1019</v>
      </c>
      <c r="C806" s="5" t="s">
        <v>3381</v>
      </c>
      <c r="D806" s="3">
        <v>0</v>
      </c>
      <c r="E806" s="10" t="s">
        <v>273</v>
      </c>
      <c r="F806" s="3">
        <v>0</v>
      </c>
      <c r="G806" s="4">
        <f>Tabla1[[#This Row],[Importe]]-Tabla1[[#This Row],[Pagado]]</f>
        <v>0</v>
      </c>
      <c r="H806" s="5" t="s">
        <v>273</v>
      </c>
    </row>
    <row r="807" spans="1:8" x14ac:dyDescent="0.25">
      <c r="A807" s="7">
        <v>44873</v>
      </c>
      <c r="B807" s="6" t="s">
        <v>1020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1021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1022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1023</v>
      </c>
      <c r="C810" s="5" t="s">
        <v>406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1024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1025</v>
      </c>
      <c r="C812" s="5" t="s">
        <v>1026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1027</v>
      </c>
      <c r="C813" s="5" t="s">
        <v>1026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1028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1029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1030</v>
      </c>
      <c r="C816" s="5" t="s">
        <v>288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1031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1032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1033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1034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1035</v>
      </c>
      <c r="C821" s="5" t="s">
        <v>1036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1037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1038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1039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1040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1041</v>
      </c>
      <c r="C826" s="5" t="s">
        <v>583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1042</v>
      </c>
      <c r="C827" s="5" t="s">
        <v>474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1043</v>
      </c>
      <c r="C828" s="5" t="s">
        <v>619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1044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1045</v>
      </c>
      <c r="C830" s="5" t="s">
        <v>478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1046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1047</v>
      </c>
      <c r="C832" s="5" t="s">
        <v>444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1048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1049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1050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1051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1052</v>
      </c>
      <c r="C837" s="5" t="s">
        <v>610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1053</v>
      </c>
      <c r="C838" s="5" t="s">
        <v>1054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1055</v>
      </c>
      <c r="C839" s="5" t="s">
        <v>500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1056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1057</v>
      </c>
      <c r="C841" s="5" t="s">
        <v>592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1058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1059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1060</v>
      </c>
      <c r="C844" s="5" t="s">
        <v>453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ht="31.5" x14ac:dyDescent="0.25">
      <c r="A845" s="7">
        <v>44874</v>
      </c>
      <c r="B845" s="6" t="s">
        <v>1061</v>
      </c>
      <c r="C845" s="5" t="s">
        <v>9</v>
      </c>
      <c r="D845" s="3">
        <v>16836.099999999999</v>
      </c>
      <c r="E845" s="9" t="s">
        <v>3388</v>
      </c>
      <c r="F845" s="3">
        <f>16640+196.1</f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1062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ht="31.5" x14ac:dyDescent="0.25">
      <c r="A847" s="7">
        <v>44874</v>
      </c>
      <c r="B847" s="6" t="s">
        <v>1063</v>
      </c>
      <c r="C847" s="5" t="s">
        <v>14</v>
      </c>
      <c r="D847" s="3">
        <v>65641.100000000006</v>
      </c>
      <c r="E847" s="9" t="s">
        <v>3388</v>
      </c>
      <c r="F847" s="3">
        <f>64640+1001.1</f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1064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1065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1066</v>
      </c>
      <c r="C850" s="5" t="s">
        <v>485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1067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1068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1069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1070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1071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1072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1073</v>
      </c>
      <c r="C857" s="5" t="s">
        <v>24</v>
      </c>
      <c r="D857" s="3">
        <v>5148</v>
      </c>
      <c r="E857" s="8">
        <v>44875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1074</v>
      </c>
      <c r="C858" s="5" t="s">
        <v>50</v>
      </c>
      <c r="D858" s="3">
        <v>8376.2999999999993</v>
      </c>
      <c r="E858" s="8">
        <v>44875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1075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1076</v>
      </c>
      <c r="C860" s="5" t="s">
        <v>656</v>
      </c>
      <c r="D860" s="3">
        <v>5726.5</v>
      </c>
      <c r="E860" s="8">
        <v>44875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1077</v>
      </c>
      <c r="C861" s="5" t="s">
        <v>28</v>
      </c>
      <c r="D861" s="3">
        <v>5531.5</v>
      </c>
      <c r="E861" s="8">
        <v>44875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1078</v>
      </c>
      <c r="C862" s="5" t="s">
        <v>22</v>
      </c>
      <c r="D862" s="3">
        <v>5141.5</v>
      </c>
      <c r="E862" s="8">
        <v>44876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1079</v>
      </c>
      <c r="C863" s="5" t="s">
        <v>128</v>
      </c>
      <c r="D863" s="3">
        <v>7820</v>
      </c>
      <c r="E863" s="8">
        <v>44875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1080</v>
      </c>
      <c r="C864" s="5" t="s">
        <v>344</v>
      </c>
      <c r="D864" s="3">
        <v>8897.7000000000007</v>
      </c>
      <c r="E864" s="8">
        <v>44875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1081</v>
      </c>
      <c r="C865" s="5" t="s">
        <v>44</v>
      </c>
      <c r="D865" s="3">
        <v>8029.2</v>
      </c>
      <c r="E865" s="8">
        <v>44876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1082</v>
      </c>
      <c r="C866" s="5" t="s">
        <v>26</v>
      </c>
      <c r="D866" s="3">
        <v>5102.5</v>
      </c>
      <c r="E866" s="8">
        <v>44876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1083</v>
      </c>
      <c r="C867" s="5" t="s">
        <v>52</v>
      </c>
      <c r="D867" s="3">
        <v>5649.7</v>
      </c>
      <c r="E867" s="8">
        <v>44875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1084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1085</v>
      </c>
      <c r="C869" s="5" t="s">
        <v>505</v>
      </c>
      <c r="D869" s="3">
        <v>4052.7</v>
      </c>
      <c r="E869" s="8">
        <v>44875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1086</v>
      </c>
      <c r="C870" s="5" t="s">
        <v>42</v>
      </c>
      <c r="D870" s="3">
        <v>27352.1</v>
      </c>
      <c r="E870" s="8">
        <v>44875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1087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1088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1089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1090</v>
      </c>
      <c r="C874" s="5" t="s">
        <v>251</v>
      </c>
      <c r="D874" s="3">
        <v>18129</v>
      </c>
      <c r="E874" s="8">
        <v>44879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1091</v>
      </c>
      <c r="C875" s="5" t="s">
        <v>249</v>
      </c>
      <c r="D875" s="3">
        <v>38024.199999999997</v>
      </c>
      <c r="E875" s="8">
        <v>44877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1092</v>
      </c>
      <c r="C876" s="5" t="s">
        <v>239</v>
      </c>
      <c r="D876" s="3">
        <v>37359.300000000003</v>
      </c>
      <c r="E876" s="8">
        <v>44876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1093</v>
      </c>
      <c r="C877" s="5" t="s">
        <v>243</v>
      </c>
      <c r="D877" s="3">
        <v>12251.8</v>
      </c>
      <c r="E877" s="8">
        <v>44879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1094</v>
      </c>
      <c r="C878" s="5" t="s">
        <v>523</v>
      </c>
      <c r="D878" s="3">
        <v>8288</v>
      </c>
      <c r="E878" s="8">
        <v>44879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1095</v>
      </c>
      <c r="C879" s="5" t="s">
        <v>358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1096</v>
      </c>
      <c r="C880" s="5" t="s">
        <v>601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1097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1098</v>
      </c>
      <c r="C882" s="5" t="s">
        <v>534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1099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1100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1101</v>
      </c>
      <c r="C885" s="5" t="s">
        <v>288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1102</v>
      </c>
      <c r="C886" s="5" t="s">
        <v>253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1103</v>
      </c>
      <c r="C887" s="5" t="s">
        <v>1104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1105</v>
      </c>
      <c r="C888" s="5" t="s">
        <v>1104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1106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1107</v>
      </c>
      <c r="C890" s="5" t="s">
        <v>1108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1109</v>
      </c>
      <c r="C891" s="5" t="s">
        <v>1108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1110</v>
      </c>
      <c r="C892" s="5" t="s">
        <v>269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1111</v>
      </c>
      <c r="C893" s="5" t="s">
        <v>367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1112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1113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1114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1115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1116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1117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1118</v>
      </c>
      <c r="C900" s="5" t="s">
        <v>472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1119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1120</v>
      </c>
      <c r="C902" s="5" t="s">
        <v>102</v>
      </c>
      <c r="D902" s="3">
        <v>7099.2</v>
      </c>
      <c r="E902" s="8">
        <v>44874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1121</v>
      </c>
      <c r="C903" s="5" t="s">
        <v>561</v>
      </c>
      <c r="D903" s="3">
        <v>6452.8</v>
      </c>
      <c r="E903" s="8">
        <v>44874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1122</v>
      </c>
      <c r="C904" s="5" t="s">
        <v>132</v>
      </c>
      <c r="D904" s="3">
        <v>1846.9</v>
      </c>
      <c r="E904" s="8">
        <v>44874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1123</v>
      </c>
      <c r="C905" s="5" t="s">
        <v>610</v>
      </c>
      <c r="D905" s="3">
        <v>1750</v>
      </c>
      <c r="E905" s="8">
        <v>44874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1124</v>
      </c>
      <c r="C906" s="5" t="s">
        <v>172</v>
      </c>
      <c r="D906" s="3">
        <v>1252.5</v>
      </c>
      <c r="E906" s="8">
        <v>44874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1125</v>
      </c>
      <c r="C907" s="5" t="s">
        <v>38</v>
      </c>
      <c r="D907" s="3">
        <v>730</v>
      </c>
      <c r="E907" s="8">
        <v>44874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1126</v>
      </c>
      <c r="C908" s="5" t="s">
        <v>465</v>
      </c>
      <c r="D908" s="3">
        <v>39000.1</v>
      </c>
      <c r="E908" s="8">
        <v>44874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1127</v>
      </c>
      <c r="C909" s="5" t="s">
        <v>191</v>
      </c>
      <c r="D909" s="3">
        <v>31063.200000000001</v>
      </c>
      <c r="E909" s="8">
        <v>44874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1128</v>
      </c>
      <c r="C910" s="5" t="s">
        <v>71</v>
      </c>
      <c r="D910" s="3">
        <v>1692</v>
      </c>
      <c r="E910" s="8">
        <v>44874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1129</v>
      </c>
      <c r="C911" s="5" t="s">
        <v>1130</v>
      </c>
      <c r="D911" s="3">
        <v>6835.5</v>
      </c>
      <c r="E911" s="8">
        <v>44874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1131</v>
      </c>
      <c r="C912" s="5" t="s">
        <v>100</v>
      </c>
      <c r="D912" s="3">
        <v>1817.4</v>
      </c>
      <c r="E912" s="8">
        <v>44874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1132</v>
      </c>
      <c r="C913" s="5" t="s">
        <v>572</v>
      </c>
      <c r="D913" s="3">
        <v>18763.2</v>
      </c>
      <c r="E913" s="8">
        <v>44874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1133</v>
      </c>
      <c r="C914" s="5" t="s">
        <v>278</v>
      </c>
      <c r="D914" s="3">
        <v>14626.4</v>
      </c>
      <c r="E914" s="8">
        <v>44875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1134</v>
      </c>
      <c r="C915" s="5" t="s">
        <v>280</v>
      </c>
      <c r="D915" s="3">
        <v>11074.1</v>
      </c>
      <c r="E915" s="8">
        <v>44875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1135</v>
      </c>
      <c r="C916" s="5" t="s">
        <v>565</v>
      </c>
      <c r="D916" s="3">
        <v>11026</v>
      </c>
      <c r="E916" s="8">
        <v>44875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1136</v>
      </c>
      <c r="C917" s="5" t="s">
        <v>225</v>
      </c>
      <c r="D917" s="3">
        <v>1158.9000000000001</v>
      </c>
      <c r="E917" s="8">
        <v>44874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1137</v>
      </c>
      <c r="C918" s="5" t="s">
        <v>3383</v>
      </c>
      <c r="D918" s="3">
        <v>0</v>
      </c>
      <c r="E918" s="10" t="s">
        <v>273</v>
      </c>
      <c r="F918" s="3">
        <v>0</v>
      </c>
      <c r="G918" s="4">
        <f>Tabla1[[#This Row],[Importe]]-Tabla1[[#This Row],[Pagado]]</f>
        <v>0</v>
      </c>
      <c r="H918" s="5" t="s">
        <v>273</v>
      </c>
    </row>
    <row r="919" spans="1:8" x14ac:dyDescent="0.25">
      <c r="A919" s="7">
        <v>44874</v>
      </c>
      <c r="B919" s="6" t="s">
        <v>1138</v>
      </c>
      <c r="C919" s="5" t="s">
        <v>283</v>
      </c>
      <c r="D919" s="3">
        <v>8008.56</v>
      </c>
      <c r="E919" s="8">
        <v>44874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1139</v>
      </c>
      <c r="C920" s="5" t="s">
        <v>150</v>
      </c>
      <c r="D920" s="3">
        <v>4065.6</v>
      </c>
      <c r="E920" s="8">
        <v>44874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ht="31.5" x14ac:dyDescent="0.25">
      <c r="A921" s="7">
        <v>44874</v>
      </c>
      <c r="B921" s="6" t="s">
        <v>1140</v>
      </c>
      <c r="C921" s="5" t="s">
        <v>166</v>
      </c>
      <c r="D921" s="3">
        <v>63735.43</v>
      </c>
      <c r="E921" s="9" t="s">
        <v>3404</v>
      </c>
      <c r="F921" s="3">
        <f>33102.45+30632.98</f>
        <v>63735.429999999993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>
        <v>44874</v>
      </c>
      <c r="B922" s="6" t="s">
        <v>1141</v>
      </c>
      <c r="C922" s="5" t="s">
        <v>150</v>
      </c>
      <c r="D922" s="3">
        <v>1225</v>
      </c>
      <c r="E922" s="8">
        <v>44874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1142</v>
      </c>
      <c r="C923" s="5" t="s">
        <v>110</v>
      </c>
      <c r="D923" s="3">
        <v>7933</v>
      </c>
      <c r="E923" s="8">
        <v>44874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1143</v>
      </c>
      <c r="C924" s="5" t="s">
        <v>633</v>
      </c>
      <c r="D924" s="3">
        <v>348.6</v>
      </c>
      <c r="E924" s="8">
        <v>44874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1144</v>
      </c>
      <c r="C925" s="5" t="s">
        <v>38</v>
      </c>
      <c r="D925" s="3">
        <v>5806.4</v>
      </c>
      <c r="E925" s="8">
        <v>44874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1145</v>
      </c>
      <c r="C926" s="5" t="s">
        <v>294</v>
      </c>
      <c r="D926" s="3">
        <v>3219.3</v>
      </c>
      <c r="E926" s="8">
        <v>44874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1146</v>
      </c>
      <c r="C927" s="5" t="s">
        <v>219</v>
      </c>
      <c r="D927" s="3">
        <v>22265</v>
      </c>
      <c r="E927" s="8" t="s">
        <v>391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1147</v>
      </c>
      <c r="C928" s="5" t="s">
        <v>374</v>
      </c>
      <c r="D928" s="3">
        <v>1790.8</v>
      </c>
      <c r="E928" s="8">
        <v>44874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1148</v>
      </c>
      <c r="C929" s="5" t="s">
        <v>444</v>
      </c>
      <c r="D929" s="3">
        <v>5404</v>
      </c>
      <c r="E929" s="8">
        <v>44874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1149</v>
      </c>
      <c r="C930" s="5" t="s">
        <v>461</v>
      </c>
      <c r="D930" s="3">
        <v>520</v>
      </c>
      <c r="E930" s="8">
        <v>44874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ht="47.25" x14ac:dyDescent="0.25">
      <c r="A931" s="7">
        <v>44874</v>
      </c>
      <c r="B931" s="6" t="s">
        <v>1150</v>
      </c>
      <c r="C931" s="5" t="s">
        <v>3385</v>
      </c>
      <c r="D931" s="3">
        <v>0</v>
      </c>
      <c r="E931" s="10" t="s">
        <v>273</v>
      </c>
      <c r="F931" s="3">
        <v>0</v>
      </c>
      <c r="G931" s="4">
        <f>Tabla1[[#This Row],[Importe]]-Tabla1[[#This Row],[Pagado]]</f>
        <v>0</v>
      </c>
      <c r="H931" s="13" t="s">
        <v>3384</v>
      </c>
    </row>
    <row r="932" spans="1:8" x14ac:dyDescent="0.25">
      <c r="A932" s="7">
        <v>44874</v>
      </c>
      <c r="B932" s="6" t="s">
        <v>1151</v>
      </c>
      <c r="C932" s="5" t="s">
        <v>213</v>
      </c>
      <c r="D932" s="3">
        <v>2993</v>
      </c>
      <c r="E932" s="8">
        <v>44874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1152</v>
      </c>
      <c r="C933" s="5" t="s">
        <v>217</v>
      </c>
      <c r="D933" s="3">
        <v>1175.3</v>
      </c>
      <c r="E933" s="8">
        <v>44874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1153</v>
      </c>
      <c r="C934" s="5" t="s">
        <v>211</v>
      </c>
      <c r="D934" s="3">
        <v>1233.7</v>
      </c>
      <c r="E934" s="8">
        <v>44874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1154</v>
      </c>
      <c r="C935" s="5" t="s">
        <v>208</v>
      </c>
      <c r="D935" s="3">
        <v>6168.5</v>
      </c>
      <c r="E935" s="8">
        <v>44874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1155</v>
      </c>
      <c r="C936" s="5" t="s">
        <v>1156</v>
      </c>
      <c r="D936" s="3">
        <v>27800.32</v>
      </c>
      <c r="E936" s="8">
        <v>44874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1157</v>
      </c>
      <c r="C937" s="5" t="s">
        <v>215</v>
      </c>
      <c r="D937" s="3">
        <v>627.79999999999995</v>
      </c>
      <c r="E937" s="8">
        <v>44874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1158</v>
      </c>
      <c r="C938" s="5" t="s">
        <v>1159</v>
      </c>
      <c r="D938" s="3">
        <v>9886.4</v>
      </c>
      <c r="E938" s="8">
        <v>44874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1160</v>
      </c>
      <c r="C939" s="5" t="s">
        <v>1159</v>
      </c>
      <c r="D939" s="3">
        <v>1218</v>
      </c>
      <c r="E939" s="8">
        <v>44874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1161</v>
      </c>
      <c r="C940" s="5" t="s">
        <v>153</v>
      </c>
      <c r="D940" s="3">
        <v>14535</v>
      </c>
      <c r="E940" s="8">
        <v>44874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1162</v>
      </c>
      <c r="C941" s="5" t="s">
        <v>456</v>
      </c>
      <c r="D941" s="3">
        <v>68000</v>
      </c>
      <c r="E941" s="8">
        <v>44874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1163</v>
      </c>
      <c r="C942" s="5" t="s">
        <v>219</v>
      </c>
      <c r="D942" s="3">
        <v>2120</v>
      </c>
      <c r="E942" s="8">
        <v>44874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1164</v>
      </c>
      <c r="C943" s="5" t="s">
        <v>1165</v>
      </c>
      <c r="D943" s="3">
        <v>9.8800000000000008</v>
      </c>
      <c r="E943" s="8">
        <v>44893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1166</v>
      </c>
      <c r="C944" s="5" t="s">
        <v>172</v>
      </c>
      <c r="D944" s="3">
        <v>2340</v>
      </c>
      <c r="E944" s="8">
        <v>44874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1167</v>
      </c>
      <c r="C945" s="5" t="s">
        <v>221</v>
      </c>
      <c r="D945" s="3">
        <v>32167.200000000001</v>
      </c>
      <c r="E945" s="8">
        <v>44874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1168</v>
      </c>
      <c r="C946" s="5" t="s">
        <v>199</v>
      </c>
      <c r="D946" s="3">
        <v>122890.4</v>
      </c>
      <c r="E946" s="8">
        <v>44874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ht="31.5" x14ac:dyDescent="0.25">
      <c r="A947" s="7">
        <v>44874</v>
      </c>
      <c r="B947" s="6" t="s">
        <v>1169</v>
      </c>
      <c r="C947" s="5" t="s">
        <v>166</v>
      </c>
      <c r="D947" s="3">
        <v>103831.2</v>
      </c>
      <c r="E947" s="9" t="s">
        <v>3406</v>
      </c>
      <c r="F947" s="3">
        <f>103737.02+94.18</f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>
        <v>44875</v>
      </c>
      <c r="B948" s="6" t="s">
        <v>1170</v>
      </c>
      <c r="C948" s="5" t="s">
        <v>9</v>
      </c>
      <c r="D948" s="3">
        <v>16750</v>
      </c>
      <c r="E948" s="8">
        <v>44876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ht="31.5" x14ac:dyDescent="0.25">
      <c r="A949" s="7">
        <v>44875</v>
      </c>
      <c r="B949" s="6" t="s">
        <v>1171</v>
      </c>
      <c r="C949" s="5" t="s">
        <v>14</v>
      </c>
      <c r="D949" s="3">
        <v>84259.199999999997</v>
      </c>
      <c r="E949" s="9" t="s">
        <v>3393</v>
      </c>
      <c r="F949" s="3">
        <f>59000+25259.2</f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>
        <v>44875</v>
      </c>
      <c r="B950" s="6" t="s">
        <v>1172</v>
      </c>
      <c r="C950" s="5" t="s">
        <v>12</v>
      </c>
      <c r="D950" s="3">
        <v>42139.1</v>
      </c>
      <c r="E950" s="8">
        <v>44875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>
        <v>44875</v>
      </c>
      <c r="B951" s="6" t="s">
        <v>1173</v>
      </c>
      <c r="C951" s="5" t="s">
        <v>18</v>
      </c>
      <c r="D951" s="3">
        <v>5433.2</v>
      </c>
      <c r="E951" s="8">
        <v>44875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>
        <v>44875</v>
      </c>
      <c r="B952" s="6" t="s">
        <v>1174</v>
      </c>
      <c r="C952" s="5" t="s">
        <v>485</v>
      </c>
      <c r="D952" s="3">
        <v>2050.1999999999998</v>
      </c>
      <c r="E952" s="8">
        <v>44875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>
        <v>44875</v>
      </c>
      <c r="B953" s="6" t="s">
        <v>1175</v>
      </c>
      <c r="C953" s="5" t="s">
        <v>30</v>
      </c>
      <c r="D953" s="3">
        <v>1895.4</v>
      </c>
      <c r="E953" s="8">
        <v>44875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>
        <v>44875</v>
      </c>
      <c r="B954" s="6" t="s">
        <v>1176</v>
      </c>
      <c r="C954" s="5" t="s">
        <v>67</v>
      </c>
      <c r="D954" s="3">
        <v>2896.3</v>
      </c>
      <c r="E954" s="8">
        <v>44875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>
        <v>44875</v>
      </c>
      <c r="B955" s="6" t="s">
        <v>1177</v>
      </c>
      <c r="C955" s="5" t="s">
        <v>838</v>
      </c>
      <c r="D955" s="3">
        <v>1918.4</v>
      </c>
      <c r="E955" s="8">
        <v>44875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>
        <v>44875</v>
      </c>
      <c r="B956" s="6" t="s">
        <v>1178</v>
      </c>
      <c r="C956" s="5" t="s">
        <v>838</v>
      </c>
      <c r="D956" s="3">
        <v>705.2</v>
      </c>
      <c r="E956" s="8">
        <v>44875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>
        <v>44875</v>
      </c>
      <c r="B957" s="6" t="s">
        <v>1179</v>
      </c>
      <c r="C957" s="5" t="s">
        <v>60</v>
      </c>
      <c r="D957" s="3">
        <v>18732.8</v>
      </c>
      <c r="E957" s="8">
        <v>44875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>
        <v>44875</v>
      </c>
      <c r="B958" s="6" t="s">
        <v>1180</v>
      </c>
      <c r="C958" s="5" t="s">
        <v>335</v>
      </c>
      <c r="D958" s="3">
        <v>8302</v>
      </c>
      <c r="E958" s="8">
        <v>44875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>
        <v>44875</v>
      </c>
      <c r="B959" s="6" t="s">
        <v>1181</v>
      </c>
      <c r="C959" s="5" t="s">
        <v>247</v>
      </c>
      <c r="D959" s="3">
        <v>10347</v>
      </c>
      <c r="E959" s="8">
        <v>44875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>
        <v>44875</v>
      </c>
      <c r="B960" s="6" t="s">
        <v>1182</v>
      </c>
      <c r="C960" s="5" t="s">
        <v>128</v>
      </c>
      <c r="D960" s="3">
        <v>8036.6</v>
      </c>
      <c r="E960" s="8">
        <v>44876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>
        <v>44875</v>
      </c>
      <c r="B961" s="6" t="s">
        <v>1183</v>
      </c>
      <c r="C961" s="5" t="s">
        <v>24</v>
      </c>
      <c r="D961" s="3">
        <v>6415.5</v>
      </c>
      <c r="E961" s="8">
        <v>44876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>
        <v>44875</v>
      </c>
      <c r="B962" s="6" t="s">
        <v>1184</v>
      </c>
      <c r="C962" s="5" t="s">
        <v>50</v>
      </c>
      <c r="D962" s="3">
        <v>15014.8</v>
      </c>
      <c r="E962" s="8">
        <v>44876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>
        <v>44875</v>
      </c>
      <c r="B963" s="6" t="s">
        <v>1185</v>
      </c>
      <c r="C963" s="5" t="s">
        <v>32</v>
      </c>
      <c r="D963" s="3">
        <v>19516.3</v>
      </c>
      <c r="E963" s="8">
        <v>44875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>
        <v>44875</v>
      </c>
      <c r="B964" s="6" t="s">
        <v>1186</v>
      </c>
      <c r="C964" s="5" t="s">
        <v>44</v>
      </c>
      <c r="D964" s="3">
        <v>1753.6</v>
      </c>
      <c r="E964" s="8">
        <v>44877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ht="31.5" x14ac:dyDescent="0.25">
      <c r="A965" s="7">
        <v>44875</v>
      </c>
      <c r="B965" s="6" t="s">
        <v>1187</v>
      </c>
      <c r="C965" s="5" t="s">
        <v>42</v>
      </c>
      <c r="D965" s="3">
        <v>76206.8</v>
      </c>
      <c r="E965" s="9" t="s">
        <v>3394</v>
      </c>
      <c r="F965" s="3">
        <f>19000+57206.8</f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>
        <v>44875</v>
      </c>
      <c r="B966" s="6" t="s">
        <v>1188</v>
      </c>
      <c r="C966" s="5" t="s">
        <v>344</v>
      </c>
      <c r="D966" s="3">
        <v>10659</v>
      </c>
      <c r="E966" s="8">
        <v>44876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>
        <v>44875</v>
      </c>
      <c r="B967" s="6" t="s">
        <v>1189</v>
      </c>
      <c r="C967" s="5" t="s">
        <v>48</v>
      </c>
      <c r="D967" s="3">
        <v>4232.7</v>
      </c>
      <c r="E967" s="8">
        <v>44875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>
        <v>44875</v>
      </c>
      <c r="B968" s="6" t="s">
        <v>1190</v>
      </c>
      <c r="C968" s="5" t="s">
        <v>52</v>
      </c>
      <c r="D968" s="3">
        <v>1248.3</v>
      </c>
      <c r="E968" s="8">
        <v>44876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>
        <v>44875</v>
      </c>
      <c r="B969" s="6" t="s">
        <v>1191</v>
      </c>
      <c r="C969" s="5" t="s">
        <v>505</v>
      </c>
      <c r="D969" s="3">
        <v>2473.8000000000002</v>
      </c>
      <c r="E969" s="8">
        <v>44876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>
        <v>44875</v>
      </c>
      <c r="B970" s="6" t="s">
        <v>1192</v>
      </c>
      <c r="C970" s="5" t="s">
        <v>511</v>
      </c>
      <c r="D970" s="3">
        <v>3494.1</v>
      </c>
      <c r="E970" s="8">
        <v>44877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>
        <v>44875</v>
      </c>
      <c r="B971" s="6" t="s">
        <v>1193</v>
      </c>
      <c r="C971" s="5" t="s">
        <v>161</v>
      </c>
      <c r="D971" s="3">
        <v>23133.5</v>
      </c>
      <c r="E971" s="8">
        <v>44875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>
        <v>44875</v>
      </c>
      <c r="B972" s="6" t="s">
        <v>1194</v>
      </c>
      <c r="C972" s="5" t="s">
        <v>175</v>
      </c>
      <c r="D972" s="3">
        <v>7330.4</v>
      </c>
      <c r="E972" s="8">
        <v>44875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>
        <v>44875</v>
      </c>
      <c r="B973" s="6" t="s">
        <v>1195</v>
      </c>
      <c r="C973" s="5" t="s">
        <v>40</v>
      </c>
      <c r="D973" s="3">
        <v>4166.3999999999996</v>
      </c>
      <c r="E973" s="8">
        <v>44875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>
        <v>44875</v>
      </c>
      <c r="B974" s="6" t="s">
        <v>1196</v>
      </c>
      <c r="C974" s="5" t="s">
        <v>196</v>
      </c>
      <c r="D974" s="3">
        <v>208</v>
      </c>
      <c r="E974" s="8">
        <v>44875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>
        <v>44875</v>
      </c>
      <c r="B975" s="6" t="s">
        <v>1197</v>
      </c>
      <c r="C975" s="5" t="s">
        <v>73</v>
      </c>
      <c r="D975" s="3">
        <v>6281.2</v>
      </c>
      <c r="E975" s="8">
        <v>44875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>
        <v>44875</v>
      </c>
      <c r="B976" s="6" t="s">
        <v>1198</v>
      </c>
      <c r="C976" s="5" t="s">
        <v>40</v>
      </c>
      <c r="D976" s="3">
        <v>4088.8</v>
      </c>
      <c r="E976" s="8">
        <v>44875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>
        <v>44875</v>
      </c>
      <c r="B977" s="6" t="s">
        <v>1199</v>
      </c>
      <c r="C977" s="5" t="s">
        <v>34</v>
      </c>
      <c r="D977" s="3">
        <v>6362.8</v>
      </c>
      <c r="E977" s="8">
        <v>44875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>
        <v>44875</v>
      </c>
      <c r="B978" s="6" t="s">
        <v>1200</v>
      </c>
      <c r="C978" s="5" t="s">
        <v>81</v>
      </c>
      <c r="D978" s="3">
        <v>172319.6</v>
      </c>
      <c r="E978" s="8">
        <v>44878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>
        <v>44875</v>
      </c>
      <c r="B979" s="6" t="s">
        <v>1201</v>
      </c>
      <c r="C979" s="5" t="s">
        <v>87</v>
      </c>
      <c r="D979" s="3">
        <v>825</v>
      </c>
      <c r="E979" s="8">
        <v>44875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>
        <v>44875</v>
      </c>
      <c r="B980" s="6" t="s">
        <v>1202</v>
      </c>
      <c r="C980" s="5" t="s">
        <v>476</v>
      </c>
      <c r="D980" s="3">
        <v>22800</v>
      </c>
      <c r="E980" s="8">
        <v>44876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>
        <v>44875</v>
      </c>
      <c r="B981" s="6" t="s">
        <v>1203</v>
      </c>
      <c r="C981" s="5" t="s">
        <v>89</v>
      </c>
      <c r="D981" s="3">
        <v>1050</v>
      </c>
      <c r="E981" s="8">
        <v>44875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>
        <v>44875</v>
      </c>
      <c r="B982" s="6" t="s">
        <v>1204</v>
      </c>
      <c r="C982" s="5" t="s">
        <v>108</v>
      </c>
      <c r="D982" s="3">
        <v>4645.2</v>
      </c>
      <c r="E982" s="8">
        <v>44875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>
        <v>44875</v>
      </c>
      <c r="B983" s="6" t="s">
        <v>1205</v>
      </c>
      <c r="C983" s="5" t="s">
        <v>94</v>
      </c>
      <c r="D983" s="3">
        <v>4590.3999999999996</v>
      </c>
      <c r="E983" s="8">
        <v>44875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>
        <v>44875</v>
      </c>
      <c r="B984" s="6" t="s">
        <v>1206</v>
      </c>
      <c r="C984" s="5" t="s">
        <v>62</v>
      </c>
      <c r="D984" s="3">
        <v>3210.9</v>
      </c>
      <c r="E984" s="8">
        <v>44875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>
        <v>44875</v>
      </c>
      <c r="B985" s="6" t="s">
        <v>1207</v>
      </c>
      <c r="C985" s="5" t="s">
        <v>48</v>
      </c>
      <c r="D985" s="3">
        <v>4422.5</v>
      </c>
      <c r="E985" s="8">
        <v>44875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>
        <v>44875</v>
      </c>
      <c r="B986" s="6" t="s">
        <v>1208</v>
      </c>
      <c r="C986" s="5" t="s">
        <v>3387</v>
      </c>
      <c r="D986" s="3">
        <v>0</v>
      </c>
      <c r="E986" s="10" t="s">
        <v>273</v>
      </c>
      <c r="F986" s="3">
        <v>0</v>
      </c>
      <c r="G986" s="4">
        <f>Tabla1[[#This Row],[Importe]]-Tabla1[[#This Row],[Pagado]]</f>
        <v>0</v>
      </c>
      <c r="H986" s="5" t="s">
        <v>273</v>
      </c>
    </row>
    <row r="987" spans="1:8" x14ac:dyDescent="0.25">
      <c r="A987" s="7">
        <v>44875</v>
      </c>
      <c r="B987" s="6" t="s">
        <v>1209</v>
      </c>
      <c r="C987" s="5" t="s">
        <v>153</v>
      </c>
      <c r="D987" s="3">
        <v>14261.4</v>
      </c>
      <c r="E987" s="8">
        <v>44875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>
        <v>44875</v>
      </c>
      <c r="B988" s="6" t="s">
        <v>1210</v>
      </c>
      <c r="C988" s="5" t="s">
        <v>928</v>
      </c>
      <c r="D988" s="3">
        <v>4064</v>
      </c>
      <c r="E988" s="8">
        <v>44875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>
        <v>44875</v>
      </c>
      <c r="B989" s="6" t="s">
        <v>1211</v>
      </c>
      <c r="C989" s="5" t="s">
        <v>69</v>
      </c>
      <c r="D989" s="3">
        <v>8899.4</v>
      </c>
      <c r="E989" s="8">
        <v>44875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>
        <v>44875</v>
      </c>
      <c r="B990" s="6" t="s">
        <v>1212</v>
      </c>
      <c r="C990" s="5" t="s">
        <v>201</v>
      </c>
      <c r="D990" s="3">
        <v>4957</v>
      </c>
      <c r="E990" s="8">
        <v>44875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>
        <v>44875</v>
      </c>
      <c r="B991" s="6" t="s">
        <v>1213</v>
      </c>
      <c r="C991" s="5" t="s">
        <v>126</v>
      </c>
      <c r="D991" s="3">
        <v>1339.2</v>
      </c>
      <c r="E991" s="8">
        <v>44875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>
        <v>44875</v>
      </c>
      <c r="B992" s="6" t="s">
        <v>1214</v>
      </c>
      <c r="C992" s="5" t="s">
        <v>75</v>
      </c>
      <c r="D992" s="3">
        <v>7957</v>
      </c>
      <c r="E992" s="8">
        <v>44875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>
        <v>44875</v>
      </c>
      <c r="B993" s="6" t="s">
        <v>1215</v>
      </c>
      <c r="C993" s="5" t="s">
        <v>38</v>
      </c>
      <c r="D993" s="3">
        <v>1832.5</v>
      </c>
      <c r="E993" s="8">
        <v>44875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>
        <v>44875</v>
      </c>
      <c r="B994" s="6" t="s">
        <v>1216</v>
      </c>
      <c r="C994" s="5" t="s">
        <v>260</v>
      </c>
      <c r="D994" s="3">
        <v>313.26</v>
      </c>
      <c r="E994" s="8">
        <v>44875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>
        <v>44875</v>
      </c>
      <c r="B995" s="6" t="s">
        <v>1217</v>
      </c>
      <c r="C995" s="5" t="s">
        <v>225</v>
      </c>
      <c r="D995" s="3">
        <v>1559.4</v>
      </c>
      <c r="E995" s="8">
        <v>44875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>
        <v>44875</v>
      </c>
      <c r="B996" s="6" t="s">
        <v>1218</v>
      </c>
      <c r="C996" s="5" t="s">
        <v>124</v>
      </c>
      <c r="D996" s="3">
        <v>10527.9</v>
      </c>
      <c r="E996" s="8">
        <v>44875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>
        <v>44875</v>
      </c>
      <c r="B997" s="6" t="s">
        <v>1219</v>
      </c>
      <c r="C997" s="5" t="s">
        <v>223</v>
      </c>
      <c r="D997" s="3">
        <v>22750</v>
      </c>
      <c r="E997" s="8">
        <v>44875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>
        <v>44875</v>
      </c>
      <c r="B998" s="6" t="s">
        <v>1220</v>
      </c>
      <c r="C998" s="5" t="s">
        <v>135</v>
      </c>
      <c r="D998" s="3">
        <v>6555.9</v>
      </c>
      <c r="E998" s="8">
        <v>44875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>
        <v>44875</v>
      </c>
      <c r="B999" s="6" t="s">
        <v>1221</v>
      </c>
      <c r="C999" s="5" t="s">
        <v>102</v>
      </c>
      <c r="D999" s="3">
        <v>6841.4</v>
      </c>
      <c r="E999" s="8">
        <v>44875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>
        <v>44875</v>
      </c>
      <c r="B1000" s="6" t="s">
        <v>1222</v>
      </c>
      <c r="C1000" s="5" t="s">
        <v>81</v>
      </c>
      <c r="D1000" s="3">
        <v>25739.54</v>
      </c>
      <c r="E1000" s="8">
        <v>44878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>
        <v>44875</v>
      </c>
      <c r="B1001" s="6" t="s">
        <v>1223</v>
      </c>
      <c r="C1001" s="5" t="s">
        <v>38</v>
      </c>
      <c r="D1001" s="3">
        <v>5525.6</v>
      </c>
      <c r="E1001" s="8">
        <v>44875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>
        <v>44875</v>
      </c>
      <c r="B1002" s="6" t="s">
        <v>1224</v>
      </c>
      <c r="C1002" s="5" t="s">
        <v>581</v>
      </c>
      <c r="D1002" s="3">
        <v>50954.6</v>
      </c>
      <c r="E1002" s="8">
        <v>44875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>
        <v>44875</v>
      </c>
      <c r="B1003" s="6" t="s">
        <v>1225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>
        <v>44875</v>
      </c>
      <c r="B1004" s="6" t="s">
        <v>1226</v>
      </c>
      <c r="C1004" s="5" t="s">
        <v>104</v>
      </c>
      <c r="D1004" s="3">
        <v>9918</v>
      </c>
      <c r="E1004" s="8">
        <v>44875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>
        <v>44875</v>
      </c>
      <c r="B1005" s="6" t="s">
        <v>1227</v>
      </c>
      <c r="C1005" s="5" t="s">
        <v>1228</v>
      </c>
      <c r="D1005" s="3">
        <v>10428.4</v>
      </c>
      <c r="E1005" s="8">
        <v>44875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>
        <v>44875</v>
      </c>
      <c r="B1006" s="6" t="s">
        <v>1229</v>
      </c>
      <c r="C1006" s="5" t="s">
        <v>120</v>
      </c>
      <c r="D1006" s="3">
        <v>6673.9</v>
      </c>
      <c r="E1006" s="8">
        <v>44875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>
        <v>44875</v>
      </c>
      <c r="B1007" s="6" t="s">
        <v>1230</v>
      </c>
      <c r="C1007" s="5" t="s">
        <v>118</v>
      </c>
      <c r="D1007" s="3">
        <v>1480.3</v>
      </c>
      <c r="E1007" s="8">
        <v>44875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>
        <v>44875</v>
      </c>
      <c r="B1008" s="6" t="s">
        <v>1231</v>
      </c>
      <c r="C1008" s="5" t="s">
        <v>387</v>
      </c>
      <c r="D1008" s="3">
        <v>7597.8</v>
      </c>
      <c r="E1008" s="8">
        <v>44875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>
        <v>44875</v>
      </c>
      <c r="B1009" s="6" t="s">
        <v>1232</v>
      </c>
      <c r="C1009" s="5" t="s">
        <v>38</v>
      </c>
      <c r="D1009" s="3">
        <v>482.4</v>
      </c>
      <c r="E1009" s="8">
        <v>44875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>
        <v>44875</v>
      </c>
      <c r="B1010" s="6" t="s">
        <v>1233</v>
      </c>
      <c r="C1010" s="5" t="s">
        <v>104</v>
      </c>
      <c r="D1010" s="3">
        <v>2017.8</v>
      </c>
      <c r="E1010" s="8">
        <v>44875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>
        <v>44875</v>
      </c>
      <c r="B1011" s="6" t="s">
        <v>1234</v>
      </c>
      <c r="C1011" s="5" t="s">
        <v>38</v>
      </c>
      <c r="D1011" s="3">
        <v>1175.3</v>
      </c>
      <c r="E1011" s="8">
        <v>44875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>
        <v>44875</v>
      </c>
      <c r="B1012" s="6" t="s">
        <v>1235</v>
      </c>
      <c r="C1012" s="5" t="s">
        <v>1236</v>
      </c>
      <c r="D1012" s="3">
        <v>5058.8999999999996</v>
      </c>
      <c r="E1012" s="8">
        <v>44875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>
        <v>44875</v>
      </c>
      <c r="B1013" s="6" t="s">
        <v>1237</v>
      </c>
      <c r="C1013" s="5" t="s">
        <v>1238</v>
      </c>
      <c r="D1013" s="3">
        <v>2492.88</v>
      </c>
      <c r="E1013" s="8">
        <v>44875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>
        <v>44875</v>
      </c>
      <c r="B1014" s="6" t="s">
        <v>1239</v>
      </c>
      <c r="C1014" s="5" t="s">
        <v>288</v>
      </c>
      <c r="D1014" s="3">
        <v>649.70000000000005</v>
      </c>
      <c r="E1014" s="8">
        <v>44875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>
        <v>44875</v>
      </c>
      <c r="B1015" s="6" t="s">
        <v>1240</v>
      </c>
      <c r="C1015" s="5" t="s">
        <v>38</v>
      </c>
      <c r="D1015" s="3">
        <v>3040</v>
      </c>
      <c r="E1015" s="8">
        <v>44875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>
        <v>44875</v>
      </c>
      <c r="B1016" s="6" t="s">
        <v>1241</v>
      </c>
      <c r="C1016" s="5" t="s">
        <v>112</v>
      </c>
      <c r="D1016" s="3">
        <v>1138.2</v>
      </c>
      <c r="E1016" s="8">
        <v>44875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>
        <v>44875</v>
      </c>
      <c r="B1017" s="6" t="s">
        <v>1242</v>
      </c>
      <c r="C1017" s="5" t="s">
        <v>411</v>
      </c>
      <c r="D1017" s="3">
        <v>4432.2</v>
      </c>
      <c r="E1017" s="8">
        <v>44875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>
        <v>44875</v>
      </c>
      <c r="B1018" s="6" t="s">
        <v>1243</v>
      </c>
      <c r="C1018" s="5" t="s">
        <v>114</v>
      </c>
      <c r="D1018" s="3">
        <v>2542.1999999999998</v>
      </c>
      <c r="E1018" s="8">
        <v>44875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>
        <v>44875</v>
      </c>
      <c r="B1019" s="6" t="s">
        <v>1244</v>
      </c>
      <c r="C1019" s="5" t="s">
        <v>374</v>
      </c>
      <c r="D1019" s="3">
        <v>4514.3999999999996</v>
      </c>
      <c r="E1019" s="8">
        <v>44875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>
        <v>44875</v>
      </c>
      <c r="B1020" s="6" t="s">
        <v>1245</v>
      </c>
      <c r="C1020" s="5" t="s">
        <v>130</v>
      </c>
      <c r="D1020" s="3">
        <v>1277.5</v>
      </c>
      <c r="E1020" s="8">
        <v>44875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>
        <v>44875</v>
      </c>
      <c r="B1021" s="6" t="s">
        <v>1246</v>
      </c>
      <c r="C1021" s="5" t="s">
        <v>380</v>
      </c>
      <c r="D1021" s="3">
        <v>28693</v>
      </c>
      <c r="E1021" s="8">
        <v>44875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>
        <v>44875</v>
      </c>
      <c r="B1022" s="6" t="s">
        <v>1247</v>
      </c>
      <c r="C1022" s="5" t="s">
        <v>155</v>
      </c>
      <c r="D1022" s="3">
        <v>1943.7</v>
      </c>
      <c r="E1022" s="8">
        <v>44875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>
        <v>44875</v>
      </c>
      <c r="B1023" s="6" t="s">
        <v>1248</v>
      </c>
      <c r="C1023" s="5" t="s">
        <v>38</v>
      </c>
      <c r="D1023" s="3">
        <v>1193.2</v>
      </c>
      <c r="E1023" s="8">
        <v>44875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>
        <v>44875</v>
      </c>
      <c r="B1024" s="6" t="s">
        <v>1249</v>
      </c>
      <c r="C1024" s="5" t="s">
        <v>132</v>
      </c>
      <c r="D1024" s="3">
        <v>1854.2</v>
      </c>
      <c r="E1024" s="8">
        <v>44875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>
        <v>44875</v>
      </c>
      <c r="B1025" s="6" t="s">
        <v>1250</v>
      </c>
      <c r="C1025" s="5" t="s">
        <v>188</v>
      </c>
      <c r="D1025" s="3">
        <v>3734.5</v>
      </c>
      <c r="E1025" s="8">
        <v>44875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>
        <v>44875</v>
      </c>
      <c r="B1026" s="6" t="s">
        <v>1251</v>
      </c>
      <c r="C1026" s="5" t="s">
        <v>172</v>
      </c>
      <c r="D1026" s="3">
        <v>2580</v>
      </c>
      <c r="E1026" s="8">
        <v>44875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>
        <v>44875</v>
      </c>
      <c r="B1027" s="6" t="s">
        <v>1252</v>
      </c>
      <c r="C1027" s="5" t="s">
        <v>561</v>
      </c>
      <c r="D1027" s="3">
        <v>10345.200000000001</v>
      </c>
      <c r="E1027" s="8">
        <v>44875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>
        <v>44875</v>
      </c>
      <c r="B1028" s="6" t="s">
        <v>1253</v>
      </c>
      <c r="C1028" s="5" t="s">
        <v>376</v>
      </c>
      <c r="D1028" s="3">
        <v>8831</v>
      </c>
      <c r="E1028" s="8">
        <v>44875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>
        <v>44875</v>
      </c>
      <c r="B1029" s="6" t="s">
        <v>1254</v>
      </c>
      <c r="C1029" s="5" t="s">
        <v>142</v>
      </c>
      <c r="D1029" s="3">
        <v>15022</v>
      </c>
      <c r="E1029" s="8">
        <v>44875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>
        <v>44875</v>
      </c>
      <c r="B1030" s="6" t="s">
        <v>1255</v>
      </c>
      <c r="C1030" s="5" t="s">
        <v>395</v>
      </c>
      <c r="D1030" s="3">
        <v>10138</v>
      </c>
      <c r="E1030" s="8">
        <v>44881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>
        <v>44875</v>
      </c>
      <c r="B1031" s="6" t="s">
        <v>1256</v>
      </c>
      <c r="C1031" s="5" t="s">
        <v>150</v>
      </c>
      <c r="D1031" s="3">
        <v>2786.5</v>
      </c>
      <c r="E1031" s="8">
        <v>44875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>
        <v>44875</v>
      </c>
      <c r="B1032" s="6" t="s">
        <v>1257</v>
      </c>
      <c r="C1032" s="5" t="s">
        <v>38</v>
      </c>
      <c r="D1032" s="3">
        <v>795.7</v>
      </c>
      <c r="E1032" s="8">
        <v>44875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>
        <v>44875</v>
      </c>
      <c r="B1033" s="6" t="s">
        <v>1258</v>
      </c>
      <c r="C1033" s="5" t="s">
        <v>166</v>
      </c>
      <c r="D1033" s="3">
        <v>34189.599999999999</v>
      </c>
      <c r="E1033" s="8">
        <v>44882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>
        <v>44875</v>
      </c>
      <c r="B1034" s="6" t="s">
        <v>1259</v>
      </c>
      <c r="C1034" s="5" t="s">
        <v>146</v>
      </c>
      <c r="D1034" s="3">
        <v>10983.5</v>
      </c>
      <c r="E1034" s="8">
        <v>44875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>
        <v>44875</v>
      </c>
      <c r="B1035" s="6" t="s">
        <v>1260</v>
      </c>
      <c r="C1035" s="5" t="s">
        <v>135</v>
      </c>
      <c r="D1035" s="3">
        <v>981.4</v>
      </c>
      <c r="E1035" s="8">
        <v>44875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>
        <v>44875</v>
      </c>
      <c r="B1036" s="6" t="s">
        <v>1261</v>
      </c>
      <c r="C1036" s="5" t="s">
        <v>118</v>
      </c>
      <c r="D1036" s="3">
        <v>4790.6000000000004</v>
      </c>
      <c r="E1036" s="8">
        <v>44875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>
        <v>44875</v>
      </c>
      <c r="B1037" s="6" t="s">
        <v>1262</v>
      </c>
      <c r="C1037" s="5" t="s">
        <v>38</v>
      </c>
      <c r="D1037" s="3">
        <v>164</v>
      </c>
      <c r="E1037" s="8">
        <v>44875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>
        <v>44875</v>
      </c>
      <c r="B1038" s="6" t="s">
        <v>1263</v>
      </c>
      <c r="C1038" s="5" t="s">
        <v>110</v>
      </c>
      <c r="D1038" s="3">
        <v>7912.2</v>
      </c>
      <c r="E1038" s="8">
        <v>44875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>
        <v>44875</v>
      </c>
      <c r="B1039" s="6" t="s">
        <v>1264</v>
      </c>
      <c r="C1039" s="5" t="s">
        <v>20</v>
      </c>
      <c r="D1039" s="3">
        <v>3414.6</v>
      </c>
      <c r="E1039" s="8">
        <v>44875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>
        <v>44875</v>
      </c>
      <c r="B1040" s="6" t="s">
        <v>1265</v>
      </c>
      <c r="C1040" s="5" t="s">
        <v>38</v>
      </c>
      <c r="D1040" s="3">
        <v>5317.2</v>
      </c>
      <c r="E1040" s="8">
        <v>44875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>
        <v>44875</v>
      </c>
      <c r="B1041" s="6" t="s">
        <v>1266</v>
      </c>
      <c r="C1041" s="5" t="s">
        <v>895</v>
      </c>
      <c r="D1041" s="3">
        <v>6785.8</v>
      </c>
      <c r="E1041" s="8">
        <v>44875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>
        <v>44875</v>
      </c>
      <c r="B1042" s="6" t="s">
        <v>1267</v>
      </c>
      <c r="C1042" s="5" t="s">
        <v>928</v>
      </c>
      <c r="D1042" s="3">
        <v>4400</v>
      </c>
      <c r="E1042" s="8">
        <v>44875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>
        <v>44875</v>
      </c>
      <c r="B1043" s="6" t="s">
        <v>1268</v>
      </c>
      <c r="C1043" s="5" t="s">
        <v>140</v>
      </c>
      <c r="D1043" s="3">
        <v>8160.1</v>
      </c>
      <c r="E1043" s="8">
        <v>44875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>
        <v>44875</v>
      </c>
      <c r="B1044" s="6" t="s">
        <v>1269</v>
      </c>
      <c r="C1044" s="5" t="s">
        <v>633</v>
      </c>
      <c r="D1044" s="3">
        <v>302.39999999999998</v>
      </c>
      <c r="E1044" s="8">
        <v>44875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>
        <v>44875</v>
      </c>
      <c r="B1045" s="6" t="s">
        <v>1270</v>
      </c>
      <c r="C1045" s="5" t="s">
        <v>428</v>
      </c>
      <c r="D1045" s="3">
        <v>3671.9</v>
      </c>
      <c r="E1045" s="8">
        <v>44875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>
        <v>44875</v>
      </c>
      <c r="B1046" s="6" t="s">
        <v>1271</v>
      </c>
      <c r="C1046" s="5" t="s">
        <v>294</v>
      </c>
      <c r="D1046" s="3">
        <v>3248.5</v>
      </c>
      <c r="E1046" s="8">
        <v>44875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>
        <v>44875</v>
      </c>
      <c r="B1047" s="6" t="s">
        <v>1272</v>
      </c>
      <c r="C1047" s="5" t="s">
        <v>413</v>
      </c>
      <c r="D1047" s="3">
        <v>13491.45</v>
      </c>
      <c r="E1047" s="8">
        <v>44875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>
        <v>44875</v>
      </c>
      <c r="B1048" s="6" t="s">
        <v>1273</v>
      </c>
      <c r="C1048" s="5" t="s">
        <v>38</v>
      </c>
      <c r="D1048" s="3">
        <v>381.3</v>
      </c>
      <c r="E1048" s="8">
        <v>44875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>
        <v>44875</v>
      </c>
      <c r="B1049" s="6" t="s">
        <v>1274</v>
      </c>
      <c r="C1049" s="5" t="s">
        <v>191</v>
      </c>
      <c r="D1049" s="3">
        <v>59136</v>
      </c>
      <c r="E1049" s="8">
        <v>44875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>
        <v>44875</v>
      </c>
      <c r="B1050" s="6" t="s">
        <v>1275</v>
      </c>
      <c r="C1050" s="5" t="s">
        <v>401</v>
      </c>
      <c r="D1050" s="3">
        <v>4674</v>
      </c>
      <c r="E1050" s="8">
        <v>44875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>
        <v>44875</v>
      </c>
      <c r="B1051" s="6" t="s">
        <v>1276</v>
      </c>
      <c r="C1051" s="5" t="s">
        <v>638</v>
      </c>
      <c r="D1051" s="3">
        <v>32616.9</v>
      </c>
      <c r="E1051" s="8">
        <v>44875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>
        <v>44875</v>
      </c>
      <c r="B1052" s="6" t="s">
        <v>1277</v>
      </c>
      <c r="C1052" s="5" t="s">
        <v>444</v>
      </c>
      <c r="D1052" s="3">
        <v>8436</v>
      </c>
      <c r="E1052" s="8">
        <v>44875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>
        <v>44875</v>
      </c>
      <c r="B1053" s="6" t="s">
        <v>1278</v>
      </c>
      <c r="C1053" s="5" t="s">
        <v>157</v>
      </c>
      <c r="D1053" s="3">
        <v>3857.5</v>
      </c>
      <c r="E1053" s="8">
        <v>44875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>
        <v>44875</v>
      </c>
      <c r="B1054" s="6" t="s">
        <v>1279</v>
      </c>
      <c r="C1054" s="5" t="s">
        <v>432</v>
      </c>
      <c r="D1054" s="3">
        <v>10617</v>
      </c>
      <c r="E1054" s="8">
        <v>44875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>
        <v>44875</v>
      </c>
      <c r="B1055" s="6" t="s">
        <v>1280</v>
      </c>
      <c r="C1055" s="5" t="s">
        <v>175</v>
      </c>
      <c r="D1055" s="3">
        <v>2030</v>
      </c>
      <c r="E1055" s="8">
        <v>44875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>
        <v>44875</v>
      </c>
      <c r="B1056" s="6" t="s">
        <v>1281</v>
      </c>
      <c r="C1056" s="5" t="s">
        <v>619</v>
      </c>
      <c r="D1056" s="3">
        <v>5289.6</v>
      </c>
      <c r="E1056" s="8">
        <v>44875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>
        <v>44875</v>
      </c>
      <c r="B1057" s="6" t="s">
        <v>1282</v>
      </c>
      <c r="C1057" s="5" t="s">
        <v>38</v>
      </c>
      <c r="D1057" s="3">
        <v>7066.8</v>
      </c>
      <c r="E1057" s="8">
        <v>44875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>
        <v>44875</v>
      </c>
      <c r="B1058" s="6" t="s">
        <v>1283</v>
      </c>
      <c r="C1058" s="5" t="s">
        <v>172</v>
      </c>
      <c r="D1058" s="3">
        <v>1433.5</v>
      </c>
      <c r="E1058" s="8">
        <v>44875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>
        <v>44875</v>
      </c>
      <c r="B1059" s="6" t="s">
        <v>1284</v>
      </c>
      <c r="C1059" s="5" t="s">
        <v>474</v>
      </c>
      <c r="D1059" s="3">
        <v>2915.6</v>
      </c>
      <c r="E1059" s="8">
        <v>44875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>
        <v>44875</v>
      </c>
      <c r="B1060" s="6" t="s">
        <v>1285</v>
      </c>
      <c r="C1060" s="5" t="s">
        <v>437</v>
      </c>
      <c r="D1060" s="3">
        <v>3890.9</v>
      </c>
      <c r="E1060" s="8">
        <v>44876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>
        <v>44875</v>
      </c>
      <c r="B1061" s="6" t="s">
        <v>1286</v>
      </c>
      <c r="C1061" s="5" t="s">
        <v>215</v>
      </c>
      <c r="D1061" s="3">
        <v>671.6</v>
      </c>
      <c r="E1061" s="8">
        <v>44876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>
        <v>44875</v>
      </c>
      <c r="B1062" s="6" t="s">
        <v>1287</v>
      </c>
      <c r="C1062" s="5" t="s">
        <v>213</v>
      </c>
      <c r="D1062" s="3">
        <v>3168.2</v>
      </c>
      <c r="E1062" s="8">
        <v>44876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>
        <v>44875</v>
      </c>
      <c r="B1063" s="6" t="s">
        <v>1288</v>
      </c>
      <c r="C1063" s="5" t="s">
        <v>208</v>
      </c>
      <c r="D1063" s="3">
        <v>3270.4</v>
      </c>
      <c r="E1063" s="8">
        <v>44876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>
        <v>44875</v>
      </c>
      <c r="B1064" s="6" t="s">
        <v>1289</v>
      </c>
      <c r="C1064" s="5" t="s">
        <v>211</v>
      </c>
      <c r="D1064" s="3">
        <v>1299.4000000000001</v>
      </c>
      <c r="E1064" s="8">
        <v>44876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>
        <v>44875</v>
      </c>
      <c r="B1065" s="6" t="s">
        <v>1290</v>
      </c>
      <c r="C1065" s="5" t="s">
        <v>217</v>
      </c>
      <c r="D1065" s="3">
        <v>2482</v>
      </c>
      <c r="E1065" s="8">
        <v>44876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>
        <v>44875</v>
      </c>
      <c r="B1066" s="6" t="s">
        <v>1291</v>
      </c>
      <c r="C1066" s="5" t="s">
        <v>1292</v>
      </c>
      <c r="D1066" s="3">
        <v>2667.56</v>
      </c>
      <c r="E1066" s="8">
        <v>44876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>
        <v>44875</v>
      </c>
      <c r="B1067" s="6" t="s">
        <v>1293</v>
      </c>
      <c r="C1067" s="5" t="s">
        <v>608</v>
      </c>
      <c r="D1067" s="3">
        <v>5656.6</v>
      </c>
      <c r="E1067" s="8">
        <v>44876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>
        <v>44875</v>
      </c>
      <c r="B1068" s="6" t="s">
        <v>1294</v>
      </c>
      <c r="C1068" s="5" t="s">
        <v>150</v>
      </c>
      <c r="D1068" s="3">
        <v>3315</v>
      </c>
      <c r="E1068" s="8">
        <v>44875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>
        <v>44875</v>
      </c>
      <c r="B1069" s="6" t="s">
        <v>1295</v>
      </c>
      <c r="C1069" s="5" t="s">
        <v>453</v>
      </c>
      <c r="D1069" s="3">
        <v>1471.2</v>
      </c>
      <c r="E1069" s="8">
        <v>44875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>
        <v>44875</v>
      </c>
      <c r="B1070" s="6" t="s">
        <v>1296</v>
      </c>
      <c r="C1070" s="5" t="s">
        <v>91</v>
      </c>
      <c r="D1070" s="3">
        <v>1211.8</v>
      </c>
      <c r="E1070" s="8">
        <v>44876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>
        <v>44875</v>
      </c>
      <c r="B1071" s="6" t="s">
        <v>1297</v>
      </c>
      <c r="C1071" s="5" t="s">
        <v>172</v>
      </c>
      <c r="D1071" s="3">
        <v>682.5</v>
      </c>
      <c r="E1071" s="8">
        <v>44875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>
        <v>44875</v>
      </c>
      <c r="B1072" s="6" t="s">
        <v>1298</v>
      </c>
      <c r="C1072" s="5" t="s">
        <v>38</v>
      </c>
      <c r="D1072" s="3">
        <v>6885</v>
      </c>
      <c r="E1072" s="8">
        <v>44875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>
        <v>44875</v>
      </c>
      <c r="B1073" s="6" t="s">
        <v>1299</v>
      </c>
      <c r="C1073" s="5" t="s">
        <v>193</v>
      </c>
      <c r="D1073" s="3">
        <v>20714.400000000001</v>
      </c>
      <c r="E1073" s="8">
        <v>44876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>
        <v>44875</v>
      </c>
      <c r="B1074" s="6" t="s">
        <v>1300</v>
      </c>
      <c r="C1074" s="5" t="s">
        <v>1301</v>
      </c>
      <c r="D1074" s="3">
        <v>7200.2</v>
      </c>
      <c r="E1074" s="8">
        <v>44875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>
        <v>44875</v>
      </c>
      <c r="B1075" s="6" t="s">
        <v>1302</v>
      </c>
      <c r="C1075" s="5" t="s">
        <v>726</v>
      </c>
      <c r="D1075" s="3">
        <v>76152</v>
      </c>
      <c r="E1075" s="8">
        <v>44880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>
        <v>44876</v>
      </c>
      <c r="B1076" s="6" t="s">
        <v>1303</v>
      </c>
      <c r="C1076" s="5" t="s">
        <v>9</v>
      </c>
      <c r="D1076" s="3">
        <v>17328.3</v>
      </c>
      <c r="E1076" s="8">
        <v>44877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>
        <v>44876</v>
      </c>
      <c r="B1077" s="6" t="s">
        <v>1304</v>
      </c>
      <c r="C1077" s="5" t="s">
        <v>12</v>
      </c>
      <c r="D1077" s="3">
        <v>41903</v>
      </c>
      <c r="E1077" s="8">
        <v>44876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ht="31.5" x14ac:dyDescent="0.25">
      <c r="A1078" s="7">
        <v>44876</v>
      </c>
      <c r="B1078" s="6" t="s">
        <v>1305</v>
      </c>
      <c r="C1078" s="5" t="s">
        <v>14</v>
      </c>
      <c r="D1078" s="3">
        <v>79508.899999999994</v>
      </c>
      <c r="E1078" s="9" t="s">
        <v>3396</v>
      </c>
      <c r="F1078" s="3">
        <f>56000+23508.9</f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>
        <v>44876</v>
      </c>
      <c r="B1079" s="6" t="s">
        <v>1306</v>
      </c>
      <c r="C1079" s="5" t="s">
        <v>75</v>
      </c>
      <c r="D1079" s="3">
        <v>8059.2</v>
      </c>
      <c r="E1079" s="8">
        <v>44876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>
        <v>44876</v>
      </c>
      <c r="B1080" s="6" t="s">
        <v>1307</v>
      </c>
      <c r="C1080" s="5" t="s">
        <v>83</v>
      </c>
      <c r="D1080" s="3">
        <v>9001.6</v>
      </c>
      <c r="E1080" s="8">
        <v>44876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>
        <v>44876</v>
      </c>
      <c r="B1081" s="6" t="s">
        <v>1308</v>
      </c>
      <c r="C1081" s="5" t="s">
        <v>1309</v>
      </c>
      <c r="D1081" s="3">
        <v>632.70000000000005</v>
      </c>
      <c r="E1081" s="8">
        <v>44876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>
        <v>44876</v>
      </c>
      <c r="B1082" s="6" t="s">
        <v>1310</v>
      </c>
      <c r="C1082" s="5" t="s">
        <v>30</v>
      </c>
      <c r="D1082" s="3">
        <v>1747.2</v>
      </c>
      <c r="E1082" s="8">
        <v>44876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>
        <v>44876</v>
      </c>
      <c r="B1083" s="6" t="s">
        <v>1311</v>
      </c>
      <c r="C1083" s="5" t="s">
        <v>3389</v>
      </c>
      <c r="D1083" s="3">
        <v>0</v>
      </c>
      <c r="E1083" s="10" t="s">
        <v>273</v>
      </c>
      <c r="F1083" s="3">
        <v>0</v>
      </c>
      <c r="G1083" s="4">
        <f>Tabla1[[#This Row],[Importe]]-Tabla1[[#This Row],[Pagado]]</f>
        <v>0</v>
      </c>
      <c r="H1083" s="5" t="s">
        <v>273</v>
      </c>
    </row>
    <row r="1084" spans="1:8" x14ac:dyDescent="0.25">
      <c r="A1084" s="7">
        <v>44876</v>
      </c>
      <c r="B1084" s="6" t="s">
        <v>1312</v>
      </c>
      <c r="C1084" s="5" t="s">
        <v>656</v>
      </c>
      <c r="D1084" s="3">
        <v>5213</v>
      </c>
      <c r="E1084" s="8">
        <v>44877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>
        <v>44876</v>
      </c>
      <c r="B1085" s="6" t="s">
        <v>1313</v>
      </c>
      <c r="C1085" s="5" t="s">
        <v>327</v>
      </c>
      <c r="D1085" s="3">
        <v>5420.3</v>
      </c>
      <c r="E1085" s="8">
        <v>44877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>
        <v>44876</v>
      </c>
      <c r="B1086" s="6" t="s">
        <v>1314</v>
      </c>
      <c r="C1086" s="5" t="s">
        <v>24</v>
      </c>
      <c r="D1086" s="3">
        <v>5128.5</v>
      </c>
      <c r="E1086" s="8">
        <v>44877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>
        <v>44876</v>
      </c>
      <c r="B1087" s="6" t="s">
        <v>1315</v>
      </c>
      <c r="C1087" s="5" t="s">
        <v>780</v>
      </c>
      <c r="D1087" s="3">
        <v>3847.5</v>
      </c>
      <c r="E1087" s="8">
        <v>44876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>
        <v>44876</v>
      </c>
      <c r="B1088" s="6" t="s">
        <v>1316</v>
      </c>
      <c r="C1088" s="5" t="s">
        <v>28</v>
      </c>
      <c r="D1088" s="3">
        <v>16068</v>
      </c>
      <c r="E1088" s="8">
        <v>44877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>
        <v>44876</v>
      </c>
      <c r="B1089" s="6" t="s">
        <v>1317</v>
      </c>
      <c r="C1089" s="5" t="s">
        <v>32</v>
      </c>
      <c r="D1089" s="3">
        <v>11195.7</v>
      </c>
      <c r="E1089" s="8">
        <v>44876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>
        <v>44876</v>
      </c>
      <c r="B1090" s="6" t="s">
        <v>1318</v>
      </c>
      <c r="C1090" s="5" t="s">
        <v>344</v>
      </c>
      <c r="D1090" s="3">
        <v>10111.799999999999</v>
      </c>
      <c r="E1090" s="8">
        <v>44877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>
        <v>44876</v>
      </c>
      <c r="B1091" s="6" t="s">
        <v>1319</v>
      </c>
      <c r="C1091" s="5" t="s">
        <v>245</v>
      </c>
      <c r="D1091" s="3">
        <v>631.4</v>
      </c>
      <c r="E1091" s="8">
        <v>44876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>
        <v>44876</v>
      </c>
      <c r="B1092" s="6" t="s">
        <v>1320</v>
      </c>
      <c r="C1092" s="5" t="s">
        <v>46</v>
      </c>
      <c r="D1092" s="3">
        <v>814</v>
      </c>
      <c r="E1092" s="8">
        <v>44876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>
        <v>44876</v>
      </c>
      <c r="B1093" s="6" t="s">
        <v>1321</v>
      </c>
      <c r="C1093" s="5" t="s">
        <v>128</v>
      </c>
      <c r="D1093" s="3">
        <v>15120.1</v>
      </c>
      <c r="E1093" s="8">
        <v>44877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>
        <v>44876</v>
      </c>
      <c r="B1094" s="6" t="s">
        <v>1322</v>
      </c>
      <c r="C1094" s="5" t="s">
        <v>485</v>
      </c>
      <c r="D1094" s="3">
        <v>1856.4</v>
      </c>
      <c r="E1094" s="8">
        <v>44876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>
        <v>44876</v>
      </c>
      <c r="B1095" s="6" t="s">
        <v>1323</v>
      </c>
      <c r="C1095" s="5" t="s">
        <v>511</v>
      </c>
      <c r="D1095" s="3">
        <v>5473.9</v>
      </c>
      <c r="E1095" s="8">
        <v>44877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>
        <v>44876</v>
      </c>
      <c r="B1096" s="6" t="s">
        <v>1324</v>
      </c>
      <c r="C1096" s="5" t="s">
        <v>50</v>
      </c>
      <c r="D1096" s="3">
        <v>5596.5</v>
      </c>
      <c r="E1096" s="8">
        <v>44879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>
        <v>44876</v>
      </c>
      <c r="B1097" s="6" t="s">
        <v>1325</v>
      </c>
      <c r="C1097" s="5" t="s">
        <v>651</v>
      </c>
      <c r="D1097" s="3">
        <v>5735.2</v>
      </c>
      <c r="E1097" s="8">
        <v>44876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>
        <v>44876</v>
      </c>
      <c r="B1098" s="6" t="s">
        <v>1326</v>
      </c>
      <c r="C1098" s="5" t="s">
        <v>505</v>
      </c>
      <c r="D1098" s="3">
        <v>6113.7</v>
      </c>
      <c r="E1098" s="8">
        <v>44877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>
        <v>44876</v>
      </c>
      <c r="B1099" s="6" t="s">
        <v>1327</v>
      </c>
      <c r="C1099" s="5" t="s">
        <v>52</v>
      </c>
      <c r="D1099" s="3">
        <v>5551</v>
      </c>
      <c r="E1099" s="8">
        <v>44877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>
        <v>44876</v>
      </c>
      <c r="B1100" s="6" t="s">
        <v>1328</v>
      </c>
      <c r="C1100" s="5" t="s">
        <v>22</v>
      </c>
      <c r="D1100" s="3">
        <v>5577</v>
      </c>
      <c r="E1100" s="8">
        <v>44879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>
        <v>44876</v>
      </c>
      <c r="B1101" s="6" t="s">
        <v>1329</v>
      </c>
      <c r="C1101" s="5" t="s">
        <v>776</v>
      </c>
      <c r="D1101" s="3">
        <v>1948</v>
      </c>
      <c r="E1101" s="8">
        <v>44876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>
        <v>44876</v>
      </c>
      <c r="B1102" s="6" t="s">
        <v>1330</v>
      </c>
      <c r="C1102" s="5" t="s">
        <v>44</v>
      </c>
      <c r="D1102" s="3">
        <v>9029.2000000000007</v>
      </c>
      <c r="E1102" s="8">
        <v>44877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>
        <v>44876</v>
      </c>
      <c r="B1103" s="6" t="s">
        <v>1331</v>
      </c>
      <c r="C1103" s="5" t="s">
        <v>335</v>
      </c>
      <c r="D1103" s="3">
        <v>3150.2</v>
      </c>
      <c r="E1103" s="8">
        <v>44876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>
        <v>44876</v>
      </c>
      <c r="B1104" s="6" t="s">
        <v>1332</v>
      </c>
      <c r="C1104" s="5" t="s">
        <v>40</v>
      </c>
      <c r="D1104" s="3">
        <v>5711.1</v>
      </c>
      <c r="E1104" s="8">
        <v>44876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ht="31.5" x14ac:dyDescent="0.25">
      <c r="A1105" s="7">
        <v>44876</v>
      </c>
      <c r="B1105" s="6" t="s">
        <v>1333</v>
      </c>
      <c r="C1105" s="5" t="s">
        <v>42</v>
      </c>
      <c r="D1105" s="3">
        <v>26183.599999999999</v>
      </c>
      <c r="E1105" s="9" t="s">
        <v>3393</v>
      </c>
      <c r="F1105" s="3">
        <f>20000+6183.6</f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>
        <v>44876</v>
      </c>
      <c r="B1106" s="6" t="s">
        <v>1334</v>
      </c>
      <c r="C1106" s="5" t="s">
        <v>108</v>
      </c>
      <c r="D1106" s="3">
        <v>6446.8</v>
      </c>
      <c r="E1106" s="8">
        <v>44876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>
        <v>44876</v>
      </c>
      <c r="B1107" s="6" t="s">
        <v>1335</v>
      </c>
      <c r="C1107" s="5" t="s">
        <v>34</v>
      </c>
      <c r="D1107" s="3">
        <v>5051.6000000000004</v>
      </c>
      <c r="E1107" s="8">
        <v>44876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>
        <v>44876</v>
      </c>
      <c r="B1108" s="6" t="s">
        <v>1336</v>
      </c>
      <c r="C1108" s="5" t="s">
        <v>94</v>
      </c>
      <c r="D1108" s="3">
        <v>2257.5</v>
      </c>
      <c r="E1108" s="8">
        <v>44876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>
        <v>44876</v>
      </c>
      <c r="B1109" s="6" t="s">
        <v>1337</v>
      </c>
      <c r="C1109" s="5" t="s">
        <v>48</v>
      </c>
      <c r="D1109" s="3">
        <v>5522.1</v>
      </c>
      <c r="E1109" s="8">
        <v>44876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>
        <v>44876</v>
      </c>
      <c r="B1110" s="6" t="s">
        <v>1338</v>
      </c>
      <c r="C1110" s="5" t="s">
        <v>89</v>
      </c>
      <c r="D1110" s="3">
        <v>6082.6</v>
      </c>
      <c r="E1110" s="8">
        <v>44876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>
        <v>44876</v>
      </c>
      <c r="B1111" s="6" t="s">
        <v>1339</v>
      </c>
      <c r="C1111" s="5" t="s">
        <v>55</v>
      </c>
      <c r="D1111" s="3">
        <v>5387.4</v>
      </c>
      <c r="E1111" s="8">
        <v>44876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>
        <v>44876</v>
      </c>
      <c r="B1112" s="6" t="s">
        <v>1340</v>
      </c>
      <c r="C1112" s="5" t="s">
        <v>73</v>
      </c>
      <c r="D1112" s="3">
        <v>5772.8</v>
      </c>
      <c r="E1112" s="8">
        <v>44876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>
        <v>44876</v>
      </c>
      <c r="B1113" s="6" t="s">
        <v>1341</v>
      </c>
      <c r="C1113" s="5" t="s">
        <v>81</v>
      </c>
      <c r="D1113" s="3">
        <v>161041.70000000001</v>
      </c>
      <c r="E1113" s="8">
        <v>44878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>
        <v>44876</v>
      </c>
      <c r="B1114" s="6" t="s">
        <v>1342</v>
      </c>
      <c r="C1114" s="5" t="s">
        <v>3390</v>
      </c>
      <c r="D1114" s="3">
        <v>0</v>
      </c>
      <c r="E1114" s="10" t="s">
        <v>273</v>
      </c>
      <c r="F1114" s="3">
        <v>0</v>
      </c>
      <c r="G1114" s="4">
        <f>Tabla1[[#This Row],[Importe]]-Tabla1[[#This Row],[Pagado]]</f>
        <v>0</v>
      </c>
      <c r="H1114" s="5" t="s">
        <v>273</v>
      </c>
    </row>
    <row r="1115" spans="1:8" x14ac:dyDescent="0.25">
      <c r="A1115" s="7">
        <v>44876</v>
      </c>
      <c r="B1115" s="6" t="s">
        <v>1343</v>
      </c>
      <c r="C1115" s="5" t="s">
        <v>786</v>
      </c>
      <c r="D1115" s="3">
        <v>15823.2</v>
      </c>
      <c r="E1115" s="8">
        <v>44876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>
        <v>44876</v>
      </c>
      <c r="B1116" s="6" t="s">
        <v>1344</v>
      </c>
      <c r="C1116" s="5" t="s">
        <v>38</v>
      </c>
      <c r="D1116" s="3">
        <v>5402.3</v>
      </c>
      <c r="E1116" s="8">
        <v>44876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>
        <v>44876</v>
      </c>
      <c r="B1117" s="6" t="s">
        <v>1345</v>
      </c>
      <c r="C1117" s="5" t="s">
        <v>260</v>
      </c>
      <c r="D1117" s="3">
        <v>1517</v>
      </c>
      <c r="E1117" s="8">
        <v>44876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>
        <v>44876</v>
      </c>
      <c r="B1118" s="6" t="s">
        <v>1346</v>
      </c>
      <c r="C1118" s="5" t="s">
        <v>81</v>
      </c>
      <c r="D1118" s="3">
        <v>5213.6400000000003</v>
      </c>
      <c r="E1118" s="8">
        <v>44878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>
        <v>44876</v>
      </c>
      <c r="B1119" s="6" t="s">
        <v>1347</v>
      </c>
      <c r="C1119" s="5" t="s">
        <v>38</v>
      </c>
      <c r="D1119" s="3">
        <v>1125</v>
      </c>
      <c r="E1119" s="8">
        <v>44876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>
        <v>44876</v>
      </c>
      <c r="B1120" s="6" t="s">
        <v>1348</v>
      </c>
      <c r="C1120" s="5" t="s">
        <v>85</v>
      </c>
      <c r="D1120" s="3">
        <v>817.5</v>
      </c>
      <c r="E1120" s="8">
        <v>44876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>
        <v>44876</v>
      </c>
      <c r="B1121" s="6" t="s">
        <v>1349</v>
      </c>
      <c r="C1121" s="5" t="s">
        <v>146</v>
      </c>
      <c r="D1121" s="3">
        <v>12280.4</v>
      </c>
      <c r="E1121" s="8">
        <v>44876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>
        <v>44876</v>
      </c>
      <c r="B1122" s="6" t="s">
        <v>1350</v>
      </c>
      <c r="C1122" s="5" t="s">
        <v>60</v>
      </c>
      <c r="D1122" s="3">
        <v>8086.4</v>
      </c>
      <c r="E1122" s="8">
        <v>44876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>
        <v>44876</v>
      </c>
      <c r="B1123" s="6" t="s">
        <v>1351</v>
      </c>
      <c r="C1123" s="5" t="s">
        <v>249</v>
      </c>
      <c r="D1123" s="3">
        <v>70874.7</v>
      </c>
      <c r="E1123" s="8">
        <v>44880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>
        <v>44876</v>
      </c>
      <c r="B1124" s="6" t="s">
        <v>1352</v>
      </c>
      <c r="C1124" s="5" t="s">
        <v>291</v>
      </c>
      <c r="D1124" s="3">
        <v>18727.3</v>
      </c>
      <c r="E1124" s="8">
        <v>44876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>
        <v>44876</v>
      </c>
      <c r="B1125" s="6" t="s">
        <v>1353</v>
      </c>
      <c r="C1125" s="5" t="s">
        <v>155</v>
      </c>
      <c r="D1125" s="3">
        <v>1960.8</v>
      </c>
      <c r="E1125" s="8">
        <v>44876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>
        <v>44876</v>
      </c>
      <c r="B1126" s="6" t="s">
        <v>1354</v>
      </c>
      <c r="C1126" s="5" t="s">
        <v>799</v>
      </c>
      <c r="D1126" s="3">
        <v>11538</v>
      </c>
      <c r="E1126" s="8">
        <v>44876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>
        <v>44876</v>
      </c>
      <c r="B1127" s="6" t="s">
        <v>1355</v>
      </c>
      <c r="C1127" s="5" t="s">
        <v>428</v>
      </c>
      <c r="D1127" s="3">
        <v>5964.1</v>
      </c>
      <c r="E1127" s="8">
        <v>44876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>
        <v>44876</v>
      </c>
      <c r="B1128" s="6" t="s">
        <v>1356</v>
      </c>
      <c r="C1128" s="5" t="s">
        <v>67</v>
      </c>
      <c r="D1128" s="3">
        <v>2970.7</v>
      </c>
      <c r="E1128" s="8">
        <v>44876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>
        <v>44876</v>
      </c>
      <c r="B1129" s="6" t="s">
        <v>1357</v>
      </c>
      <c r="C1129" s="5" t="s">
        <v>104</v>
      </c>
      <c r="D1129" s="3">
        <v>15868.8</v>
      </c>
      <c r="E1129" s="8">
        <v>44876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>
        <v>44876</v>
      </c>
      <c r="B1130" s="6" t="s">
        <v>1358</v>
      </c>
      <c r="C1130" s="5" t="s">
        <v>356</v>
      </c>
      <c r="D1130" s="3">
        <v>4546</v>
      </c>
      <c r="E1130" s="8">
        <v>44876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>
        <v>44876</v>
      </c>
      <c r="B1131" s="6" t="s">
        <v>1359</v>
      </c>
      <c r="C1131" s="5" t="s">
        <v>172</v>
      </c>
      <c r="D1131" s="3">
        <v>1635</v>
      </c>
      <c r="E1131" s="8">
        <v>44876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>
        <v>44876</v>
      </c>
      <c r="B1132" s="6" t="s">
        <v>1360</v>
      </c>
      <c r="C1132" s="5" t="s">
        <v>243</v>
      </c>
      <c r="D1132" s="3">
        <v>38650.6</v>
      </c>
      <c r="E1132" s="8">
        <v>44883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>
        <v>44876</v>
      </c>
      <c r="B1133" s="6" t="s">
        <v>1361</v>
      </c>
      <c r="C1133" s="5" t="s">
        <v>130</v>
      </c>
      <c r="D1133" s="3">
        <v>11380</v>
      </c>
      <c r="E1133" s="8">
        <v>44876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>
        <v>44876</v>
      </c>
      <c r="B1134" s="6" t="s">
        <v>1362</v>
      </c>
      <c r="C1134" s="5" t="s">
        <v>356</v>
      </c>
      <c r="D1134" s="3">
        <v>649.6</v>
      </c>
      <c r="E1134" s="8">
        <v>44876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ht="47.25" x14ac:dyDescent="0.25">
      <c r="A1135" s="7">
        <v>44876</v>
      </c>
      <c r="B1135" s="6" t="s">
        <v>1363</v>
      </c>
      <c r="C1135" s="5" t="s">
        <v>371</v>
      </c>
      <c r="D1135" s="3">
        <v>24521.4</v>
      </c>
      <c r="E1135" s="9" t="s">
        <v>3415</v>
      </c>
      <c r="F1135" s="3">
        <f>10000+10000+2000+2521.4</f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>
        <v>44876</v>
      </c>
      <c r="B1136" s="6" t="s">
        <v>1364</v>
      </c>
      <c r="C1136" s="5" t="s">
        <v>251</v>
      </c>
      <c r="D1136" s="3">
        <v>41726.300000000003</v>
      </c>
      <c r="E1136" s="8">
        <v>44881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>
        <v>44876</v>
      </c>
      <c r="B1137" s="6" t="s">
        <v>1365</v>
      </c>
      <c r="C1137" s="5" t="s">
        <v>239</v>
      </c>
      <c r="D1137" s="3">
        <v>57375.4</v>
      </c>
      <c r="E1137" s="8">
        <v>44880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>
        <v>44876</v>
      </c>
      <c r="B1138" s="6" t="s">
        <v>1366</v>
      </c>
      <c r="C1138" s="5" t="s">
        <v>523</v>
      </c>
      <c r="D1138" s="3">
        <v>15470.7</v>
      </c>
      <c r="E1138" s="8">
        <v>44880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>
        <v>44876</v>
      </c>
      <c r="B1139" s="6" t="s">
        <v>1367</v>
      </c>
      <c r="C1139" s="5" t="s">
        <v>148</v>
      </c>
      <c r="D1139" s="3">
        <v>1588.4</v>
      </c>
      <c r="E1139" s="8">
        <v>44876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>
        <v>44876</v>
      </c>
      <c r="B1140" s="6" t="s">
        <v>1368</v>
      </c>
      <c r="C1140" s="5" t="s">
        <v>148</v>
      </c>
      <c r="D1140" s="3">
        <v>466.2</v>
      </c>
      <c r="E1140" s="8">
        <v>44876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>
        <v>44876</v>
      </c>
      <c r="B1141" s="6" t="s">
        <v>1369</v>
      </c>
      <c r="C1141" s="5" t="s">
        <v>225</v>
      </c>
      <c r="D1141" s="3">
        <v>2046.5</v>
      </c>
      <c r="E1141" s="8">
        <v>44876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>
        <v>44876</v>
      </c>
      <c r="B1142" s="6" t="s">
        <v>1370</v>
      </c>
      <c r="C1142" s="5" t="s">
        <v>225</v>
      </c>
      <c r="D1142" s="3">
        <v>1102.5</v>
      </c>
      <c r="E1142" s="8">
        <v>44876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>
        <v>44876</v>
      </c>
      <c r="B1143" s="6" t="s">
        <v>1371</v>
      </c>
      <c r="C1143" s="5" t="s">
        <v>258</v>
      </c>
      <c r="D1143" s="3">
        <v>16590.8</v>
      </c>
      <c r="E1143" s="8">
        <v>44877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>
        <v>44876</v>
      </c>
      <c r="B1144" s="6" t="s">
        <v>1372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>
        <v>44876</v>
      </c>
      <c r="B1145" s="6" t="s">
        <v>1373</v>
      </c>
      <c r="C1145" s="5" t="s">
        <v>1374</v>
      </c>
      <c r="D1145" s="3">
        <v>657</v>
      </c>
      <c r="E1145" s="8">
        <v>44876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>
        <v>44876</v>
      </c>
      <c r="B1146" s="6" t="s">
        <v>1375</v>
      </c>
      <c r="C1146" s="5" t="s">
        <v>387</v>
      </c>
      <c r="D1146" s="3">
        <v>1932</v>
      </c>
      <c r="E1146" s="8">
        <v>44876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>
        <v>44876</v>
      </c>
      <c r="B1147" s="6" t="s">
        <v>1376</v>
      </c>
      <c r="C1147" s="5" t="s">
        <v>36</v>
      </c>
      <c r="D1147" s="3">
        <v>3511.2</v>
      </c>
      <c r="E1147" s="8">
        <v>44876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>
        <v>44876</v>
      </c>
      <c r="B1148" s="6" t="s">
        <v>1377</v>
      </c>
      <c r="C1148" s="5" t="s">
        <v>112</v>
      </c>
      <c r="D1148" s="3">
        <v>3042.4</v>
      </c>
      <c r="E1148" s="8">
        <v>44876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>
        <v>44876</v>
      </c>
      <c r="B1149" s="6" t="s">
        <v>1378</v>
      </c>
      <c r="C1149" s="5" t="s">
        <v>62</v>
      </c>
      <c r="D1149" s="3">
        <v>3601.6</v>
      </c>
      <c r="E1149" s="8">
        <v>44876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>
        <v>44876</v>
      </c>
      <c r="B1150" s="6" t="s">
        <v>1379</v>
      </c>
      <c r="C1150" s="5" t="s">
        <v>150</v>
      </c>
      <c r="D1150" s="3">
        <v>5253.6</v>
      </c>
      <c r="E1150" s="8">
        <v>44876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>
        <v>44876</v>
      </c>
      <c r="B1151" s="6" t="s">
        <v>1380</v>
      </c>
      <c r="C1151" s="5" t="s">
        <v>312</v>
      </c>
      <c r="D1151" s="3">
        <v>4628.3999999999996</v>
      </c>
      <c r="E1151" s="8">
        <v>44880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>
        <v>44876</v>
      </c>
      <c r="B1152" s="6" t="s">
        <v>1381</v>
      </c>
      <c r="C1152" s="5" t="s">
        <v>38</v>
      </c>
      <c r="D1152" s="3">
        <v>620.5</v>
      </c>
      <c r="E1152" s="8">
        <v>44876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>
        <v>44876</v>
      </c>
      <c r="B1153" s="6" t="s">
        <v>1382</v>
      </c>
      <c r="C1153" s="5" t="s">
        <v>1036</v>
      </c>
      <c r="D1153" s="3">
        <v>2010</v>
      </c>
      <c r="E1153" s="8">
        <v>44876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>
        <v>44876</v>
      </c>
      <c r="B1154" s="6" t="s">
        <v>1383</v>
      </c>
      <c r="C1154" s="5" t="s">
        <v>567</v>
      </c>
      <c r="D1154" s="3">
        <v>16387.400000000001</v>
      </c>
      <c r="E1154" s="8">
        <v>44876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>
        <v>44876</v>
      </c>
      <c r="B1155" s="6" t="s">
        <v>1384</v>
      </c>
      <c r="C1155" s="5" t="s">
        <v>157</v>
      </c>
      <c r="D1155" s="3">
        <v>12101.5</v>
      </c>
      <c r="E1155" s="8">
        <v>44876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>
        <v>44876</v>
      </c>
      <c r="B1156" s="6" t="s">
        <v>1385</v>
      </c>
      <c r="C1156" s="5" t="s">
        <v>38</v>
      </c>
      <c r="D1156" s="3">
        <v>532.9</v>
      </c>
      <c r="E1156" s="8">
        <v>44876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>
        <v>44876</v>
      </c>
      <c r="B1157" s="6" t="s">
        <v>1386</v>
      </c>
      <c r="C1157" s="5" t="s">
        <v>278</v>
      </c>
      <c r="D1157" s="3">
        <v>19132</v>
      </c>
      <c r="E1157" s="8">
        <v>44877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>
        <v>44876</v>
      </c>
      <c r="B1158" s="6" t="s">
        <v>1387</v>
      </c>
      <c r="C1158" s="5" t="s">
        <v>280</v>
      </c>
      <c r="D1158" s="3">
        <v>30426.6</v>
      </c>
      <c r="E1158" s="8">
        <v>44877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>
        <v>44876</v>
      </c>
      <c r="B1159" s="6" t="s">
        <v>1388</v>
      </c>
      <c r="C1159" s="5" t="s">
        <v>565</v>
      </c>
      <c r="D1159" s="3">
        <v>31213.200000000001</v>
      </c>
      <c r="E1159" s="8" t="s">
        <v>1389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>
        <v>44876</v>
      </c>
      <c r="B1160" s="6" t="s">
        <v>1390</v>
      </c>
      <c r="C1160" s="5" t="s">
        <v>132</v>
      </c>
      <c r="D1160" s="3">
        <v>1445.4</v>
      </c>
      <c r="E1160" s="8">
        <v>44876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>
        <v>44876</v>
      </c>
      <c r="B1161" s="6" t="s">
        <v>1391</v>
      </c>
      <c r="C1161" s="5" t="s">
        <v>294</v>
      </c>
      <c r="D1161" s="3">
        <v>4745</v>
      </c>
      <c r="E1161" s="8">
        <v>44876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>
        <v>44876</v>
      </c>
      <c r="B1162" s="6" t="s">
        <v>1392</v>
      </c>
      <c r="C1162" s="5" t="s">
        <v>38</v>
      </c>
      <c r="D1162" s="3">
        <v>4125.2</v>
      </c>
      <c r="E1162" s="8">
        <v>44876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>
        <v>44876</v>
      </c>
      <c r="B1163" s="6" t="s">
        <v>1393</v>
      </c>
      <c r="C1163" s="5" t="s">
        <v>79</v>
      </c>
      <c r="D1163" s="3">
        <v>894</v>
      </c>
      <c r="E1163" s="8">
        <v>44876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>
        <v>44876</v>
      </c>
      <c r="B1164" s="6" t="s">
        <v>1394</v>
      </c>
      <c r="C1164" s="5" t="s">
        <v>301</v>
      </c>
      <c r="D1164" s="3">
        <v>5470.2</v>
      </c>
      <c r="E1164" s="8">
        <v>44880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>
        <v>44876</v>
      </c>
      <c r="B1165" s="6" t="s">
        <v>1395</v>
      </c>
      <c r="C1165" s="5" t="s">
        <v>110</v>
      </c>
      <c r="D1165" s="3">
        <v>7911.6</v>
      </c>
      <c r="E1165" s="8">
        <v>44876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>
        <v>44876</v>
      </c>
      <c r="B1166" s="6" t="s">
        <v>1396</v>
      </c>
      <c r="C1166" s="5" t="s">
        <v>110</v>
      </c>
      <c r="D1166" s="3">
        <v>2308.8000000000002</v>
      </c>
      <c r="E1166" s="8">
        <v>44876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>
        <v>44876</v>
      </c>
      <c r="B1167" s="6" t="s">
        <v>1397</v>
      </c>
      <c r="C1167" s="5" t="s">
        <v>20</v>
      </c>
      <c r="D1167" s="3">
        <v>1334</v>
      </c>
      <c r="E1167" s="8">
        <v>44876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>
        <v>44876</v>
      </c>
      <c r="B1168" s="6" t="s">
        <v>1398</v>
      </c>
      <c r="C1168" s="5" t="s">
        <v>100</v>
      </c>
      <c r="D1168" s="3">
        <v>1489.8</v>
      </c>
      <c r="E1168" s="8">
        <v>44876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>
        <v>44876</v>
      </c>
      <c r="B1169" s="6" t="s">
        <v>1399</v>
      </c>
      <c r="C1169" s="5" t="s">
        <v>601</v>
      </c>
      <c r="D1169" s="3">
        <v>5423.8</v>
      </c>
      <c r="E1169" s="8">
        <v>44876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>
        <v>44876</v>
      </c>
      <c r="B1170" s="6" t="s">
        <v>1400</v>
      </c>
      <c r="C1170" s="5" t="s">
        <v>1401</v>
      </c>
      <c r="D1170" s="3">
        <v>20832</v>
      </c>
      <c r="E1170" s="8">
        <v>44876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>
        <v>44876</v>
      </c>
      <c r="B1171" s="6" t="s">
        <v>1402</v>
      </c>
      <c r="C1171" s="5" t="s">
        <v>38</v>
      </c>
      <c r="D1171" s="3">
        <v>41250</v>
      </c>
      <c r="E1171" s="8">
        <v>44876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>
        <v>44876</v>
      </c>
      <c r="B1172" s="6" t="s">
        <v>1403</v>
      </c>
      <c r="C1172" s="5" t="s">
        <v>38</v>
      </c>
      <c r="D1172" s="3">
        <v>3513.9</v>
      </c>
      <c r="E1172" s="8">
        <v>44876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>
        <v>44876</v>
      </c>
      <c r="B1173" s="6" t="s">
        <v>1404</v>
      </c>
      <c r="C1173" s="5" t="s">
        <v>478</v>
      </c>
      <c r="D1173" s="3">
        <v>1452.7</v>
      </c>
      <c r="E1173" s="8">
        <v>44876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>
        <v>44876</v>
      </c>
      <c r="B1174" s="6" t="s">
        <v>1405</v>
      </c>
      <c r="C1174" s="5" t="s">
        <v>208</v>
      </c>
      <c r="D1174" s="3">
        <v>7789.1</v>
      </c>
      <c r="E1174" s="8">
        <v>44877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>
        <v>44876</v>
      </c>
      <c r="B1175" s="6" t="s">
        <v>1406</v>
      </c>
      <c r="C1175" s="5" t="s">
        <v>91</v>
      </c>
      <c r="D1175" s="3">
        <v>1693.6</v>
      </c>
      <c r="E1175" s="8">
        <v>44877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>
        <v>44876</v>
      </c>
      <c r="B1176" s="6" t="s">
        <v>1407</v>
      </c>
      <c r="C1176" s="5" t="s">
        <v>161</v>
      </c>
      <c r="D1176" s="3">
        <v>32022.9</v>
      </c>
      <c r="E1176" s="8">
        <v>44876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>
        <v>44876</v>
      </c>
      <c r="B1177" s="6" t="s">
        <v>1408</v>
      </c>
      <c r="C1177" s="5" t="s">
        <v>215</v>
      </c>
      <c r="D1177" s="3">
        <v>744.6</v>
      </c>
      <c r="E1177" s="8">
        <v>44877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>
        <v>44876</v>
      </c>
      <c r="B1178" s="6" t="s">
        <v>1409</v>
      </c>
      <c r="C1178" s="5" t="s">
        <v>1054</v>
      </c>
      <c r="D1178" s="3">
        <v>650</v>
      </c>
      <c r="E1178" s="8">
        <v>44877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>
        <v>44876</v>
      </c>
      <c r="B1179" s="6" t="s">
        <v>1410</v>
      </c>
      <c r="C1179" s="5" t="s">
        <v>211</v>
      </c>
      <c r="D1179" s="3">
        <v>1387</v>
      </c>
      <c r="E1179" s="8">
        <v>44877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>
        <v>44876</v>
      </c>
      <c r="B1180" s="6" t="s">
        <v>1411</v>
      </c>
      <c r="C1180" s="5" t="s">
        <v>610</v>
      </c>
      <c r="D1180" s="3">
        <v>1813</v>
      </c>
      <c r="E1180" s="8">
        <v>44877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>
        <v>44876</v>
      </c>
      <c r="B1181" s="6" t="s">
        <v>1412</v>
      </c>
      <c r="C1181" s="5" t="s">
        <v>102</v>
      </c>
      <c r="D1181" s="3">
        <v>6854.4</v>
      </c>
      <c r="E1181" s="8">
        <v>44877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>
        <v>44876</v>
      </c>
      <c r="B1182" s="6" t="s">
        <v>1413</v>
      </c>
      <c r="C1182" s="5" t="s">
        <v>172</v>
      </c>
      <c r="D1182" s="3">
        <v>2067.1</v>
      </c>
      <c r="E1182" s="8">
        <v>44876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>
        <v>44876</v>
      </c>
      <c r="B1183" s="6" t="s">
        <v>1414</v>
      </c>
      <c r="C1183" s="5" t="s">
        <v>153</v>
      </c>
      <c r="D1183" s="3">
        <v>20052.599999999999</v>
      </c>
      <c r="E1183" s="8">
        <v>44876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>
        <v>44876</v>
      </c>
      <c r="B1184" s="6" t="s">
        <v>1415</v>
      </c>
      <c r="C1184" s="5" t="s">
        <v>619</v>
      </c>
      <c r="D1184" s="3">
        <v>4695.6000000000004</v>
      </c>
      <c r="E1184" s="8">
        <v>44876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>
        <v>44876</v>
      </c>
      <c r="B1185" s="6" t="s">
        <v>1416</v>
      </c>
      <c r="C1185" s="5" t="s">
        <v>219</v>
      </c>
      <c r="D1185" s="3">
        <v>26353</v>
      </c>
      <c r="E1185" s="8">
        <v>44882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>
        <v>44876</v>
      </c>
      <c r="B1186" s="6" t="s">
        <v>1417</v>
      </c>
      <c r="C1186" s="5" t="s">
        <v>461</v>
      </c>
      <c r="D1186" s="3">
        <v>520</v>
      </c>
      <c r="E1186" s="8">
        <v>44876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>
        <v>44876</v>
      </c>
      <c r="B1187" s="6" t="s">
        <v>1418</v>
      </c>
      <c r="C1187" s="5" t="s">
        <v>150</v>
      </c>
      <c r="D1187" s="3">
        <v>2402.6</v>
      </c>
      <c r="E1187" s="8">
        <v>44876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>
        <v>44876</v>
      </c>
      <c r="B1188" s="6" t="s">
        <v>1419</v>
      </c>
      <c r="C1188" s="5" t="s">
        <v>928</v>
      </c>
      <c r="D1188" s="3">
        <v>4032</v>
      </c>
      <c r="E1188" s="8">
        <v>44876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>
        <v>44876</v>
      </c>
      <c r="B1189" s="6" t="s">
        <v>1420</v>
      </c>
      <c r="C1189" s="5" t="s">
        <v>801</v>
      </c>
      <c r="D1189" s="3">
        <v>1788</v>
      </c>
      <c r="E1189" s="8">
        <v>44876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>
        <v>44876</v>
      </c>
      <c r="B1190" s="6" t="s">
        <v>1421</v>
      </c>
      <c r="C1190" s="5" t="s">
        <v>635</v>
      </c>
      <c r="D1190" s="3">
        <v>1839.2</v>
      </c>
      <c r="E1190" s="8">
        <v>44876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>
        <v>44876</v>
      </c>
      <c r="B1191" s="6" t="s">
        <v>1422</v>
      </c>
      <c r="C1191" s="5" t="s">
        <v>633</v>
      </c>
      <c r="D1191" s="3">
        <v>969.8</v>
      </c>
      <c r="E1191" s="8">
        <v>44876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>
        <v>44876</v>
      </c>
      <c r="B1192" s="6" t="s">
        <v>1423</v>
      </c>
      <c r="C1192" s="5" t="s">
        <v>1424</v>
      </c>
      <c r="D1192" s="3">
        <v>4845</v>
      </c>
      <c r="E1192" s="8">
        <v>44876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>
        <v>44876</v>
      </c>
      <c r="B1193" s="6" t="s">
        <v>1425</v>
      </c>
      <c r="C1193" s="5" t="s">
        <v>3391</v>
      </c>
      <c r="D1193" s="3">
        <v>0</v>
      </c>
      <c r="E1193" s="10" t="s">
        <v>273</v>
      </c>
      <c r="F1193" s="3">
        <v>0</v>
      </c>
      <c r="G1193" s="4">
        <f>Tabla1[[#This Row],[Importe]]-Tabla1[[#This Row],[Pagado]]</f>
        <v>0</v>
      </c>
      <c r="H1193" s="5" t="s">
        <v>273</v>
      </c>
    </row>
    <row r="1194" spans="1:8" x14ac:dyDescent="0.25">
      <c r="A1194" s="7">
        <v>44876</v>
      </c>
      <c r="B1194" s="6" t="s">
        <v>1426</v>
      </c>
      <c r="C1194" s="5" t="s">
        <v>223</v>
      </c>
      <c r="D1194" s="3">
        <v>7177</v>
      </c>
      <c r="E1194" s="8">
        <v>44878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>
        <v>44876</v>
      </c>
      <c r="B1195" s="6" t="s">
        <v>1427</v>
      </c>
      <c r="C1195" s="5" t="s">
        <v>166</v>
      </c>
      <c r="D1195" s="3">
        <v>3.05</v>
      </c>
      <c r="E1195" s="8">
        <v>44882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>
        <v>44876</v>
      </c>
      <c r="B1196" s="6" t="s">
        <v>1428</v>
      </c>
      <c r="C1196" s="5" t="s">
        <v>449</v>
      </c>
      <c r="D1196" s="3">
        <v>35880</v>
      </c>
      <c r="E1196" s="8">
        <v>44877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>
        <v>44876</v>
      </c>
      <c r="B1197" s="6" t="s">
        <v>1429</v>
      </c>
      <c r="C1197" s="5" t="s">
        <v>166</v>
      </c>
      <c r="D1197" s="3">
        <v>51345.45</v>
      </c>
      <c r="E1197" s="8">
        <v>44882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>
        <v>44877</v>
      </c>
      <c r="B1198" s="6" t="s">
        <v>1430</v>
      </c>
      <c r="C1198" s="5" t="s">
        <v>9</v>
      </c>
      <c r="D1198" s="3">
        <v>27610.7</v>
      </c>
      <c r="E1198" s="8">
        <v>44879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>
        <v>44877</v>
      </c>
      <c r="B1199" s="6" t="s">
        <v>1431</v>
      </c>
      <c r="C1199" s="5" t="s">
        <v>12</v>
      </c>
      <c r="D1199" s="3">
        <v>46822.2</v>
      </c>
      <c r="E1199" s="8">
        <v>44877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ht="31.5" x14ac:dyDescent="0.25">
      <c r="A1200" s="7">
        <v>44877</v>
      </c>
      <c r="B1200" s="6" t="s">
        <v>1432</v>
      </c>
      <c r="C1200" s="5" t="s">
        <v>14</v>
      </c>
      <c r="D1200" s="3">
        <v>68374.3</v>
      </c>
      <c r="E1200" s="9" t="s">
        <v>3398</v>
      </c>
      <c r="F1200" s="3">
        <f>51000+17374.3</f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>
        <v>44877</v>
      </c>
      <c r="B1201" s="6" t="s">
        <v>1433</v>
      </c>
      <c r="C1201" s="5" t="s">
        <v>75</v>
      </c>
      <c r="D1201" s="3">
        <v>12650.9</v>
      </c>
      <c r="E1201" s="8">
        <v>44877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>
        <v>44877</v>
      </c>
      <c r="B1202" s="6" t="s">
        <v>1434</v>
      </c>
      <c r="C1202" s="5" t="s">
        <v>48</v>
      </c>
      <c r="D1202" s="3">
        <v>11635.8</v>
      </c>
      <c r="E1202" s="8">
        <v>44877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>
        <v>44877</v>
      </c>
      <c r="B1203" s="6" t="s">
        <v>1435</v>
      </c>
      <c r="C1203" s="5" t="s">
        <v>664</v>
      </c>
      <c r="D1203" s="3">
        <v>1350.9</v>
      </c>
      <c r="E1203" s="8">
        <v>44877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>
        <v>44877</v>
      </c>
      <c r="B1204" s="6" t="s">
        <v>1436</v>
      </c>
      <c r="C1204" s="5" t="s">
        <v>26</v>
      </c>
      <c r="D1204" s="3">
        <v>23873.200000000001</v>
      </c>
      <c r="E1204" s="8">
        <v>44879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>
        <v>44877</v>
      </c>
      <c r="B1205" s="6" t="s">
        <v>1437</v>
      </c>
      <c r="C1205" s="5" t="s">
        <v>3395</v>
      </c>
      <c r="D1205" s="3">
        <v>0</v>
      </c>
      <c r="E1205" s="10" t="s">
        <v>273</v>
      </c>
      <c r="F1205" s="3">
        <v>0</v>
      </c>
      <c r="G1205" s="4">
        <f>Tabla1[[#This Row],[Importe]]-Tabla1[[#This Row],[Pagado]]</f>
        <v>0</v>
      </c>
      <c r="H1205" s="5" t="s">
        <v>273</v>
      </c>
    </row>
    <row r="1206" spans="1:8" x14ac:dyDescent="0.25">
      <c r="A1206" s="7">
        <v>44877</v>
      </c>
      <c r="B1206" s="6" t="s">
        <v>1438</v>
      </c>
      <c r="C1206" s="5" t="s">
        <v>28</v>
      </c>
      <c r="D1206" s="3">
        <v>10576.3</v>
      </c>
      <c r="E1206" s="8">
        <v>44879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>
        <v>44877</v>
      </c>
      <c r="B1207" s="6" t="s">
        <v>1439</v>
      </c>
      <c r="C1207" s="5" t="s">
        <v>651</v>
      </c>
      <c r="D1207" s="3">
        <v>6716.7</v>
      </c>
      <c r="E1207" s="8">
        <v>44877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>
        <v>44877</v>
      </c>
      <c r="B1208" s="6" t="s">
        <v>1440</v>
      </c>
      <c r="C1208" s="5" t="s">
        <v>128</v>
      </c>
      <c r="D1208" s="3">
        <v>21473.200000000001</v>
      </c>
      <c r="E1208" s="8">
        <v>44879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>
        <v>44877</v>
      </c>
      <c r="B1209" s="6" t="s">
        <v>1441</v>
      </c>
      <c r="C1209" s="5" t="s">
        <v>52</v>
      </c>
      <c r="D1209" s="3">
        <v>5180.5</v>
      </c>
      <c r="E1209" s="8">
        <v>44879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>
        <v>44877</v>
      </c>
      <c r="B1210" s="6" t="s">
        <v>1442</v>
      </c>
      <c r="C1210" s="5" t="s">
        <v>1443</v>
      </c>
      <c r="D1210" s="3">
        <v>9842.2999999999993</v>
      </c>
      <c r="E1210" s="8">
        <v>44880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>
        <v>44877</v>
      </c>
      <c r="B1211" s="6" t="s">
        <v>1444</v>
      </c>
      <c r="C1211" s="5" t="s">
        <v>22</v>
      </c>
      <c r="D1211" s="3">
        <v>4927</v>
      </c>
      <c r="E1211" s="8">
        <v>44879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>
        <v>44877</v>
      </c>
      <c r="B1212" s="6" t="s">
        <v>1445</v>
      </c>
      <c r="C1212" s="5" t="s">
        <v>505</v>
      </c>
      <c r="D1212" s="3">
        <v>8576.7000000000007</v>
      </c>
      <c r="E1212" s="8">
        <v>44879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>
        <v>44877</v>
      </c>
      <c r="B1213" s="6" t="s">
        <v>1446</v>
      </c>
      <c r="C1213" s="5" t="s">
        <v>1447</v>
      </c>
      <c r="D1213" s="3">
        <v>1527.6</v>
      </c>
      <c r="E1213" s="8">
        <v>44877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>
        <v>44877</v>
      </c>
      <c r="B1214" s="6" t="s">
        <v>1448</v>
      </c>
      <c r="C1214" s="5" t="s">
        <v>50</v>
      </c>
      <c r="D1214" s="3">
        <v>9168.7000000000007</v>
      </c>
      <c r="E1214" s="8">
        <v>44879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>
        <v>44877</v>
      </c>
      <c r="B1215" s="6" t="s">
        <v>1449</v>
      </c>
      <c r="C1215" s="5" t="s">
        <v>24</v>
      </c>
      <c r="D1215" s="3">
        <v>5356</v>
      </c>
      <c r="E1215" s="8">
        <v>44879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>
        <v>44877</v>
      </c>
      <c r="B1216" s="6" t="s">
        <v>1450</v>
      </c>
      <c r="C1216" s="5" t="s">
        <v>32</v>
      </c>
      <c r="D1216" s="3">
        <v>9812.6</v>
      </c>
      <c r="E1216" s="8">
        <v>44877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>
        <v>44877</v>
      </c>
      <c r="B1217" s="6" t="s">
        <v>1451</v>
      </c>
      <c r="C1217" s="5" t="s">
        <v>656</v>
      </c>
      <c r="D1217" s="3">
        <v>10023</v>
      </c>
      <c r="E1217" s="8">
        <v>44879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ht="31.5" x14ac:dyDescent="0.25">
      <c r="A1218" s="7">
        <v>44877</v>
      </c>
      <c r="B1218" s="6" t="s">
        <v>1452</v>
      </c>
      <c r="C1218" s="5" t="s">
        <v>42</v>
      </c>
      <c r="D1218" s="3">
        <v>30785.1</v>
      </c>
      <c r="E1218" s="9" t="s">
        <v>3397</v>
      </c>
      <c r="F1218" s="3">
        <f>13000+17785.1</f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>
        <v>44877</v>
      </c>
      <c r="B1219" s="6" t="s">
        <v>1453</v>
      </c>
      <c r="C1219" s="5" t="s">
        <v>46</v>
      </c>
      <c r="D1219" s="3">
        <v>6605.3</v>
      </c>
      <c r="E1219" s="8">
        <v>44879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>
        <v>44877</v>
      </c>
      <c r="B1220" s="6" t="s">
        <v>1454</v>
      </c>
      <c r="C1220" s="5" t="s">
        <v>245</v>
      </c>
      <c r="D1220" s="3">
        <v>713.4</v>
      </c>
      <c r="E1220" s="8">
        <v>44877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>
        <v>44877</v>
      </c>
      <c r="B1221" s="6" t="s">
        <v>1455</v>
      </c>
      <c r="C1221" s="5" t="s">
        <v>44</v>
      </c>
      <c r="D1221" s="3">
        <v>20985.1</v>
      </c>
      <c r="E1221" s="8">
        <v>44879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>
        <v>44877</v>
      </c>
      <c r="B1222" s="6" t="s">
        <v>1456</v>
      </c>
      <c r="C1222" s="5" t="s">
        <v>1457</v>
      </c>
      <c r="D1222" s="3">
        <v>16598.400000000001</v>
      </c>
      <c r="E1222" s="8">
        <v>44879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>
        <v>44877</v>
      </c>
      <c r="B1223" s="6" t="s">
        <v>1458</v>
      </c>
      <c r="C1223" s="5" t="s">
        <v>505</v>
      </c>
      <c r="D1223" s="3">
        <v>5128.5</v>
      </c>
      <c r="E1223" s="8">
        <v>44879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>
        <v>44877</v>
      </c>
      <c r="B1224" s="6" t="s">
        <v>1459</v>
      </c>
      <c r="C1224" s="5" t="s">
        <v>38</v>
      </c>
      <c r="D1224" s="3">
        <v>598.6</v>
      </c>
      <c r="E1224" s="8">
        <v>44877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>
        <v>44877</v>
      </c>
      <c r="B1225" s="6" t="s">
        <v>1460</v>
      </c>
      <c r="C1225" s="5" t="s">
        <v>1401</v>
      </c>
      <c r="D1225" s="3">
        <v>8465.6</v>
      </c>
      <c r="E1225" s="8">
        <v>44877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>
        <v>44877</v>
      </c>
      <c r="B1226" s="6" t="s">
        <v>1461</v>
      </c>
      <c r="C1226" s="5" t="s">
        <v>20</v>
      </c>
      <c r="D1226" s="3">
        <v>8489.5</v>
      </c>
      <c r="E1226" s="8">
        <v>44877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>
        <v>44877</v>
      </c>
      <c r="B1227" s="6" t="s">
        <v>1462</v>
      </c>
      <c r="C1227" s="5" t="s">
        <v>40</v>
      </c>
      <c r="D1227" s="3">
        <v>9723.1</v>
      </c>
      <c r="E1227" s="8">
        <v>44877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>
        <v>44877</v>
      </c>
      <c r="B1228" s="6" t="s">
        <v>1463</v>
      </c>
      <c r="C1228" s="5" t="s">
        <v>126</v>
      </c>
      <c r="D1228" s="3">
        <v>28830.3</v>
      </c>
      <c r="E1228" s="8">
        <v>44877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>
        <v>44877</v>
      </c>
      <c r="B1229" s="6" t="s">
        <v>1464</v>
      </c>
      <c r="C1229" s="5" t="s">
        <v>485</v>
      </c>
      <c r="D1229" s="3">
        <v>1317.5</v>
      </c>
      <c r="E1229" s="8">
        <v>44877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>
        <v>44877</v>
      </c>
      <c r="B1230" s="6" t="s">
        <v>1465</v>
      </c>
      <c r="C1230" s="5" t="s">
        <v>30</v>
      </c>
      <c r="D1230" s="3">
        <v>2082.6</v>
      </c>
      <c r="E1230" s="8">
        <v>44877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>
        <v>44877</v>
      </c>
      <c r="B1231" s="6" t="s">
        <v>1466</v>
      </c>
      <c r="C1231" s="5" t="s">
        <v>81</v>
      </c>
      <c r="D1231" s="3">
        <v>184631.6</v>
      </c>
      <c r="E1231" s="8">
        <v>44884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>
        <v>44877</v>
      </c>
      <c r="B1232" s="6" t="s">
        <v>1467</v>
      </c>
      <c r="C1232" s="5" t="s">
        <v>69</v>
      </c>
      <c r="D1232" s="3">
        <v>8755.2000000000007</v>
      </c>
      <c r="E1232" s="8">
        <v>44877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>
        <v>44877</v>
      </c>
      <c r="B1233" s="6" t="s">
        <v>1468</v>
      </c>
      <c r="C1233" s="5" t="s">
        <v>85</v>
      </c>
      <c r="D1233" s="3">
        <v>600</v>
      </c>
      <c r="E1233" s="8">
        <v>44877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>
        <v>44877</v>
      </c>
      <c r="B1234" s="6" t="s">
        <v>1469</v>
      </c>
      <c r="C1234" s="5" t="s">
        <v>108</v>
      </c>
      <c r="D1234" s="3">
        <v>2707.5</v>
      </c>
      <c r="E1234" s="8">
        <v>44877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>
        <v>44877</v>
      </c>
      <c r="B1235" s="6" t="s">
        <v>1470</v>
      </c>
      <c r="C1235" s="5" t="s">
        <v>94</v>
      </c>
      <c r="D1235" s="3">
        <v>2152.5</v>
      </c>
      <c r="E1235" s="8">
        <v>44877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>
        <v>44877</v>
      </c>
      <c r="B1236" s="6" t="s">
        <v>1471</v>
      </c>
      <c r="C1236" s="5" t="s">
        <v>55</v>
      </c>
      <c r="D1236" s="3">
        <v>5307.1</v>
      </c>
      <c r="E1236" s="8">
        <v>44877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>
        <v>44877</v>
      </c>
      <c r="B1237" s="6" t="s">
        <v>1472</v>
      </c>
      <c r="C1237" s="5" t="s">
        <v>67</v>
      </c>
      <c r="D1237" s="3">
        <v>5750.9</v>
      </c>
      <c r="E1237" s="8">
        <v>44877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>
        <v>44877</v>
      </c>
      <c r="B1238" s="6" t="s">
        <v>1473</v>
      </c>
      <c r="C1238" s="5" t="s">
        <v>146</v>
      </c>
      <c r="D1238" s="3">
        <v>31158</v>
      </c>
      <c r="E1238" s="8">
        <v>44877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>
        <v>44877</v>
      </c>
      <c r="B1239" s="6" t="s">
        <v>1474</v>
      </c>
      <c r="C1239" s="5" t="s">
        <v>81</v>
      </c>
      <c r="D1239" s="3">
        <v>10281.76</v>
      </c>
      <c r="E1239" s="8">
        <v>44884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>
        <v>44877</v>
      </c>
      <c r="B1240" s="6" t="s">
        <v>1475</v>
      </c>
      <c r="C1240" s="5" t="s">
        <v>153</v>
      </c>
      <c r="D1240" s="3">
        <v>27439.8</v>
      </c>
      <c r="E1240" s="8">
        <v>44877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>
        <v>44877</v>
      </c>
      <c r="B1241" s="6" t="s">
        <v>1476</v>
      </c>
      <c r="C1241" s="5" t="s">
        <v>358</v>
      </c>
      <c r="D1241" s="3">
        <v>4590</v>
      </c>
      <c r="E1241" s="8">
        <v>44877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>
        <v>44877</v>
      </c>
      <c r="B1242" s="6" t="s">
        <v>1477</v>
      </c>
      <c r="C1242" s="5" t="s">
        <v>1104</v>
      </c>
      <c r="D1242" s="3">
        <v>524</v>
      </c>
      <c r="E1242" s="8">
        <v>44877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>
        <v>44877</v>
      </c>
      <c r="B1243" s="6" t="s">
        <v>1478</v>
      </c>
      <c r="C1243" s="5" t="s">
        <v>38</v>
      </c>
      <c r="D1243" s="3">
        <v>2379.6</v>
      </c>
      <c r="E1243" s="8">
        <v>44877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>
        <v>44877</v>
      </c>
      <c r="B1244" s="6" t="s">
        <v>1479</v>
      </c>
      <c r="C1244" s="5" t="s">
        <v>38</v>
      </c>
      <c r="D1244" s="3">
        <v>1438.4</v>
      </c>
      <c r="E1244" s="8">
        <v>44877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>
        <v>44877</v>
      </c>
      <c r="B1245" s="6" t="s">
        <v>1480</v>
      </c>
      <c r="C1245" s="5" t="s">
        <v>428</v>
      </c>
      <c r="D1245" s="3">
        <v>7154</v>
      </c>
      <c r="E1245" s="8">
        <v>44877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>
        <v>44877</v>
      </c>
      <c r="B1246" s="6" t="s">
        <v>1481</v>
      </c>
      <c r="C1246" s="5" t="s">
        <v>73</v>
      </c>
      <c r="D1246" s="3">
        <v>10692.8</v>
      </c>
      <c r="E1246" s="8">
        <v>44877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>
        <v>44877</v>
      </c>
      <c r="B1247" s="6" t="s">
        <v>1482</v>
      </c>
      <c r="C1247" s="5" t="s">
        <v>356</v>
      </c>
      <c r="D1247" s="3">
        <v>5021.3999999999996</v>
      </c>
      <c r="E1247" s="8">
        <v>44877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>
        <v>44877</v>
      </c>
      <c r="B1248" s="6" t="s">
        <v>1483</v>
      </c>
      <c r="C1248" s="5" t="s">
        <v>104</v>
      </c>
      <c r="D1248" s="3">
        <v>11688.8</v>
      </c>
      <c r="E1248" s="8">
        <v>44877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>
        <v>44877</v>
      </c>
      <c r="B1249" s="6" t="s">
        <v>1484</v>
      </c>
      <c r="C1249" s="5" t="s">
        <v>635</v>
      </c>
      <c r="D1249" s="3">
        <v>662.4</v>
      </c>
      <c r="E1249" s="8">
        <v>44877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>
        <v>44877</v>
      </c>
      <c r="B1250" s="6" t="s">
        <v>1485</v>
      </c>
      <c r="C1250" s="5" t="s">
        <v>166</v>
      </c>
      <c r="D1250" s="3">
        <v>31728.32</v>
      </c>
      <c r="E1250" s="8">
        <v>44882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>
        <v>44877</v>
      </c>
      <c r="B1251" s="6" t="s">
        <v>1486</v>
      </c>
      <c r="C1251" s="5" t="s">
        <v>175</v>
      </c>
      <c r="D1251" s="3">
        <v>8819</v>
      </c>
      <c r="E1251" s="8">
        <v>44877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>
        <v>44877</v>
      </c>
      <c r="B1252" s="6" t="s">
        <v>1487</v>
      </c>
      <c r="C1252" s="5" t="s">
        <v>38</v>
      </c>
      <c r="D1252" s="3">
        <v>1264.2</v>
      </c>
      <c r="E1252" s="8">
        <v>44877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>
        <v>44877</v>
      </c>
      <c r="B1253" s="6" t="s">
        <v>1488</v>
      </c>
      <c r="C1253" s="5" t="s">
        <v>94</v>
      </c>
      <c r="D1253" s="3">
        <v>357</v>
      </c>
      <c r="E1253" s="8">
        <v>44877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>
        <v>44877</v>
      </c>
      <c r="B1254" s="6" t="s">
        <v>1489</v>
      </c>
      <c r="C1254" s="5" t="s">
        <v>130</v>
      </c>
      <c r="D1254" s="3">
        <v>1825</v>
      </c>
      <c r="E1254" s="8">
        <v>44877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>
        <v>44877</v>
      </c>
      <c r="B1255" s="6" t="s">
        <v>1490</v>
      </c>
      <c r="C1255" s="5" t="s">
        <v>911</v>
      </c>
      <c r="D1255" s="3">
        <v>2758</v>
      </c>
      <c r="E1255" s="8">
        <v>44887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>
        <v>44877</v>
      </c>
      <c r="B1256" s="6" t="s">
        <v>1491</v>
      </c>
      <c r="C1256" s="5" t="s">
        <v>38</v>
      </c>
      <c r="D1256" s="3">
        <v>4646.3999999999996</v>
      </c>
      <c r="E1256" s="8">
        <v>44877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>
        <v>44877</v>
      </c>
      <c r="B1257" s="6" t="s">
        <v>1492</v>
      </c>
      <c r="C1257" s="5" t="s">
        <v>128</v>
      </c>
      <c r="D1257" s="3">
        <v>2567.8000000000002</v>
      </c>
      <c r="E1257" s="8">
        <v>44877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>
        <v>44877</v>
      </c>
      <c r="B1258" s="6" t="s">
        <v>1493</v>
      </c>
      <c r="C1258" s="5" t="s">
        <v>592</v>
      </c>
      <c r="D1258" s="3">
        <v>8733.9</v>
      </c>
      <c r="E1258" s="8">
        <v>44877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>
        <v>44877</v>
      </c>
      <c r="B1259" s="6" t="s">
        <v>1494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>
        <v>44877</v>
      </c>
      <c r="B1260" s="6" t="s">
        <v>1495</v>
      </c>
      <c r="C1260" s="5" t="s">
        <v>225</v>
      </c>
      <c r="D1260" s="3">
        <v>1132.5</v>
      </c>
      <c r="E1260" s="8">
        <v>44877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>
        <v>44877</v>
      </c>
      <c r="B1261" s="6" t="s">
        <v>1496</v>
      </c>
      <c r="C1261" s="5" t="s">
        <v>102</v>
      </c>
      <c r="D1261" s="3">
        <v>9219.4</v>
      </c>
      <c r="E1261" s="8">
        <v>44877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>
        <v>44877</v>
      </c>
      <c r="B1262" s="6" t="s">
        <v>1497</v>
      </c>
      <c r="C1262" s="5" t="s">
        <v>91</v>
      </c>
      <c r="D1262" s="3">
        <v>1817.7</v>
      </c>
      <c r="E1262" s="8">
        <v>44877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>
        <v>44877</v>
      </c>
      <c r="B1263" s="6" t="s">
        <v>1498</v>
      </c>
      <c r="C1263" s="5" t="s">
        <v>38</v>
      </c>
      <c r="D1263" s="3">
        <v>803</v>
      </c>
      <c r="E1263" s="8">
        <v>44877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>
        <v>44877</v>
      </c>
      <c r="B1264" s="6" t="s">
        <v>1499</v>
      </c>
      <c r="C1264" s="5" t="s">
        <v>583</v>
      </c>
      <c r="D1264" s="3">
        <v>4865</v>
      </c>
      <c r="E1264" s="8">
        <v>44877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>
        <v>44877</v>
      </c>
      <c r="B1265" s="6" t="s">
        <v>1500</v>
      </c>
      <c r="C1265" s="5" t="s">
        <v>62</v>
      </c>
      <c r="D1265" s="3">
        <v>5879.2</v>
      </c>
      <c r="E1265" s="8">
        <v>44877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>
        <v>44877</v>
      </c>
      <c r="B1266" s="6" t="s">
        <v>1501</v>
      </c>
      <c r="C1266" s="5" t="s">
        <v>610</v>
      </c>
      <c r="D1266" s="3">
        <v>2044</v>
      </c>
      <c r="E1266" s="8">
        <v>44877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>
        <v>44877</v>
      </c>
      <c r="B1267" s="6" t="s">
        <v>1502</v>
      </c>
      <c r="C1267" s="5" t="s">
        <v>132</v>
      </c>
      <c r="D1267" s="3">
        <v>2525.8000000000002</v>
      </c>
      <c r="E1267" s="8">
        <v>44877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>
        <v>44877</v>
      </c>
      <c r="B1268" s="6" t="s">
        <v>1503</v>
      </c>
      <c r="C1268" s="5" t="s">
        <v>110</v>
      </c>
      <c r="D1268" s="3">
        <v>7558.2</v>
      </c>
      <c r="E1268" s="8">
        <v>44877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>
        <v>44877</v>
      </c>
      <c r="B1269" s="6" t="s">
        <v>1504</v>
      </c>
      <c r="C1269" s="5" t="s">
        <v>624</v>
      </c>
      <c r="D1269" s="3">
        <v>7615</v>
      </c>
      <c r="E1269" s="8">
        <v>44881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>
        <v>44877</v>
      </c>
      <c r="B1270" s="6" t="s">
        <v>1505</v>
      </c>
      <c r="C1270" s="5" t="s">
        <v>570</v>
      </c>
      <c r="D1270" s="3">
        <v>11641</v>
      </c>
      <c r="E1270" s="8">
        <v>44881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>
        <v>44877</v>
      </c>
      <c r="B1271" s="6" t="s">
        <v>1506</v>
      </c>
      <c r="C1271" s="5" t="s">
        <v>38</v>
      </c>
      <c r="D1271" s="3">
        <v>918</v>
      </c>
      <c r="E1271" s="8">
        <v>44877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>
        <v>44877</v>
      </c>
      <c r="B1272" s="6" t="s">
        <v>1507</v>
      </c>
      <c r="C1272" s="5" t="s">
        <v>140</v>
      </c>
      <c r="D1272" s="3">
        <v>7609.5</v>
      </c>
      <c r="E1272" s="8">
        <v>44877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>
        <v>44877</v>
      </c>
      <c r="B1273" s="6" t="s">
        <v>1508</v>
      </c>
      <c r="C1273" s="5" t="s">
        <v>36</v>
      </c>
      <c r="D1273" s="3">
        <v>5930.4</v>
      </c>
      <c r="E1273" s="8">
        <v>44877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>
        <v>44877</v>
      </c>
      <c r="B1274" s="6" t="s">
        <v>1509</v>
      </c>
      <c r="C1274" s="5" t="s">
        <v>38</v>
      </c>
      <c r="D1274" s="3">
        <v>4402.2</v>
      </c>
      <c r="E1274" s="8">
        <v>44877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>
        <v>44877</v>
      </c>
      <c r="B1275" s="6" t="s">
        <v>1510</v>
      </c>
      <c r="C1275" s="5" t="s">
        <v>294</v>
      </c>
      <c r="D1275" s="3">
        <v>9960.1</v>
      </c>
      <c r="E1275" s="8">
        <v>44877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>
        <v>44877</v>
      </c>
      <c r="B1276" s="6" t="s">
        <v>1511</v>
      </c>
      <c r="C1276" s="5" t="s">
        <v>38</v>
      </c>
      <c r="D1276" s="3">
        <v>786</v>
      </c>
      <c r="E1276" s="8">
        <v>44877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>
        <v>44877</v>
      </c>
      <c r="B1277" s="6" t="s">
        <v>1512</v>
      </c>
      <c r="C1277" s="5" t="s">
        <v>374</v>
      </c>
      <c r="D1277" s="3">
        <v>3997.5</v>
      </c>
      <c r="E1277" s="8">
        <v>44877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>
        <v>44877</v>
      </c>
      <c r="B1278" s="6" t="s">
        <v>1513</v>
      </c>
      <c r="C1278" s="5" t="s">
        <v>124</v>
      </c>
      <c r="D1278" s="3">
        <v>4868.5</v>
      </c>
      <c r="E1278" s="8">
        <v>44878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>
        <v>44877</v>
      </c>
      <c r="B1279" s="6" t="s">
        <v>1514</v>
      </c>
      <c r="C1279" s="5" t="s">
        <v>116</v>
      </c>
      <c r="D1279" s="3">
        <v>5369</v>
      </c>
      <c r="E1279" s="8">
        <v>44878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>
        <v>44877</v>
      </c>
      <c r="B1280" s="6" t="s">
        <v>1515</v>
      </c>
      <c r="C1280" s="5" t="s">
        <v>69</v>
      </c>
      <c r="D1280" s="3">
        <v>3054.4</v>
      </c>
      <c r="E1280" s="8">
        <v>44877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>
        <v>44877</v>
      </c>
      <c r="B1281" s="6" t="s">
        <v>1516</v>
      </c>
      <c r="C1281" s="5" t="s">
        <v>120</v>
      </c>
      <c r="D1281" s="3">
        <v>7159.6</v>
      </c>
      <c r="E1281" s="8">
        <v>44878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>
        <v>44877</v>
      </c>
      <c r="B1282" s="6" t="s">
        <v>1517</v>
      </c>
      <c r="C1282" s="5" t="s">
        <v>157</v>
      </c>
      <c r="D1282" s="3">
        <v>2549.6999999999998</v>
      </c>
      <c r="E1282" s="8">
        <v>44877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>
        <v>44877</v>
      </c>
      <c r="B1283" s="6" t="s">
        <v>1518</v>
      </c>
      <c r="C1283" s="5" t="s">
        <v>120</v>
      </c>
      <c r="D1283" s="3">
        <v>6691</v>
      </c>
      <c r="E1283" s="8">
        <v>44878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>
        <v>44877</v>
      </c>
      <c r="B1284" s="6" t="s">
        <v>1519</v>
      </c>
      <c r="C1284" s="5" t="s">
        <v>208</v>
      </c>
      <c r="D1284" s="3">
        <v>15001.5</v>
      </c>
      <c r="E1284" s="8">
        <v>44878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>
        <v>44877</v>
      </c>
      <c r="B1285" s="6" t="s">
        <v>1520</v>
      </c>
      <c r="C1285" s="5" t="s">
        <v>135</v>
      </c>
      <c r="D1285" s="3">
        <v>9530.6</v>
      </c>
      <c r="E1285" s="8">
        <v>44878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>
        <v>44877</v>
      </c>
      <c r="B1286" s="6" t="s">
        <v>1521</v>
      </c>
      <c r="C1286" s="5" t="s">
        <v>404</v>
      </c>
      <c r="D1286" s="3">
        <v>11579.8</v>
      </c>
      <c r="E1286" s="8">
        <v>44877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>
        <v>44877</v>
      </c>
      <c r="B1287" s="6" t="s">
        <v>1522</v>
      </c>
      <c r="C1287" s="5" t="s">
        <v>795</v>
      </c>
      <c r="D1287" s="3">
        <v>5372.8</v>
      </c>
      <c r="E1287" s="8">
        <v>44877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>
        <v>44877</v>
      </c>
      <c r="B1288" s="6" t="s">
        <v>1523</v>
      </c>
      <c r="C1288" s="5" t="s">
        <v>20</v>
      </c>
      <c r="D1288" s="3">
        <v>4004</v>
      </c>
      <c r="E1288" s="8">
        <v>44877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>
        <v>44877</v>
      </c>
      <c r="B1289" s="6" t="s">
        <v>1524</v>
      </c>
      <c r="C1289" s="5" t="s">
        <v>122</v>
      </c>
      <c r="D1289" s="3">
        <v>4821.2</v>
      </c>
      <c r="E1289" s="8">
        <v>44878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>
        <v>44877</v>
      </c>
      <c r="B1290" s="6" t="s">
        <v>1525</v>
      </c>
      <c r="C1290" s="5" t="s">
        <v>213</v>
      </c>
      <c r="D1290" s="3">
        <v>8898.7000000000007</v>
      </c>
      <c r="E1290" s="8">
        <v>44878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>
        <v>44877</v>
      </c>
      <c r="B1291" s="6" t="s">
        <v>1526</v>
      </c>
      <c r="C1291" s="5" t="s">
        <v>122</v>
      </c>
      <c r="D1291" s="3">
        <v>2484</v>
      </c>
      <c r="E1291" s="8">
        <v>44878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>
        <v>44877</v>
      </c>
      <c r="B1292" s="6" t="s">
        <v>1527</v>
      </c>
      <c r="C1292" s="5" t="s">
        <v>124</v>
      </c>
      <c r="D1292" s="3">
        <v>12524.8</v>
      </c>
      <c r="E1292" s="8">
        <v>44878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>
        <v>44877</v>
      </c>
      <c r="B1293" s="6" t="s">
        <v>1528</v>
      </c>
      <c r="C1293" s="5" t="s">
        <v>211</v>
      </c>
      <c r="D1293" s="3">
        <v>2978.4</v>
      </c>
      <c r="E1293" s="8">
        <v>44878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>
        <v>44877</v>
      </c>
      <c r="B1294" s="6" t="s">
        <v>1529</v>
      </c>
      <c r="C1294" s="5" t="s">
        <v>1530</v>
      </c>
      <c r="D1294" s="3">
        <v>4008.12</v>
      </c>
      <c r="E1294" s="8">
        <v>44878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>
        <v>44877</v>
      </c>
      <c r="B1295" s="6" t="s">
        <v>1531</v>
      </c>
      <c r="C1295" s="5" t="s">
        <v>215</v>
      </c>
      <c r="D1295" s="3">
        <v>1803.1</v>
      </c>
      <c r="E1295" s="8">
        <v>44878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>
        <v>44877</v>
      </c>
      <c r="B1296" s="6" t="s">
        <v>1532</v>
      </c>
      <c r="C1296" s="5" t="s">
        <v>437</v>
      </c>
      <c r="D1296" s="3">
        <v>1730.1</v>
      </c>
      <c r="E1296" s="8">
        <v>44878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>
        <v>44877</v>
      </c>
      <c r="B1297" s="6" t="s">
        <v>1533</v>
      </c>
      <c r="C1297" s="5" t="s">
        <v>217</v>
      </c>
      <c r="D1297" s="3">
        <v>3555.1</v>
      </c>
      <c r="E1297" s="8">
        <v>44878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>
        <v>44877</v>
      </c>
      <c r="B1298" s="6" t="s">
        <v>1534</v>
      </c>
      <c r="C1298" s="5" t="s">
        <v>142</v>
      </c>
      <c r="D1298" s="3">
        <v>14874</v>
      </c>
      <c r="E1298" s="8">
        <v>44878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>
        <v>44877</v>
      </c>
      <c r="B1299" s="6" t="s">
        <v>1535</v>
      </c>
      <c r="C1299" s="5" t="s">
        <v>114</v>
      </c>
      <c r="D1299" s="3">
        <v>1625</v>
      </c>
      <c r="E1299" s="8">
        <v>44878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>
        <v>44877</v>
      </c>
      <c r="B1300" s="6" t="s">
        <v>1536</v>
      </c>
      <c r="C1300" s="5" t="s">
        <v>155</v>
      </c>
      <c r="D1300" s="3">
        <v>2314.1999999999998</v>
      </c>
      <c r="E1300" s="8">
        <v>44877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>
        <v>44877</v>
      </c>
      <c r="B1301" s="6" t="s">
        <v>1537</v>
      </c>
      <c r="C1301" s="5" t="s">
        <v>1374</v>
      </c>
      <c r="D1301" s="3">
        <v>1606</v>
      </c>
      <c r="E1301" s="8">
        <v>44877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>
        <v>44877</v>
      </c>
      <c r="B1302" s="6" t="s">
        <v>1538</v>
      </c>
      <c r="C1302" s="5" t="s">
        <v>40</v>
      </c>
      <c r="D1302" s="3">
        <v>1000</v>
      </c>
      <c r="E1302" s="8">
        <v>44877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>
        <v>44877</v>
      </c>
      <c r="B1303" s="6" t="s">
        <v>1539</v>
      </c>
      <c r="C1303" s="5" t="s">
        <v>150</v>
      </c>
      <c r="D1303" s="3">
        <v>3050</v>
      </c>
      <c r="E1303" s="8">
        <v>44877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>
        <v>44877</v>
      </c>
      <c r="B1304" s="6" t="s">
        <v>1540</v>
      </c>
      <c r="C1304" s="5" t="s">
        <v>172</v>
      </c>
      <c r="D1304" s="3">
        <v>2505</v>
      </c>
      <c r="E1304" s="8">
        <v>44877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>
        <v>44877</v>
      </c>
      <c r="B1305" s="6" t="s">
        <v>1541</v>
      </c>
      <c r="C1305" s="5" t="s">
        <v>456</v>
      </c>
      <c r="D1305" s="3">
        <v>68000</v>
      </c>
      <c r="E1305" s="8">
        <v>44877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>
        <v>44877</v>
      </c>
      <c r="B1306" s="6" t="s">
        <v>1542</v>
      </c>
      <c r="C1306" s="5" t="s">
        <v>633</v>
      </c>
      <c r="D1306" s="3">
        <v>1880.2</v>
      </c>
      <c r="E1306" s="8">
        <v>44877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>
        <v>44877</v>
      </c>
      <c r="B1307" s="6" t="s">
        <v>1543</v>
      </c>
      <c r="C1307" s="5" t="s">
        <v>1544</v>
      </c>
      <c r="D1307" s="3">
        <v>1873.7</v>
      </c>
      <c r="E1307" s="8">
        <v>44877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>
        <v>44877</v>
      </c>
      <c r="B1308" s="6" t="s">
        <v>1545</v>
      </c>
      <c r="C1308" s="5" t="s">
        <v>150</v>
      </c>
      <c r="D1308" s="3">
        <v>1935</v>
      </c>
      <c r="E1308" s="8">
        <v>44877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>
        <v>44877</v>
      </c>
      <c r="B1309" s="6" t="s">
        <v>1546</v>
      </c>
      <c r="C1309" s="5" t="s">
        <v>390</v>
      </c>
      <c r="D1309" s="3">
        <v>5662.2</v>
      </c>
      <c r="E1309" s="8">
        <v>44877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>
        <v>44877</v>
      </c>
      <c r="B1310" s="6" t="s">
        <v>1547</v>
      </c>
      <c r="C1310" s="5" t="s">
        <v>118</v>
      </c>
      <c r="D1310" s="3">
        <v>4701.8</v>
      </c>
      <c r="E1310" s="8">
        <v>44877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>
        <v>44877</v>
      </c>
      <c r="B1311" s="6" t="s">
        <v>1548</v>
      </c>
      <c r="C1311" s="5" t="s">
        <v>478</v>
      </c>
      <c r="D1311" s="3">
        <v>3562.4</v>
      </c>
      <c r="E1311" s="8">
        <v>44877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>
        <v>44877</v>
      </c>
      <c r="B1312" s="6" t="s">
        <v>1549</v>
      </c>
      <c r="C1312" s="5" t="s">
        <v>926</v>
      </c>
      <c r="D1312" s="3">
        <v>8.2799999999999994</v>
      </c>
      <c r="E1312" s="8">
        <v>44886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>
        <v>44877</v>
      </c>
      <c r="B1313" s="6" t="s">
        <v>1550</v>
      </c>
      <c r="C1313" s="5" t="s">
        <v>38</v>
      </c>
      <c r="D1313" s="3">
        <v>1089.8</v>
      </c>
      <c r="E1313" s="8">
        <v>44877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>
        <v>44877</v>
      </c>
      <c r="B1314" s="6" t="s">
        <v>1551</v>
      </c>
      <c r="C1314" s="5" t="s">
        <v>150</v>
      </c>
      <c r="D1314" s="3">
        <v>2460</v>
      </c>
      <c r="E1314" s="8">
        <v>44877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>
        <v>44877</v>
      </c>
      <c r="B1315" s="6" t="s">
        <v>1552</v>
      </c>
      <c r="C1315" s="5" t="s">
        <v>752</v>
      </c>
      <c r="D1315" s="3">
        <v>6024</v>
      </c>
      <c r="E1315" s="8">
        <v>44877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>
        <v>44877</v>
      </c>
      <c r="B1316" s="6" t="s">
        <v>1553</v>
      </c>
      <c r="C1316" s="5" t="s">
        <v>38</v>
      </c>
      <c r="D1316" s="3">
        <v>2339.6</v>
      </c>
      <c r="E1316" s="8">
        <v>44877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>
        <v>44877</v>
      </c>
      <c r="B1317" s="6" t="s">
        <v>1554</v>
      </c>
      <c r="C1317" s="5" t="s">
        <v>161</v>
      </c>
      <c r="D1317" s="3">
        <v>18017</v>
      </c>
      <c r="E1317" s="8">
        <v>44877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>
        <v>44877</v>
      </c>
      <c r="B1318" s="6" t="s">
        <v>1555</v>
      </c>
      <c r="C1318" s="5" t="s">
        <v>193</v>
      </c>
      <c r="D1318" s="3">
        <v>30828</v>
      </c>
      <c r="E1318" s="8">
        <v>44878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>
        <v>44877</v>
      </c>
      <c r="B1319" s="6" t="s">
        <v>1556</v>
      </c>
      <c r="C1319" s="5" t="s">
        <v>38</v>
      </c>
      <c r="D1319" s="3">
        <v>168</v>
      </c>
      <c r="E1319" s="8">
        <v>44877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>
        <v>44877</v>
      </c>
      <c r="B1320" s="6" t="s">
        <v>1557</v>
      </c>
      <c r="C1320" s="5" t="s">
        <v>761</v>
      </c>
      <c r="D1320" s="3">
        <v>550</v>
      </c>
      <c r="E1320" s="8">
        <v>44877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>
        <v>44877</v>
      </c>
      <c r="B1321" s="6" t="s">
        <v>1558</v>
      </c>
      <c r="C1321" s="5" t="s">
        <v>763</v>
      </c>
      <c r="D1321" s="3">
        <v>394</v>
      </c>
      <c r="E1321" s="8">
        <v>44877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>
        <v>44877</v>
      </c>
      <c r="B1322" s="6" t="s">
        <v>1559</v>
      </c>
      <c r="C1322" s="5" t="s">
        <v>767</v>
      </c>
      <c r="D1322" s="3">
        <v>213</v>
      </c>
      <c r="E1322" s="8">
        <v>44878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>
        <v>44877</v>
      </c>
      <c r="B1323" s="6" t="s">
        <v>1560</v>
      </c>
      <c r="C1323" s="5" t="s">
        <v>765</v>
      </c>
      <c r="D1323" s="3">
        <v>248</v>
      </c>
      <c r="E1323" s="8">
        <v>44878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>
        <v>44878</v>
      </c>
      <c r="B1324" s="6" t="s">
        <v>1561</v>
      </c>
      <c r="C1324" s="5" t="s">
        <v>428</v>
      </c>
      <c r="D1324" s="3">
        <v>12045</v>
      </c>
      <c r="E1324" s="8">
        <v>44878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>
        <v>44878</v>
      </c>
      <c r="B1325" s="6" t="s">
        <v>1562</v>
      </c>
      <c r="C1325" s="5" t="s">
        <v>476</v>
      </c>
      <c r="D1325" s="3">
        <v>26178</v>
      </c>
      <c r="E1325" s="8">
        <v>44879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>
        <v>44878</v>
      </c>
      <c r="B1326" s="6" t="s">
        <v>1563</v>
      </c>
      <c r="C1326" s="5" t="s">
        <v>247</v>
      </c>
      <c r="D1326" s="3">
        <v>11132.2</v>
      </c>
      <c r="E1326" s="8">
        <v>44878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>
        <v>44878</v>
      </c>
      <c r="B1327" s="6" t="s">
        <v>1564</v>
      </c>
      <c r="C1327" s="5" t="s">
        <v>776</v>
      </c>
      <c r="D1327" s="3">
        <v>12128</v>
      </c>
      <c r="E1327" s="8">
        <v>44878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>
        <v>44878</v>
      </c>
      <c r="B1328" s="6" t="s">
        <v>1565</v>
      </c>
      <c r="C1328" s="5" t="s">
        <v>20</v>
      </c>
      <c r="D1328" s="3">
        <v>10194.299999999999</v>
      </c>
      <c r="E1328" s="8">
        <v>44878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>
        <v>44878</v>
      </c>
      <c r="B1329" s="6" t="s">
        <v>1566</v>
      </c>
      <c r="C1329" s="5" t="s">
        <v>20</v>
      </c>
      <c r="D1329" s="3">
        <v>748.2</v>
      </c>
      <c r="E1329" s="8">
        <v>44878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>
        <v>44878</v>
      </c>
      <c r="B1330" s="6" t="s">
        <v>1567</v>
      </c>
      <c r="C1330" s="5" t="s">
        <v>12</v>
      </c>
      <c r="D1330" s="3">
        <v>52422.75</v>
      </c>
      <c r="E1330" s="8">
        <v>44878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>
        <v>44878</v>
      </c>
      <c r="B1331" s="6" t="s">
        <v>1568</v>
      </c>
      <c r="C1331" s="5" t="s">
        <v>69</v>
      </c>
      <c r="D1331" s="3">
        <v>10024.4</v>
      </c>
      <c r="E1331" s="8">
        <v>44878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>
        <v>44878</v>
      </c>
      <c r="B1332" s="6" t="s">
        <v>1569</v>
      </c>
      <c r="C1332" s="5" t="s">
        <v>485</v>
      </c>
      <c r="D1332" s="3">
        <v>1607</v>
      </c>
      <c r="E1332" s="8">
        <v>44878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>
        <v>44878</v>
      </c>
      <c r="B1333" s="6" t="s">
        <v>1570</v>
      </c>
      <c r="C1333" s="5" t="s">
        <v>69</v>
      </c>
      <c r="D1333" s="3">
        <v>1213.5999999999999</v>
      </c>
      <c r="E1333" s="8">
        <v>44878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>
        <v>44878</v>
      </c>
      <c r="B1334" s="6" t="s">
        <v>1571</v>
      </c>
      <c r="C1334" s="5" t="s">
        <v>14</v>
      </c>
      <c r="D1334" s="3">
        <v>75243.8</v>
      </c>
      <c r="E1334" s="8">
        <v>44879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>
        <v>44878</v>
      </c>
      <c r="B1335" s="6" t="s">
        <v>1572</v>
      </c>
      <c r="C1335" s="5" t="s">
        <v>780</v>
      </c>
      <c r="D1335" s="3">
        <v>7734.9</v>
      </c>
      <c r="E1335" s="8">
        <v>44878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>
        <v>44878</v>
      </c>
      <c r="B1336" s="6" t="s">
        <v>1573</v>
      </c>
      <c r="C1336" s="5" t="s">
        <v>42</v>
      </c>
      <c r="D1336" s="3">
        <v>51321.1</v>
      </c>
      <c r="E1336" s="8">
        <v>44879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>
        <v>44878</v>
      </c>
      <c r="B1337" s="6" t="s">
        <v>1574</v>
      </c>
      <c r="C1337" s="5" t="s">
        <v>16</v>
      </c>
      <c r="D1337" s="3">
        <v>3417</v>
      </c>
      <c r="E1337" s="8">
        <v>44878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>
        <v>44878</v>
      </c>
      <c r="B1338" s="6" t="s">
        <v>1575</v>
      </c>
      <c r="C1338" s="5" t="s">
        <v>16</v>
      </c>
      <c r="D1338" s="3">
        <v>60</v>
      </c>
      <c r="E1338" s="8">
        <v>44878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>
        <v>44878</v>
      </c>
      <c r="B1339" s="6" t="s">
        <v>1576</v>
      </c>
      <c r="C1339" s="5" t="s">
        <v>356</v>
      </c>
      <c r="D1339" s="3">
        <v>4575</v>
      </c>
      <c r="E1339" s="8">
        <v>44878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>
        <v>44878</v>
      </c>
      <c r="B1340" s="6" t="s">
        <v>1577</v>
      </c>
      <c r="C1340" s="5" t="s">
        <v>895</v>
      </c>
      <c r="D1340" s="3">
        <v>6312.2</v>
      </c>
      <c r="E1340" s="8">
        <v>44878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>
        <v>44878</v>
      </c>
      <c r="B1341" s="6" t="s">
        <v>1578</v>
      </c>
      <c r="C1341" s="5" t="s">
        <v>128</v>
      </c>
      <c r="D1341" s="3">
        <v>1677.6</v>
      </c>
      <c r="E1341" s="8">
        <v>44878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>
        <v>44878</v>
      </c>
      <c r="B1342" s="6" t="s">
        <v>1579</v>
      </c>
      <c r="C1342" s="5" t="s">
        <v>132</v>
      </c>
      <c r="D1342" s="3">
        <v>3577</v>
      </c>
      <c r="E1342" s="8">
        <v>44878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>
        <v>44878</v>
      </c>
      <c r="B1343" s="6" t="s">
        <v>1580</v>
      </c>
      <c r="C1343" s="5" t="s">
        <v>635</v>
      </c>
      <c r="D1343" s="3">
        <v>9542.6</v>
      </c>
      <c r="E1343" s="8">
        <v>44878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>
        <v>44878</v>
      </c>
      <c r="B1344" s="6" t="s">
        <v>1581</v>
      </c>
      <c r="C1344" s="5" t="s">
        <v>411</v>
      </c>
      <c r="D1344" s="3">
        <v>3172.6</v>
      </c>
      <c r="E1344" s="8">
        <v>44878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>
        <v>44878</v>
      </c>
      <c r="B1345" s="6" t="s">
        <v>1582</v>
      </c>
      <c r="C1345" s="5" t="s">
        <v>799</v>
      </c>
      <c r="D1345" s="3">
        <v>13764.8</v>
      </c>
      <c r="E1345" s="8">
        <v>44878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>
        <v>44878</v>
      </c>
      <c r="B1346" s="6" t="s">
        <v>1583</v>
      </c>
      <c r="C1346" s="5" t="s">
        <v>38</v>
      </c>
      <c r="D1346" s="3">
        <v>942.4</v>
      </c>
      <c r="E1346" s="8">
        <v>44878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>
        <v>44878</v>
      </c>
      <c r="B1347" s="6" t="s">
        <v>1584</v>
      </c>
      <c r="C1347" s="5" t="s">
        <v>104</v>
      </c>
      <c r="D1347" s="3">
        <v>8676.7000000000007</v>
      </c>
      <c r="E1347" s="8">
        <v>44878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>
        <v>44878</v>
      </c>
      <c r="B1348" s="6" t="s">
        <v>1585</v>
      </c>
      <c r="C1348" s="5" t="s">
        <v>38</v>
      </c>
      <c r="D1348" s="3">
        <v>693.5</v>
      </c>
      <c r="E1348" s="8">
        <v>44878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>
        <v>44878</v>
      </c>
      <c r="B1349" s="6" t="s">
        <v>1586</v>
      </c>
      <c r="C1349" s="5" t="s">
        <v>38</v>
      </c>
      <c r="D1349" s="3">
        <v>4385.2</v>
      </c>
      <c r="E1349" s="8">
        <v>44878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>
        <v>44878</v>
      </c>
      <c r="B1350" s="6" t="s">
        <v>1587</v>
      </c>
      <c r="C1350" s="5" t="s">
        <v>62</v>
      </c>
      <c r="D1350" s="3">
        <v>4036.9</v>
      </c>
      <c r="E1350" s="8">
        <v>44878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>
        <v>44878</v>
      </c>
      <c r="B1351" s="6" t="s">
        <v>1588</v>
      </c>
      <c r="C1351" s="5" t="s">
        <v>150</v>
      </c>
      <c r="D1351" s="3">
        <v>4410.2</v>
      </c>
      <c r="E1351" s="8">
        <v>44878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>
        <v>44878</v>
      </c>
      <c r="B1352" s="6" t="s">
        <v>1589</v>
      </c>
      <c r="C1352" s="5" t="s">
        <v>155</v>
      </c>
      <c r="D1352" s="3">
        <v>1701.7</v>
      </c>
      <c r="E1352" s="8">
        <v>44878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>
        <v>44878</v>
      </c>
      <c r="B1353" s="6" t="s">
        <v>1590</v>
      </c>
      <c r="C1353" s="5" t="s">
        <v>155</v>
      </c>
      <c r="D1353" s="3">
        <v>3095.1</v>
      </c>
      <c r="E1353" s="8">
        <v>44878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>
        <v>44878</v>
      </c>
      <c r="B1354" s="6" t="s">
        <v>1591</v>
      </c>
      <c r="C1354" s="5" t="s">
        <v>288</v>
      </c>
      <c r="D1354" s="3">
        <v>1868.8</v>
      </c>
      <c r="E1354" s="8">
        <v>44878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>
        <v>44878</v>
      </c>
      <c r="B1355" s="6" t="s">
        <v>1592</v>
      </c>
      <c r="C1355" s="5" t="s">
        <v>583</v>
      </c>
      <c r="D1355" s="3">
        <v>490</v>
      </c>
      <c r="E1355" s="8">
        <v>44878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>
        <v>44878</v>
      </c>
      <c r="B1356" s="6" t="s">
        <v>1593</v>
      </c>
      <c r="C1356" s="5" t="s">
        <v>795</v>
      </c>
      <c r="D1356" s="3">
        <v>7818.3</v>
      </c>
      <c r="E1356" s="8">
        <v>44878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>
        <v>44878</v>
      </c>
      <c r="B1357" s="6" t="s">
        <v>1594</v>
      </c>
      <c r="C1357" s="5" t="s">
        <v>157</v>
      </c>
      <c r="D1357" s="3">
        <v>2831.8</v>
      </c>
      <c r="E1357" s="8">
        <v>44878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>
        <v>44878</v>
      </c>
      <c r="B1358" s="6" t="s">
        <v>1595</v>
      </c>
      <c r="C1358" s="5" t="s">
        <v>1156</v>
      </c>
      <c r="D1358" s="3">
        <v>26152</v>
      </c>
      <c r="E1358" s="8">
        <v>44878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>
        <v>44878</v>
      </c>
      <c r="B1359" s="6" t="s">
        <v>1596</v>
      </c>
      <c r="C1359" s="5" t="s">
        <v>196</v>
      </c>
      <c r="D1359" s="3">
        <v>1438.4</v>
      </c>
      <c r="E1359" s="8">
        <v>44878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>
        <v>44878</v>
      </c>
      <c r="B1360" s="6" t="s">
        <v>1597</v>
      </c>
      <c r="C1360" s="5" t="s">
        <v>20</v>
      </c>
      <c r="D1360" s="3">
        <v>2436</v>
      </c>
      <c r="E1360" s="8">
        <v>44878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>
        <v>44878</v>
      </c>
      <c r="B1361" s="6" t="s">
        <v>1598</v>
      </c>
      <c r="C1361" s="5" t="s">
        <v>130</v>
      </c>
      <c r="D1361" s="3">
        <v>1971</v>
      </c>
      <c r="E1361" s="8">
        <v>44878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>
        <v>44878</v>
      </c>
      <c r="B1362" s="6" t="s">
        <v>1599</v>
      </c>
      <c r="C1362" s="5" t="s">
        <v>172</v>
      </c>
      <c r="D1362" s="3">
        <v>1133</v>
      </c>
      <c r="E1362" s="8">
        <v>44878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>
        <v>44878</v>
      </c>
      <c r="B1363" s="6" t="s">
        <v>1600</v>
      </c>
      <c r="C1363" s="5" t="s">
        <v>374</v>
      </c>
      <c r="D1363" s="3">
        <v>1246.4000000000001</v>
      </c>
      <c r="E1363" s="8">
        <v>44878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>
        <v>44878</v>
      </c>
      <c r="B1364" s="6" t="s">
        <v>1601</v>
      </c>
      <c r="C1364" s="5" t="s">
        <v>801</v>
      </c>
      <c r="D1364" s="3">
        <v>4658.8</v>
      </c>
      <c r="E1364" s="8">
        <v>44878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>
        <v>44878</v>
      </c>
      <c r="B1365" s="6" t="s">
        <v>1602</v>
      </c>
      <c r="C1365" s="5" t="s">
        <v>69</v>
      </c>
      <c r="D1365" s="3">
        <v>3635.8</v>
      </c>
      <c r="E1365" s="8">
        <v>44878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>
        <v>44878</v>
      </c>
      <c r="B1366" s="6" t="s">
        <v>1603</v>
      </c>
      <c r="C1366" s="5" t="s">
        <v>75</v>
      </c>
      <c r="D1366" s="3">
        <v>13359</v>
      </c>
      <c r="E1366" s="8">
        <v>44878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>
        <v>44878</v>
      </c>
      <c r="B1367" s="6" t="s">
        <v>1604</v>
      </c>
      <c r="C1367" s="5" t="s">
        <v>69</v>
      </c>
      <c r="D1367" s="3">
        <v>4757</v>
      </c>
      <c r="E1367" s="8">
        <v>44878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>
        <v>44878</v>
      </c>
      <c r="B1368" s="6" t="s">
        <v>1605</v>
      </c>
      <c r="C1368" s="5" t="s">
        <v>150</v>
      </c>
      <c r="D1368" s="3">
        <v>3045</v>
      </c>
      <c r="E1368" s="8">
        <v>44878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>
        <v>44878</v>
      </c>
      <c r="B1369" s="6" t="s">
        <v>1606</v>
      </c>
      <c r="C1369" s="5" t="s">
        <v>38</v>
      </c>
      <c r="D1369" s="3">
        <v>6954</v>
      </c>
      <c r="E1369" s="8">
        <v>44878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>
        <v>44878</v>
      </c>
      <c r="B1370" s="6" t="s">
        <v>1607</v>
      </c>
      <c r="C1370" s="5" t="s">
        <v>157</v>
      </c>
      <c r="D1370" s="3">
        <v>1155.2</v>
      </c>
      <c r="E1370" s="8">
        <v>44878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>
        <v>44879</v>
      </c>
      <c r="B1371" s="6" t="s">
        <v>1608</v>
      </c>
      <c r="C1371" s="5" t="s">
        <v>9</v>
      </c>
      <c r="D1371" s="3">
        <v>15389.9</v>
      </c>
      <c r="E1371" s="8">
        <v>44881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>
        <v>44879</v>
      </c>
      <c r="B1372" s="6" t="s">
        <v>1609</v>
      </c>
      <c r="C1372" s="5" t="s">
        <v>14</v>
      </c>
      <c r="D1372" s="3">
        <v>116325.4</v>
      </c>
      <c r="E1372" s="8">
        <v>44881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>
        <v>44879</v>
      </c>
      <c r="B1373" s="6" t="s">
        <v>1610</v>
      </c>
      <c r="C1373" s="5" t="s">
        <v>489</v>
      </c>
      <c r="D1373" s="3">
        <v>18124</v>
      </c>
      <c r="E1373" s="8">
        <v>44879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>
        <v>44879</v>
      </c>
      <c r="B1374" s="6" t="s">
        <v>1611</v>
      </c>
      <c r="C1374" s="5" t="s">
        <v>12</v>
      </c>
      <c r="D1374" s="3">
        <v>33292.35</v>
      </c>
      <c r="E1374" s="8">
        <v>44879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>
        <v>44879</v>
      </c>
      <c r="B1375" s="6" t="s">
        <v>1612</v>
      </c>
      <c r="C1375" s="5" t="s">
        <v>52</v>
      </c>
      <c r="D1375" s="3">
        <v>11323</v>
      </c>
      <c r="E1375" s="8">
        <v>44880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>
        <v>44879</v>
      </c>
      <c r="B1376" s="6" t="s">
        <v>1613</v>
      </c>
      <c r="C1376" s="5" t="s">
        <v>22</v>
      </c>
      <c r="D1376" s="3">
        <v>5486</v>
      </c>
      <c r="E1376" s="8">
        <v>44882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>
        <v>44879</v>
      </c>
      <c r="B1377" s="6" t="s">
        <v>1614</v>
      </c>
      <c r="C1377" s="5" t="s">
        <v>50</v>
      </c>
      <c r="D1377" s="3">
        <v>11394.5</v>
      </c>
      <c r="E1377" s="8">
        <v>44881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>
        <v>44879</v>
      </c>
      <c r="B1378" s="6" t="s">
        <v>1615</v>
      </c>
      <c r="C1378" s="5" t="s">
        <v>28</v>
      </c>
      <c r="D1378" s="3">
        <v>5057</v>
      </c>
      <c r="E1378" s="8">
        <v>44880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>
        <v>44879</v>
      </c>
      <c r="B1379" s="6" t="s">
        <v>1616</v>
      </c>
      <c r="C1379" s="5" t="s">
        <v>24</v>
      </c>
      <c r="D1379" s="3">
        <v>5343</v>
      </c>
      <c r="E1379" s="8">
        <v>44881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ht="31.5" x14ac:dyDescent="0.25">
      <c r="A1380" s="7">
        <v>44879</v>
      </c>
      <c r="B1380" s="6" t="s">
        <v>1617</v>
      </c>
      <c r="C1380" s="5" t="s">
        <v>42</v>
      </c>
      <c r="D1380" s="3">
        <v>70611.3</v>
      </c>
      <c r="E1380" s="9" t="s">
        <v>3401</v>
      </c>
      <c r="F1380" s="3">
        <f>20000+50611.3</f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>
        <v>44879</v>
      </c>
      <c r="B1381" s="6" t="s">
        <v>1618</v>
      </c>
      <c r="C1381" s="5" t="s">
        <v>48</v>
      </c>
      <c r="D1381" s="3">
        <v>3454.2</v>
      </c>
      <c r="E1381" s="8">
        <v>44879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>
        <v>44879</v>
      </c>
      <c r="B1382" s="6" t="s">
        <v>1619</v>
      </c>
      <c r="C1382" s="5" t="s">
        <v>511</v>
      </c>
      <c r="D1382" s="3">
        <v>3591</v>
      </c>
      <c r="E1382" s="8">
        <v>44881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>
        <v>44879</v>
      </c>
      <c r="B1383" s="6" t="s">
        <v>1620</v>
      </c>
      <c r="C1383" s="5" t="s">
        <v>780</v>
      </c>
      <c r="D1383" s="3">
        <v>4383.3</v>
      </c>
      <c r="E1383" s="8">
        <v>44879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>
        <v>44879</v>
      </c>
      <c r="B1384" s="6" t="s">
        <v>1621</v>
      </c>
      <c r="C1384" s="5" t="s">
        <v>344</v>
      </c>
      <c r="D1384" s="3">
        <v>4554.3</v>
      </c>
      <c r="E1384" s="8">
        <v>44880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>
        <v>44879</v>
      </c>
      <c r="B1385" s="6" t="s">
        <v>1622</v>
      </c>
      <c r="C1385" s="5" t="s">
        <v>928</v>
      </c>
      <c r="D1385" s="3">
        <v>5160</v>
      </c>
      <c r="E1385" s="8">
        <v>44879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ht="47.25" x14ac:dyDescent="0.25">
      <c r="A1386" s="7">
        <v>44879</v>
      </c>
      <c r="B1386" s="6" t="s">
        <v>1623</v>
      </c>
      <c r="C1386" s="5" t="s">
        <v>505</v>
      </c>
      <c r="D1386" s="3">
        <v>7309.4</v>
      </c>
      <c r="E1386" s="9" t="s">
        <v>3407</v>
      </c>
      <c r="F1386" s="3">
        <f>3000+3800+509.4</f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>
        <v>44879</v>
      </c>
      <c r="B1387" s="6" t="s">
        <v>1624</v>
      </c>
      <c r="C1387" s="5" t="s">
        <v>485</v>
      </c>
      <c r="D1387" s="3">
        <v>1809.6</v>
      </c>
      <c r="E1387" s="8">
        <v>44879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>
        <v>44879</v>
      </c>
      <c r="B1388" s="6" t="s">
        <v>1625</v>
      </c>
      <c r="C1388" s="5" t="s">
        <v>153</v>
      </c>
      <c r="D1388" s="3">
        <v>26825.1</v>
      </c>
      <c r="E1388" s="8">
        <v>44879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>
        <v>44879</v>
      </c>
      <c r="B1389" s="6" t="s">
        <v>1626</v>
      </c>
      <c r="C1389" s="5" t="s">
        <v>40</v>
      </c>
      <c r="D1389" s="3">
        <v>9445</v>
      </c>
      <c r="E1389" s="8">
        <v>44879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>
        <v>44879</v>
      </c>
      <c r="B1390" s="6" t="s">
        <v>1627</v>
      </c>
      <c r="C1390" s="5" t="s">
        <v>12</v>
      </c>
      <c r="D1390" s="3">
        <v>7828.9</v>
      </c>
      <c r="E1390" s="8">
        <v>44879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>
        <v>44879</v>
      </c>
      <c r="B1391" s="6" t="s">
        <v>1628</v>
      </c>
      <c r="C1391" s="5" t="s">
        <v>75</v>
      </c>
      <c r="D1391" s="3">
        <v>7679.6</v>
      </c>
      <c r="E1391" s="8">
        <v>44879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>
        <v>44879</v>
      </c>
      <c r="B1392" s="6" t="s">
        <v>1629</v>
      </c>
      <c r="C1392" s="5" t="s">
        <v>347</v>
      </c>
      <c r="D1392" s="3">
        <v>5092.7</v>
      </c>
      <c r="E1392" s="8">
        <v>44879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>
        <v>44879</v>
      </c>
      <c r="B1393" s="6" t="s">
        <v>1630</v>
      </c>
      <c r="C1393" s="5" t="s">
        <v>44</v>
      </c>
      <c r="D1393" s="3">
        <v>8634</v>
      </c>
      <c r="E1393" s="8">
        <v>44880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>
        <v>44879</v>
      </c>
      <c r="B1394" s="6" t="s">
        <v>1631</v>
      </c>
      <c r="C1394" s="5" t="s">
        <v>46</v>
      </c>
      <c r="D1394" s="3">
        <v>1097.4000000000001</v>
      </c>
      <c r="E1394" s="8">
        <v>44879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>
        <v>44879</v>
      </c>
      <c r="B1395" s="6" t="s">
        <v>1632</v>
      </c>
      <c r="C1395" s="5" t="s">
        <v>32</v>
      </c>
      <c r="D1395" s="3">
        <v>21923.3</v>
      </c>
      <c r="E1395" s="8">
        <v>44879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>
        <v>44879</v>
      </c>
      <c r="B1396" s="6" t="s">
        <v>1633</v>
      </c>
      <c r="C1396" s="5" t="s">
        <v>42</v>
      </c>
      <c r="D1396" s="3">
        <v>5304.3</v>
      </c>
      <c r="E1396" s="8">
        <v>44879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>
        <v>44879</v>
      </c>
      <c r="B1397" s="6" t="s">
        <v>1634</v>
      </c>
      <c r="C1397" s="5" t="s">
        <v>128</v>
      </c>
      <c r="D1397" s="3">
        <v>7683.2</v>
      </c>
      <c r="E1397" s="8">
        <v>44880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>
        <v>44879</v>
      </c>
      <c r="B1398" s="6" t="s">
        <v>1635</v>
      </c>
      <c r="C1398" s="5" t="s">
        <v>81</v>
      </c>
      <c r="D1398" s="3">
        <v>159496.46</v>
      </c>
      <c r="E1398" s="8">
        <v>44884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>
        <v>44879</v>
      </c>
      <c r="B1399" s="6" t="s">
        <v>1636</v>
      </c>
      <c r="C1399" s="5" t="s">
        <v>20</v>
      </c>
      <c r="D1399" s="3">
        <v>5192.3999999999996</v>
      </c>
      <c r="E1399" s="8">
        <v>44879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>
        <v>44879</v>
      </c>
      <c r="B1400" s="6" t="s">
        <v>1637</v>
      </c>
      <c r="C1400" s="5" t="s">
        <v>81</v>
      </c>
      <c r="D1400" s="3">
        <v>1076.4000000000001</v>
      </c>
      <c r="E1400" s="8">
        <v>44884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>
        <v>44879</v>
      </c>
      <c r="B1401" s="6" t="s">
        <v>1638</v>
      </c>
      <c r="C1401" s="5" t="s">
        <v>38</v>
      </c>
      <c r="D1401" s="3">
        <v>4072.5</v>
      </c>
      <c r="E1401" s="8">
        <v>44879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>
        <v>44879</v>
      </c>
      <c r="B1402" s="6" t="s">
        <v>1639</v>
      </c>
      <c r="C1402" s="5" t="s">
        <v>175</v>
      </c>
      <c r="D1402" s="3">
        <v>7312</v>
      </c>
      <c r="E1402" s="8">
        <v>44879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>
        <v>44879</v>
      </c>
      <c r="B1403" s="6" t="s">
        <v>1640</v>
      </c>
      <c r="C1403" s="5" t="s">
        <v>565</v>
      </c>
      <c r="D1403" s="3">
        <v>14770.4</v>
      </c>
      <c r="E1403" s="8">
        <v>44880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>
        <v>44879</v>
      </c>
      <c r="B1404" s="6" t="s">
        <v>1641</v>
      </c>
      <c r="C1404" s="5" t="s">
        <v>278</v>
      </c>
      <c r="D1404" s="3">
        <v>19301.400000000001</v>
      </c>
      <c r="E1404" s="8">
        <v>44880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>
        <v>44879</v>
      </c>
      <c r="B1405" s="6" t="s">
        <v>1642</v>
      </c>
      <c r="C1405" s="5" t="s">
        <v>561</v>
      </c>
      <c r="D1405" s="3">
        <v>10471</v>
      </c>
      <c r="E1405" s="8">
        <v>44879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>
        <v>44879</v>
      </c>
      <c r="B1406" s="6" t="s">
        <v>1643</v>
      </c>
      <c r="C1406" s="5" t="s">
        <v>38</v>
      </c>
      <c r="D1406" s="3">
        <v>2366.4</v>
      </c>
      <c r="E1406" s="8">
        <v>44879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>
        <v>44879</v>
      </c>
      <c r="B1407" s="6" t="s">
        <v>1644</v>
      </c>
      <c r="C1407" s="5" t="s">
        <v>534</v>
      </c>
      <c r="D1407" s="3">
        <v>2000.8</v>
      </c>
      <c r="E1407" s="8">
        <v>44879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>
        <v>44879</v>
      </c>
      <c r="B1408" s="6" t="s">
        <v>1645</v>
      </c>
      <c r="C1408" s="5" t="s">
        <v>534</v>
      </c>
      <c r="D1408" s="3">
        <v>336</v>
      </c>
      <c r="E1408" s="8">
        <v>44879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>
        <v>44879</v>
      </c>
      <c r="B1409" s="6" t="s">
        <v>1646</v>
      </c>
      <c r="C1409" s="5" t="s">
        <v>172</v>
      </c>
      <c r="D1409" s="3">
        <v>1807.5</v>
      </c>
      <c r="E1409" s="8">
        <v>44879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>
        <v>44879</v>
      </c>
      <c r="B1410" s="6" t="s">
        <v>1647</v>
      </c>
      <c r="C1410" s="5" t="s">
        <v>146</v>
      </c>
      <c r="D1410" s="3">
        <v>16186.7</v>
      </c>
      <c r="E1410" s="8">
        <v>44879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>
        <v>44879</v>
      </c>
      <c r="B1411" s="6" t="s">
        <v>1648</v>
      </c>
      <c r="C1411" s="5" t="s">
        <v>36</v>
      </c>
      <c r="D1411" s="3">
        <v>880</v>
      </c>
      <c r="E1411" s="8">
        <v>44879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>
        <v>44879</v>
      </c>
      <c r="B1412" s="6" t="s">
        <v>1649</v>
      </c>
      <c r="C1412" s="5" t="s">
        <v>73</v>
      </c>
      <c r="D1412" s="3">
        <v>4321.3999999999996</v>
      </c>
      <c r="E1412" s="8">
        <v>44879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>
        <v>44879</v>
      </c>
      <c r="B1413" s="6" t="s">
        <v>1650</v>
      </c>
      <c r="C1413" s="5" t="s">
        <v>581</v>
      </c>
      <c r="D1413" s="3">
        <v>47876.800000000003</v>
      </c>
      <c r="E1413" s="8">
        <v>44880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>
        <v>44879</v>
      </c>
      <c r="B1414" s="6" t="s">
        <v>1651</v>
      </c>
      <c r="C1414" s="5" t="s">
        <v>356</v>
      </c>
      <c r="D1414" s="3">
        <v>5095</v>
      </c>
      <c r="E1414" s="8">
        <v>44879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>
        <v>44879</v>
      </c>
      <c r="B1415" s="6" t="s">
        <v>1652</v>
      </c>
      <c r="C1415" s="5" t="s">
        <v>104</v>
      </c>
      <c r="D1415" s="3">
        <v>10071.9</v>
      </c>
      <c r="E1415" s="8">
        <v>44879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>
        <v>44879</v>
      </c>
      <c r="B1416" s="6" t="s">
        <v>1653</v>
      </c>
      <c r="C1416" s="5" t="s">
        <v>258</v>
      </c>
      <c r="D1416" s="3">
        <v>18366.8</v>
      </c>
      <c r="E1416" s="8">
        <v>44880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>
        <v>44879</v>
      </c>
      <c r="B1417" s="6" t="s">
        <v>1654</v>
      </c>
      <c r="C1417" s="5" t="s">
        <v>60</v>
      </c>
      <c r="D1417" s="3">
        <v>16809.599999999999</v>
      </c>
      <c r="E1417" s="8">
        <v>44879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>
        <v>44879</v>
      </c>
      <c r="B1418" s="6" t="s">
        <v>1655</v>
      </c>
      <c r="C1418" s="5" t="s">
        <v>87</v>
      </c>
      <c r="D1418" s="3">
        <v>1609.5</v>
      </c>
      <c r="E1418" s="8">
        <v>44879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>
        <v>44879</v>
      </c>
      <c r="B1419" s="6" t="s">
        <v>1656</v>
      </c>
      <c r="C1419" s="5" t="s">
        <v>89</v>
      </c>
      <c r="D1419" s="3">
        <v>940</v>
      </c>
      <c r="E1419" s="8">
        <v>44879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>
        <v>44879</v>
      </c>
      <c r="B1420" s="6" t="s">
        <v>1657</v>
      </c>
      <c r="C1420" s="5" t="s">
        <v>404</v>
      </c>
      <c r="D1420" s="3">
        <v>6304.4</v>
      </c>
      <c r="E1420" s="8">
        <v>44879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>
        <v>44879</v>
      </c>
      <c r="B1421" s="6" t="s">
        <v>1658</v>
      </c>
      <c r="C1421" s="5" t="s">
        <v>94</v>
      </c>
      <c r="D1421" s="3">
        <v>3967.2</v>
      </c>
      <c r="E1421" s="8">
        <v>44879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>
        <v>44879</v>
      </c>
      <c r="B1422" s="6" t="s">
        <v>1659</v>
      </c>
      <c r="C1422" s="5" t="s">
        <v>239</v>
      </c>
      <c r="D1422" s="3">
        <v>21359.599999999999</v>
      </c>
      <c r="E1422" s="8">
        <v>44886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>
        <v>44879</v>
      </c>
      <c r="B1423" s="6" t="s">
        <v>1660</v>
      </c>
      <c r="C1423" s="5" t="s">
        <v>108</v>
      </c>
      <c r="D1423" s="3">
        <v>6210.2</v>
      </c>
      <c r="E1423" s="8">
        <v>44879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>
        <v>44879</v>
      </c>
      <c r="B1424" s="6" t="s">
        <v>1661</v>
      </c>
      <c r="C1424" s="5" t="s">
        <v>376</v>
      </c>
      <c r="D1424" s="3">
        <v>11990.4</v>
      </c>
      <c r="E1424" s="8">
        <v>44879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>
        <v>44879</v>
      </c>
      <c r="B1425" s="6" t="s">
        <v>1662</v>
      </c>
      <c r="C1425" s="5" t="s">
        <v>85</v>
      </c>
      <c r="D1425" s="3">
        <v>630</v>
      </c>
      <c r="E1425" s="8">
        <v>44879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>
        <v>44879</v>
      </c>
      <c r="B1426" s="6" t="s">
        <v>1663</v>
      </c>
      <c r="C1426" s="5" t="s">
        <v>260</v>
      </c>
      <c r="D1426" s="3">
        <v>1164.4000000000001</v>
      </c>
      <c r="E1426" s="8">
        <v>44879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>
        <v>44879</v>
      </c>
      <c r="B1427" s="6" t="s">
        <v>1664</v>
      </c>
      <c r="C1427" s="5" t="s">
        <v>269</v>
      </c>
      <c r="D1427" s="3">
        <v>7244.6</v>
      </c>
      <c r="E1427" s="8">
        <v>44879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>
        <v>44879</v>
      </c>
      <c r="B1428" s="6" t="s">
        <v>1665</v>
      </c>
      <c r="C1428" s="5" t="s">
        <v>249</v>
      </c>
      <c r="D1428" s="3">
        <v>34043</v>
      </c>
      <c r="E1428" s="8">
        <v>44883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>
        <v>44879</v>
      </c>
      <c r="B1429" s="6" t="s">
        <v>1666</v>
      </c>
      <c r="C1429" s="5" t="s">
        <v>374</v>
      </c>
      <c r="D1429" s="3">
        <v>4357.5</v>
      </c>
      <c r="E1429" s="8">
        <v>44879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>
        <v>44879</v>
      </c>
      <c r="B1430" s="6" t="s">
        <v>1667</v>
      </c>
      <c r="C1430" s="5" t="s">
        <v>251</v>
      </c>
      <c r="D1430" s="3">
        <v>16924.7</v>
      </c>
      <c r="E1430" s="8">
        <v>44883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>
        <v>44879</v>
      </c>
      <c r="B1431" s="6" t="s">
        <v>1668</v>
      </c>
      <c r="C1431" s="5" t="s">
        <v>132</v>
      </c>
      <c r="D1431" s="3">
        <v>2131.6</v>
      </c>
      <c r="E1431" s="8">
        <v>44879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>
        <v>44879</v>
      </c>
      <c r="B1432" s="6" t="s">
        <v>1669</v>
      </c>
      <c r="C1432" s="5" t="s">
        <v>243</v>
      </c>
      <c r="D1432" s="3">
        <v>13137.3</v>
      </c>
      <c r="E1432" s="8">
        <v>44883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>
        <v>44879</v>
      </c>
      <c r="B1433" s="6" t="s">
        <v>1670</v>
      </c>
      <c r="C1433" s="5" t="s">
        <v>523</v>
      </c>
      <c r="D1433" s="3">
        <v>10415.4</v>
      </c>
      <c r="E1433" s="8">
        <v>44883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>
        <v>44879</v>
      </c>
      <c r="B1434" s="6" t="s">
        <v>1671</v>
      </c>
      <c r="C1434" s="5" t="s">
        <v>79</v>
      </c>
      <c r="D1434" s="3">
        <v>4248.3999999999996</v>
      </c>
      <c r="E1434" s="8">
        <v>44879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>
        <v>44879</v>
      </c>
      <c r="B1435" s="6" t="s">
        <v>1672</v>
      </c>
      <c r="C1435" s="5" t="s">
        <v>55</v>
      </c>
      <c r="D1435" s="3">
        <v>1445.4</v>
      </c>
      <c r="E1435" s="8">
        <v>44879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>
        <v>44879</v>
      </c>
      <c r="B1436" s="6" t="s">
        <v>1673</v>
      </c>
      <c r="C1436" s="5" t="s">
        <v>67</v>
      </c>
      <c r="D1436" s="3">
        <v>3541.5</v>
      </c>
      <c r="E1436" s="8">
        <v>44879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>
        <v>44879</v>
      </c>
      <c r="B1437" s="6" t="s">
        <v>1674</v>
      </c>
      <c r="C1437" s="5" t="s">
        <v>62</v>
      </c>
      <c r="D1437" s="3">
        <v>2963.4</v>
      </c>
      <c r="E1437" s="8">
        <v>44879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>
        <v>44879</v>
      </c>
      <c r="B1438" s="6" t="s">
        <v>1675</v>
      </c>
      <c r="C1438" s="5" t="s">
        <v>280</v>
      </c>
      <c r="D1438" s="3">
        <v>54081.599999999999</v>
      </c>
      <c r="E1438" s="8">
        <v>44880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>
        <v>44879</v>
      </c>
      <c r="B1439" s="6" t="s">
        <v>1676</v>
      </c>
      <c r="C1439" s="5" t="s">
        <v>130</v>
      </c>
      <c r="D1439" s="3">
        <v>5200</v>
      </c>
      <c r="E1439" s="8">
        <v>44879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>
        <v>44879</v>
      </c>
      <c r="B1440" s="6" t="s">
        <v>1677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>
        <v>44879</v>
      </c>
      <c r="B1441" s="6" t="s">
        <v>1678</v>
      </c>
      <c r="C1441" s="5" t="s">
        <v>130</v>
      </c>
      <c r="D1441" s="3">
        <v>2102.4</v>
      </c>
      <c r="E1441" s="8">
        <v>44879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>
        <v>44879</v>
      </c>
      <c r="B1442" s="6" t="s">
        <v>1679</v>
      </c>
      <c r="C1442" s="5" t="s">
        <v>118</v>
      </c>
      <c r="D1442" s="3">
        <v>2794.7</v>
      </c>
      <c r="E1442" s="8">
        <v>44879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>
        <v>44879</v>
      </c>
      <c r="B1443" s="6" t="s">
        <v>1680</v>
      </c>
      <c r="C1443" s="5" t="s">
        <v>219</v>
      </c>
      <c r="D1443" s="3">
        <v>22046</v>
      </c>
      <c r="E1443" s="8">
        <v>44882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>
        <v>44879</v>
      </c>
      <c r="B1444" s="6" t="s">
        <v>1681</v>
      </c>
      <c r="C1444" s="5" t="s">
        <v>1682</v>
      </c>
      <c r="D1444" s="3">
        <v>26023.599999999999</v>
      </c>
      <c r="E1444" s="8">
        <v>44879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>
        <v>44879</v>
      </c>
      <c r="B1445" s="6" t="s">
        <v>1683</v>
      </c>
      <c r="C1445" s="5" t="s">
        <v>1684</v>
      </c>
      <c r="D1445" s="3">
        <v>13640.6</v>
      </c>
      <c r="E1445" s="8">
        <v>44879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>
        <v>44879</v>
      </c>
      <c r="B1446" s="6" t="s">
        <v>1685</v>
      </c>
      <c r="C1446" s="5" t="s">
        <v>38</v>
      </c>
      <c r="D1446" s="3">
        <v>781.1</v>
      </c>
      <c r="E1446" s="8">
        <v>44879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>
        <v>44879</v>
      </c>
      <c r="B1447" s="6" t="s">
        <v>1686</v>
      </c>
      <c r="C1447" s="5" t="s">
        <v>38</v>
      </c>
      <c r="D1447" s="3">
        <v>1936.8</v>
      </c>
      <c r="E1447" s="8">
        <v>44879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>
        <v>44879</v>
      </c>
      <c r="B1448" s="6" t="s">
        <v>1687</v>
      </c>
      <c r="C1448" s="5" t="s">
        <v>1104</v>
      </c>
      <c r="D1448" s="3">
        <v>896</v>
      </c>
      <c r="E1448" s="8">
        <v>44879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>
        <v>44879</v>
      </c>
      <c r="B1449" s="6" t="s">
        <v>1688</v>
      </c>
      <c r="C1449" s="5" t="s">
        <v>69</v>
      </c>
      <c r="D1449" s="3">
        <v>8133.1</v>
      </c>
      <c r="E1449" s="8">
        <v>44879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>
        <v>44879</v>
      </c>
      <c r="B1450" s="6" t="s">
        <v>1689</v>
      </c>
      <c r="C1450" s="5" t="s">
        <v>140</v>
      </c>
      <c r="D1450" s="3">
        <v>5830.4</v>
      </c>
      <c r="E1450" s="8">
        <v>44879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>
        <v>44879</v>
      </c>
      <c r="B1451" s="6" t="s">
        <v>1690</v>
      </c>
      <c r="C1451" s="5" t="s">
        <v>478</v>
      </c>
      <c r="D1451" s="3">
        <v>1430.8</v>
      </c>
      <c r="E1451" s="8">
        <v>44879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>
        <v>44879</v>
      </c>
      <c r="B1452" s="6" t="s">
        <v>1691</v>
      </c>
      <c r="C1452" s="5" t="s">
        <v>166</v>
      </c>
      <c r="D1452" s="3">
        <v>201117.43</v>
      </c>
      <c r="E1452" s="8">
        <v>44882</v>
      </c>
      <c r="F1452" s="3">
        <f>83872.4+117245.03</f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>
        <v>44879</v>
      </c>
      <c r="B1453" s="6" t="s">
        <v>1692</v>
      </c>
      <c r="C1453" s="5" t="s">
        <v>1693</v>
      </c>
      <c r="D1453" s="3">
        <v>19200</v>
      </c>
      <c r="E1453" s="8">
        <v>44879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>
        <v>44879</v>
      </c>
      <c r="B1454" s="6" t="s">
        <v>1694</v>
      </c>
      <c r="C1454" s="5" t="s">
        <v>619</v>
      </c>
      <c r="D1454" s="3">
        <v>1752.6</v>
      </c>
      <c r="E1454" s="8">
        <v>44879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>
        <v>44879</v>
      </c>
      <c r="B1455" s="6" t="s">
        <v>1695</v>
      </c>
      <c r="C1455" s="5" t="s">
        <v>38</v>
      </c>
      <c r="D1455" s="3">
        <v>6710</v>
      </c>
      <c r="E1455" s="8">
        <v>44879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>
        <v>44879</v>
      </c>
      <c r="B1456" s="6" t="s">
        <v>1696</v>
      </c>
      <c r="C1456" s="5" t="s">
        <v>110</v>
      </c>
      <c r="D1456" s="3">
        <v>7897.4</v>
      </c>
      <c r="E1456" s="8">
        <v>44879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>
        <v>44879</v>
      </c>
      <c r="B1457" s="6" t="s">
        <v>1697</v>
      </c>
      <c r="C1457" s="5" t="s">
        <v>1698</v>
      </c>
      <c r="D1457" s="3">
        <v>8980.5</v>
      </c>
      <c r="E1457" s="8">
        <v>44879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>
        <v>44879</v>
      </c>
      <c r="B1458" s="6" t="s">
        <v>1699</v>
      </c>
      <c r="C1458" s="5" t="s">
        <v>3399</v>
      </c>
      <c r="D1458" s="3">
        <v>0</v>
      </c>
      <c r="E1458" s="10" t="s">
        <v>273</v>
      </c>
      <c r="F1458" s="3">
        <v>0</v>
      </c>
      <c r="G1458" s="4">
        <f>Tabla1[[#This Row],[Importe]]-Tabla1[[#This Row],[Pagado]]</f>
        <v>0</v>
      </c>
      <c r="H1458" s="5" t="s">
        <v>273</v>
      </c>
    </row>
    <row r="1459" spans="1:8" x14ac:dyDescent="0.25">
      <c r="A1459" s="7">
        <v>44879</v>
      </c>
      <c r="B1459" s="6" t="s">
        <v>1700</v>
      </c>
      <c r="C1459" s="5" t="s">
        <v>175</v>
      </c>
      <c r="D1459" s="3">
        <v>6367.2</v>
      </c>
      <c r="E1459" s="8">
        <v>44879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>
        <v>44879</v>
      </c>
      <c r="B1460" s="6" t="s">
        <v>1701</v>
      </c>
      <c r="C1460" s="5" t="s">
        <v>1702</v>
      </c>
      <c r="D1460" s="3">
        <v>16643</v>
      </c>
      <c r="E1460" s="8">
        <v>44879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>
        <v>44879</v>
      </c>
      <c r="B1461" s="6" t="s">
        <v>1703</v>
      </c>
      <c r="C1461" s="5" t="s">
        <v>950</v>
      </c>
      <c r="D1461" s="3">
        <v>8869.9599999999991</v>
      </c>
      <c r="E1461" s="8" t="s">
        <v>1704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>
        <v>44879</v>
      </c>
      <c r="B1462" s="6" t="s">
        <v>1705</v>
      </c>
      <c r="C1462" s="5" t="s">
        <v>1706</v>
      </c>
      <c r="D1462" s="3">
        <v>1860.8</v>
      </c>
      <c r="E1462" s="8">
        <v>44879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>
        <v>44879</v>
      </c>
      <c r="B1463" s="6" t="s">
        <v>1707</v>
      </c>
      <c r="C1463" s="5" t="s">
        <v>596</v>
      </c>
      <c r="D1463" s="3">
        <v>660</v>
      </c>
      <c r="E1463" s="8">
        <v>44879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>
        <v>44879</v>
      </c>
      <c r="B1464" s="6" t="s">
        <v>1708</v>
      </c>
      <c r="C1464" s="5" t="s">
        <v>294</v>
      </c>
      <c r="D1464" s="3">
        <v>4409.2</v>
      </c>
      <c r="E1464" s="8">
        <v>44879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>
        <v>44879</v>
      </c>
      <c r="B1465" s="6" t="s">
        <v>1709</v>
      </c>
      <c r="C1465" s="5" t="s">
        <v>38</v>
      </c>
      <c r="D1465" s="3">
        <v>192.4</v>
      </c>
      <c r="E1465" s="8">
        <v>44879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>
        <v>44879</v>
      </c>
      <c r="B1466" s="6" t="s">
        <v>1710</v>
      </c>
      <c r="C1466" s="5" t="s">
        <v>390</v>
      </c>
      <c r="D1466" s="3">
        <v>2443.6</v>
      </c>
      <c r="E1466" s="8">
        <v>44879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>
        <v>44879</v>
      </c>
      <c r="B1467" s="6" t="s">
        <v>1711</v>
      </c>
      <c r="C1467" s="5" t="s">
        <v>157</v>
      </c>
      <c r="D1467" s="3">
        <v>1825</v>
      </c>
      <c r="E1467" s="8">
        <v>44879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>
        <v>44879</v>
      </c>
      <c r="B1468" s="6" t="s">
        <v>1712</v>
      </c>
      <c r="C1468" s="5" t="s">
        <v>3358</v>
      </c>
      <c r="D1468" s="3">
        <v>0</v>
      </c>
      <c r="E1468" s="10" t="s">
        <v>273</v>
      </c>
      <c r="F1468" s="3">
        <v>0</v>
      </c>
      <c r="G1468" s="4">
        <f>Tabla1[[#This Row],[Importe]]-Tabla1[[#This Row],[Pagado]]</f>
        <v>0</v>
      </c>
      <c r="H1468" s="5" t="s">
        <v>273</v>
      </c>
    </row>
    <row r="1469" spans="1:8" x14ac:dyDescent="0.25">
      <c r="A1469" s="7">
        <v>44879</v>
      </c>
      <c r="B1469" s="6" t="s">
        <v>1713</v>
      </c>
      <c r="C1469" s="5" t="s">
        <v>223</v>
      </c>
      <c r="D1469" s="3">
        <v>20355.5</v>
      </c>
      <c r="E1469" s="8">
        <v>44880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>
        <v>44879</v>
      </c>
      <c r="B1470" s="6" t="s">
        <v>1714</v>
      </c>
      <c r="C1470" s="5" t="s">
        <v>610</v>
      </c>
      <c r="D1470" s="3">
        <v>2002</v>
      </c>
      <c r="E1470" s="8">
        <v>44880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>
        <v>44879</v>
      </c>
      <c r="B1471" s="6" t="s">
        <v>1715</v>
      </c>
      <c r="C1471" s="5" t="s">
        <v>608</v>
      </c>
      <c r="D1471" s="3">
        <v>7704.4</v>
      </c>
      <c r="E1471" s="8">
        <v>44880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>
        <v>44879</v>
      </c>
      <c r="B1472" s="6" t="s">
        <v>1716</v>
      </c>
      <c r="C1472" s="5" t="s">
        <v>91</v>
      </c>
      <c r="D1472" s="3">
        <v>1248.3</v>
      </c>
      <c r="E1472" s="8">
        <v>44880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>
        <v>44879</v>
      </c>
      <c r="B1473" s="6" t="s">
        <v>1717</v>
      </c>
      <c r="C1473" s="5" t="s">
        <v>213</v>
      </c>
      <c r="D1473" s="3">
        <v>2817.8</v>
      </c>
      <c r="E1473" s="8">
        <v>44880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>
        <v>44879</v>
      </c>
      <c r="B1474" s="6" t="s">
        <v>1718</v>
      </c>
      <c r="C1474" s="5" t="s">
        <v>150</v>
      </c>
      <c r="D1474" s="3">
        <v>2715</v>
      </c>
      <c r="E1474" s="8">
        <v>44879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>
        <v>44879</v>
      </c>
      <c r="B1475" s="6" t="s">
        <v>1719</v>
      </c>
      <c r="C1475" s="5" t="s">
        <v>211</v>
      </c>
      <c r="D1475" s="3">
        <v>2117</v>
      </c>
      <c r="E1475" s="8">
        <v>44880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>
        <v>44879</v>
      </c>
      <c r="B1476" s="6" t="s">
        <v>1720</v>
      </c>
      <c r="C1476" s="5" t="s">
        <v>217</v>
      </c>
      <c r="D1476" s="3">
        <v>2211.9</v>
      </c>
      <c r="E1476" s="8">
        <v>44880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>
        <v>44879</v>
      </c>
      <c r="B1477" s="6" t="s">
        <v>1721</v>
      </c>
      <c r="C1477" s="5" t="s">
        <v>215</v>
      </c>
      <c r="D1477" s="3">
        <v>1686.3</v>
      </c>
      <c r="E1477" s="8">
        <v>44880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>
        <v>44879</v>
      </c>
      <c r="B1478" s="6" t="s">
        <v>1722</v>
      </c>
      <c r="C1478" s="5" t="s">
        <v>208</v>
      </c>
      <c r="D1478" s="3">
        <v>11373.4</v>
      </c>
      <c r="E1478" s="8">
        <v>44880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>
        <v>44879</v>
      </c>
      <c r="B1479" s="6" t="s">
        <v>1723</v>
      </c>
      <c r="C1479" s="5" t="s">
        <v>148</v>
      </c>
      <c r="D1479" s="3">
        <v>1208.4000000000001</v>
      </c>
      <c r="E1479" s="8">
        <v>44879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>
        <v>44879</v>
      </c>
      <c r="B1480" s="6" t="s">
        <v>1724</v>
      </c>
      <c r="C1480" s="5" t="s">
        <v>225</v>
      </c>
      <c r="D1480" s="3">
        <v>1397.9</v>
      </c>
      <c r="E1480" s="8">
        <v>44880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>
        <v>44879</v>
      </c>
      <c r="B1481" s="6" t="s">
        <v>1725</v>
      </c>
      <c r="C1481" s="5" t="s">
        <v>191</v>
      </c>
      <c r="D1481" s="3">
        <v>103532.8</v>
      </c>
      <c r="E1481" s="8">
        <v>44880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>
        <v>44879</v>
      </c>
      <c r="B1482" s="6" t="s">
        <v>1726</v>
      </c>
      <c r="C1482" s="5" t="s">
        <v>474</v>
      </c>
      <c r="D1482" s="3">
        <v>3811</v>
      </c>
      <c r="E1482" s="8">
        <v>44879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>
        <v>44879</v>
      </c>
      <c r="B1483" s="6" t="s">
        <v>1727</v>
      </c>
      <c r="C1483" s="5" t="s">
        <v>356</v>
      </c>
      <c r="D1483" s="3">
        <v>1438.4</v>
      </c>
      <c r="E1483" s="8">
        <v>44879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ht="31.5" x14ac:dyDescent="0.25">
      <c r="A1484" s="7">
        <v>44879</v>
      </c>
      <c r="B1484" s="6" t="s">
        <v>1728</v>
      </c>
      <c r="C1484" s="5" t="s">
        <v>752</v>
      </c>
      <c r="D1484" s="3">
        <v>43489.599999999999</v>
      </c>
      <c r="E1484" s="9" t="s">
        <v>3433</v>
      </c>
      <c r="F1484" s="3">
        <f>42000+1489.6</f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>
        <v>44879</v>
      </c>
      <c r="B1485" s="6" t="s">
        <v>1729</v>
      </c>
      <c r="C1485" s="5" t="s">
        <v>3402</v>
      </c>
      <c r="D1485" s="3">
        <v>0</v>
      </c>
      <c r="E1485" s="10" t="s">
        <v>273</v>
      </c>
      <c r="F1485" s="3">
        <v>0</v>
      </c>
      <c r="G1485" s="4">
        <f>Tabla1[[#This Row],[Importe]]-Tabla1[[#This Row],[Pagado]]</f>
        <v>0</v>
      </c>
      <c r="H1485" s="5" t="s">
        <v>273</v>
      </c>
    </row>
    <row r="1486" spans="1:8" x14ac:dyDescent="0.25">
      <c r="A1486" s="7">
        <v>44880</v>
      </c>
      <c r="B1486" s="6" t="s">
        <v>1730</v>
      </c>
      <c r="C1486" s="5" t="s">
        <v>12</v>
      </c>
      <c r="D1486" s="3">
        <v>37208.050000000003</v>
      </c>
      <c r="E1486" s="8">
        <v>44880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>
        <v>44880</v>
      </c>
      <c r="B1487" s="6" t="s">
        <v>1731</v>
      </c>
      <c r="C1487" s="5" t="s">
        <v>30</v>
      </c>
      <c r="D1487" s="3">
        <v>1614.6</v>
      </c>
      <c r="E1487" s="8">
        <v>44880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>
        <v>44880</v>
      </c>
      <c r="B1488" s="6" t="s">
        <v>1732</v>
      </c>
      <c r="C1488" s="5" t="s">
        <v>18</v>
      </c>
      <c r="D1488" s="3">
        <v>5344.8</v>
      </c>
      <c r="E1488" s="8">
        <v>44880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>
        <v>44880</v>
      </c>
      <c r="B1489" s="6" t="s">
        <v>1733</v>
      </c>
      <c r="C1489" s="5" t="s">
        <v>344</v>
      </c>
      <c r="D1489" s="3">
        <v>3990</v>
      </c>
      <c r="E1489" s="8">
        <v>44881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>
        <v>44880</v>
      </c>
      <c r="B1490" s="6" t="s">
        <v>1734</v>
      </c>
      <c r="C1490" s="5" t="s">
        <v>981</v>
      </c>
      <c r="D1490" s="3">
        <v>946.8</v>
      </c>
      <c r="E1490" s="8">
        <v>44880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>
        <v>44880</v>
      </c>
      <c r="B1491" s="6" t="s">
        <v>1735</v>
      </c>
      <c r="C1491" s="5" t="s">
        <v>838</v>
      </c>
      <c r="D1491" s="3">
        <v>3341.8</v>
      </c>
      <c r="E1491" s="8">
        <v>44880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>
        <v>44880</v>
      </c>
      <c r="B1492" s="6" t="s">
        <v>1736</v>
      </c>
      <c r="C1492" s="5" t="s">
        <v>40</v>
      </c>
      <c r="D1492" s="3">
        <v>8164.6</v>
      </c>
      <c r="E1492" s="8">
        <v>44880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>
        <v>44880</v>
      </c>
      <c r="B1493" s="6" t="s">
        <v>1737</v>
      </c>
      <c r="C1493" s="5" t="s">
        <v>44</v>
      </c>
      <c r="D1493" s="3">
        <v>5440.5</v>
      </c>
      <c r="E1493" s="8">
        <v>44881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>
        <v>44880</v>
      </c>
      <c r="B1494" s="6" t="s">
        <v>1738</v>
      </c>
      <c r="C1494" s="5" t="s">
        <v>28</v>
      </c>
      <c r="D1494" s="3">
        <v>5960.5</v>
      </c>
      <c r="E1494" s="8">
        <v>44881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>
        <v>44880</v>
      </c>
      <c r="B1495" s="6" t="s">
        <v>1739</v>
      </c>
      <c r="C1495" s="5" t="s">
        <v>48</v>
      </c>
      <c r="D1495" s="3">
        <v>3049.5</v>
      </c>
      <c r="E1495" s="8">
        <v>44880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>
        <v>44880</v>
      </c>
      <c r="B1496" s="6" t="s">
        <v>1740</v>
      </c>
      <c r="C1496" s="5" t="s">
        <v>128</v>
      </c>
      <c r="D1496" s="3">
        <v>9157.9</v>
      </c>
      <c r="E1496" s="8">
        <v>44881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>
        <v>44880</v>
      </c>
      <c r="B1497" s="6" t="s">
        <v>1741</v>
      </c>
      <c r="C1497" s="5" t="s">
        <v>26</v>
      </c>
      <c r="D1497" s="3">
        <v>11672.4</v>
      </c>
      <c r="E1497" s="8">
        <v>44881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>
        <v>44880</v>
      </c>
      <c r="B1498" s="6" t="s">
        <v>1742</v>
      </c>
      <c r="C1498" s="5" t="s">
        <v>44</v>
      </c>
      <c r="D1498" s="3">
        <v>2918.5</v>
      </c>
      <c r="E1498" s="8">
        <v>44882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>
        <v>44880</v>
      </c>
      <c r="B1499" s="6" t="s">
        <v>1743</v>
      </c>
      <c r="C1499" s="5" t="s">
        <v>46</v>
      </c>
      <c r="D1499" s="3">
        <v>1909.2</v>
      </c>
      <c r="E1499" s="8">
        <v>44880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>
        <v>44880</v>
      </c>
      <c r="B1500" s="6" t="s">
        <v>1744</v>
      </c>
      <c r="C1500" s="5" t="s">
        <v>42</v>
      </c>
      <c r="D1500" s="3">
        <v>33719</v>
      </c>
      <c r="E1500" s="8">
        <v>44881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>
        <v>44880</v>
      </c>
      <c r="B1501" s="6" t="s">
        <v>1745</v>
      </c>
      <c r="C1501" s="5" t="s">
        <v>1309</v>
      </c>
      <c r="D1501" s="3">
        <v>684</v>
      </c>
      <c r="E1501" s="8">
        <v>44880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>
        <v>44880</v>
      </c>
      <c r="B1502" s="6" t="s">
        <v>1746</v>
      </c>
      <c r="C1502" s="5" t="s">
        <v>780</v>
      </c>
      <c r="D1502" s="3">
        <v>3967.2</v>
      </c>
      <c r="E1502" s="8">
        <v>44880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>
        <v>44880</v>
      </c>
      <c r="B1503" s="6" t="s">
        <v>1747</v>
      </c>
      <c r="C1503" s="5" t="s">
        <v>50</v>
      </c>
      <c r="D1503" s="3">
        <v>1453.5</v>
      </c>
      <c r="E1503" s="8">
        <v>44880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>
        <v>44880</v>
      </c>
      <c r="B1504" s="6" t="s">
        <v>1748</v>
      </c>
      <c r="C1504" s="5" t="s">
        <v>52</v>
      </c>
      <c r="D1504" s="3">
        <v>10336.200000000001</v>
      </c>
      <c r="E1504" s="8">
        <v>44881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>
        <v>44880</v>
      </c>
      <c r="B1505" s="6" t="s">
        <v>1749</v>
      </c>
      <c r="C1505" s="5" t="s">
        <v>75</v>
      </c>
      <c r="D1505" s="3">
        <v>7920.5</v>
      </c>
      <c r="E1505" s="8">
        <v>44880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>
        <v>44880</v>
      </c>
      <c r="B1506" s="6" t="s">
        <v>1750</v>
      </c>
      <c r="C1506" s="5" t="s">
        <v>38</v>
      </c>
      <c r="D1506" s="3">
        <v>4818.3999999999996</v>
      </c>
      <c r="E1506" s="8">
        <v>44880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>
        <v>44880</v>
      </c>
      <c r="B1507" s="6" t="s">
        <v>1751</v>
      </c>
      <c r="C1507" s="5" t="s">
        <v>146</v>
      </c>
      <c r="D1507" s="3">
        <v>16125.4</v>
      </c>
      <c r="E1507" s="8">
        <v>44880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>
        <v>44880</v>
      </c>
      <c r="B1508" s="6" t="s">
        <v>1752</v>
      </c>
      <c r="C1508" s="5" t="s">
        <v>20</v>
      </c>
      <c r="D1508" s="3">
        <v>5840.6</v>
      </c>
      <c r="E1508" s="8">
        <v>44880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>
        <v>44880</v>
      </c>
      <c r="B1509" s="6" t="s">
        <v>1753</v>
      </c>
      <c r="C1509" s="5" t="s">
        <v>83</v>
      </c>
      <c r="D1509" s="3">
        <v>11703.4</v>
      </c>
      <c r="E1509" s="8">
        <v>44880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>
        <v>44880</v>
      </c>
      <c r="B1510" s="6" t="s">
        <v>1754</v>
      </c>
      <c r="C1510" s="5" t="s">
        <v>73</v>
      </c>
      <c r="D1510" s="3">
        <v>5051.2</v>
      </c>
      <c r="E1510" s="8">
        <v>44880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>
        <v>44880</v>
      </c>
      <c r="B1511" s="6" t="s">
        <v>1755</v>
      </c>
      <c r="C1511" s="5" t="s">
        <v>55</v>
      </c>
      <c r="D1511" s="3">
        <v>3186</v>
      </c>
      <c r="E1511" s="8">
        <v>44880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>
        <v>44880</v>
      </c>
      <c r="B1512" s="6" t="s">
        <v>1756</v>
      </c>
      <c r="C1512" s="5" t="s">
        <v>864</v>
      </c>
      <c r="D1512" s="3">
        <v>6132.3</v>
      </c>
      <c r="E1512" s="8">
        <v>44880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>
        <v>44880</v>
      </c>
      <c r="B1513" s="6" t="s">
        <v>1757</v>
      </c>
      <c r="C1513" s="5" t="s">
        <v>247</v>
      </c>
      <c r="D1513" s="3">
        <v>13733.6</v>
      </c>
      <c r="E1513" s="8">
        <v>44880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>
        <v>44880</v>
      </c>
      <c r="B1514" s="6" t="s">
        <v>1758</v>
      </c>
      <c r="C1514" s="5" t="s">
        <v>94</v>
      </c>
      <c r="D1514" s="3">
        <v>5422.6</v>
      </c>
      <c r="E1514" s="8">
        <v>44880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>
        <v>44880</v>
      </c>
      <c r="B1515" s="6" t="s">
        <v>1759</v>
      </c>
      <c r="C1515" s="5" t="s">
        <v>108</v>
      </c>
      <c r="D1515" s="3">
        <v>5702.4</v>
      </c>
      <c r="E1515" s="8">
        <v>44880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>
        <v>44880</v>
      </c>
      <c r="B1516" s="6" t="s">
        <v>1760</v>
      </c>
      <c r="C1516" s="5" t="s">
        <v>89</v>
      </c>
      <c r="D1516" s="3">
        <v>5254.6</v>
      </c>
      <c r="E1516" s="8">
        <v>44880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>
        <v>44880</v>
      </c>
      <c r="B1517" s="6" t="s">
        <v>1761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>
        <v>44880</v>
      </c>
      <c r="B1518" s="6" t="s">
        <v>1762</v>
      </c>
      <c r="C1518" s="5" t="s">
        <v>60</v>
      </c>
      <c r="D1518" s="3">
        <v>17524.400000000001</v>
      </c>
      <c r="E1518" s="8">
        <v>44880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>
        <v>44880</v>
      </c>
      <c r="B1519" s="6" t="s">
        <v>1763</v>
      </c>
      <c r="C1519" s="5" t="s">
        <v>610</v>
      </c>
      <c r="D1519" s="3">
        <v>2093</v>
      </c>
      <c r="E1519" s="8">
        <v>44880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>
        <v>44880</v>
      </c>
      <c r="B1520" s="6" t="s">
        <v>1764</v>
      </c>
      <c r="C1520" s="5" t="s">
        <v>155</v>
      </c>
      <c r="D1520" s="3">
        <v>2781.6</v>
      </c>
      <c r="E1520" s="8">
        <v>44880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>
        <v>44880</v>
      </c>
      <c r="B1521" s="6" t="s">
        <v>1765</v>
      </c>
      <c r="C1521" s="5" t="s">
        <v>130</v>
      </c>
      <c r="D1521" s="3">
        <v>2006</v>
      </c>
      <c r="E1521" s="8">
        <v>44880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>
        <v>44880</v>
      </c>
      <c r="B1522" s="6" t="s">
        <v>1766</v>
      </c>
      <c r="C1522" s="5" t="s">
        <v>193</v>
      </c>
      <c r="D1522" s="3">
        <v>23251.200000000001</v>
      </c>
      <c r="E1522" s="8">
        <v>44880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>
        <v>44880</v>
      </c>
      <c r="B1523" s="6" t="s">
        <v>1767</v>
      </c>
      <c r="C1523" s="5" t="s">
        <v>85</v>
      </c>
      <c r="D1523" s="3">
        <v>1290</v>
      </c>
      <c r="E1523" s="8">
        <v>44880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>
        <v>44880</v>
      </c>
      <c r="B1524" s="6" t="s">
        <v>1768</v>
      </c>
      <c r="C1524" s="5" t="s">
        <v>112</v>
      </c>
      <c r="D1524" s="3">
        <v>1911.6</v>
      </c>
      <c r="E1524" s="8">
        <v>44880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>
        <v>44880</v>
      </c>
      <c r="B1525" s="6" t="s">
        <v>1769</v>
      </c>
      <c r="C1525" s="5" t="s">
        <v>60</v>
      </c>
      <c r="D1525" s="3">
        <v>103.2</v>
      </c>
      <c r="E1525" s="8">
        <v>44880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>
        <v>44880</v>
      </c>
      <c r="B1526" s="6" t="s">
        <v>1770</v>
      </c>
      <c r="C1526" s="5" t="s">
        <v>38</v>
      </c>
      <c r="D1526" s="3">
        <v>2760</v>
      </c>
      <c r="E1526" s="8">
        <v>44880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>
        <v>44880</v>
      </c>
      <c r="B1527" s="6" t="s">
        <v>1771</v>
      </c>
      <c r="C1527" s="5" t="s">
        <v>102</v>
      </c>
      <c r="D1527" s="3">
        <v>9556</v>
      </c>
      <c r="E1527" s="8">
        <v>44880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>
        <v>44880</v>
      </c>
      <c r="B1528" s="6" t="s">
        <v>1772</v>
      </c>
      <c r="C1528" s="5" t="s">
        <v>1773</v>
      </c>
      <c r="D1528" s="3">
        <v>26152</v>
      </c>
      <c r="E1528" s="8">
        <v>44880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>
        <v>44880</v>
      </c>
      <c r="B1529" s="6" t="s">
        <v>1774</v>
      </c>
      <c r="C1529" s="5" t="s">
        <v>269</v>
      </c>
      <c r="D1529" s="3">
        <v>3249.6</v>
      </c>
      <c r="E1529" s="8">
        <v>44880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>
        <v>44880</v>
      </c>
      <c r="B1530" s="6" t="s">
        <v>1775</v>
      </c>
      <c r="C1530" s="5" t="s">
        <v>358</v>
      </c>
      <c r="D1530" s="3">
        <v>4327.5</v>
      </c>
      <c r="E1530" s="8">
        <v>44880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>
        <v>44880</v>
      </c>
      <c r="B1531" s="6" t="s">
        <v>1776</v>
      </c>
      <c r="C1531" s="5" t="s">
        <v>291</v>
      </c>
      <c r="D1531" s="3">
        <v>15264</v>
      </c>
      <c r="E1531" s="8">
        <v>44880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>
        <v>44880</v>
      </c>
      <c r="B1532" s="6" t="s">
        <v>1777</v>
      </c>
      <c r="C1532" s="5" t="s">
        <v>81</v>
      </c>
      <c r="D1532" s="3">
        <v>164517.22</v>
      </c>
      <c r="E1532" s="8">
        <v>44884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>
        <v>44880</v>
      </c>
      <c r="B1533" s="6" t="s">
        <v>1778</v>
      </c>
      <c r="C1533" s="5" t="s">
        <v>356</v>
      </c>
      <c r="D1533" s="3">
        <v>4718</v>
      </c>
      <c r="E1533" s="8">
        <v>44880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>
        <v>44880</v>
      </c>
      <c r="B1534" s="6" t="s">
        <v>1779</v>
      </c>
      <c r="C1534" s="5" t="s">
        <v>104</v>
      </c>
      <c r="D1534" s="3">
        <v>11694.5</v>
      </c>
      <c r="E1534" s="8">
        <v>44880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>
        <v>44880</v>
      </c>
      <c r="B1535" s="6" t="s">
        <v>1780</v>
      </c>
      <c r="C1535" s="5" t="s">
        <v>1130</v>
      </c>
      <c r="D1535" s="3">
        <v>3707.4</v>
      </c>
      <c r="E1535" s="8">
        <v>44880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>
        <v>44880</v>
      </c>
      <c r="B1536" s="6" t="s">
        <v>1781</v>
      </c>
      <c r="C1536" s="5" t="s">
        <v>404</v>
      </c>
      <c r="D1536" s="3">
        <v>6450.8</v>
      </c>
      <c r="E1536" s="8">
        <v>44880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>
        <v>44880</v>
      </c>
      <c r="B1537" s="6" t="s">
        <v>1782</v>
      </c>
      <c r="C1537" s="5" t="s">
        <v>69</v>
      </c>
      <c r="D1537" s="3">
        <v>4930.3999999999996</v>
      </c>
      <c r="E1537" s="8">
        <v>44880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>
        <v>44880</v>
      </c>
      <c r="B1538" s="6" t="s">
        <v>1783</v>
      </c>
      <c r="C1538" s="5" t="s">
        <v>206</v>
      </c>
      <c r="D1538" s="3">
        <v>23081.5</v>
      </c>
      <c r="E1538" s="8">
        <v>44880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>
        <v>44880</v>
      </c>
      <c r="B1539" s="6" t="s">
        <v>1784</v>
      </c>
      <c r="C1539" s="5" t="s">
        <v>62</v>
      </c>
      <c r="D1539" s="3">
        <v>2864.4</v>
      </c>
      <c r="E1539" s="8">
        <v>44880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>
        <v>44880</v>
      </c>
      <c r="B1540" s="6" t="s">
        <v>1785</v>
      </c>
      <c r="C1540" s="5" t="s">
        <v>38</v>
      </c>
      <c r="D1540" s="3">
        <v>34972</v>
      </c>
      <c r="E1540" s="8">
        <v>44880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>
        <v>44880</v>
      </c>
      <c r="B1541" s="6" t="s">
        <v>1786</v>
      </c>
      <c r="C1541" s="5" t="s">
        <v>132</v>
      </c>
      <c r="D1541" s="3">
        <v>2102.4</v>
      </c>
      <c r="E1541" s="8">
        <v>44880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>
        <v>44880</v>
      </c>
      <c r="B1542" s="6" t="s">
        <v>1787</v>
      </c>
      <c r="C1542" s="5" t="s">
        <v>153</v>
      </c>
      <c r="D1542" s="3">
        <v>15008.8</v>
      </c>
      <c r="E1542" s="8">
        <v>44880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>
        <v>44880</v>
      </c>
      <c r="B1543" s="6" t="s">
        <v>1788</v>
      </c>
      <c r="C1543" s="5" t="s">
        <v>38</v>
      </c>
      <c r="D1543" s="3">
        <v>1204.5</v>
      </c>
      <c r="E1543" s="8">
        <v>44880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>
        <v>44880</v>
      </c>
      <c r="B1544" s="6" t="s">
        <v>1789</v>
      </c>
      <c r="C1544" s="5" t="s">
        <v>110</v>
      </c>
      <c r="D1544" s="3">
        <v>7342.6</v>
      </c>
      <c r="E1544" s="8">
        <v>44880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>
        <v>44880</v>
      </c>
      <c r="B1545" s="6" t="s">
        <v>1790</v>
      </c>
      <c r="C1545" s="5" t="s">
        <v>172</v>
      </c>
      <c r="D1545" s="3">
        <v>2677.5</v>
      </c>
      <c r="E1545" s="8">
        <v>44880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>
        <v>44880</v>
      </c>
      <c r="B1546" s="6" t="s">
        <v>1791</v>
      </c>
      <c r="C1546" s="5" t="s">
        <v>126</v>
      </c>
      <c r="D1546" s="3">
        <v>12766.8</v>
      </c>
      <c r="E1546" s="8">
        <v>44880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>
        <v>44880</v>
      </c>
      <c r="B1547" s="6" t="s">
        <v>1792</v>
      </c>
      <c r="C1547" s="5" t="s">
        <v>601</v>
      </c>
      <c r="D1547" s="3">
        <v>600</v>
      </c>
      <c r="E1547" s="8">
        <v>44880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>
        <v>44880</v>
      </c>
      <c r="B1548" s="6" t="s">
        <v>1793</v>
      </c>
      <c r="C1548" s="5" t="s">
        <v>140</v>
      </c>
      <c r="D1548" s="3">
        <v>6965.6</v>
      </c>
      <c r="E1548" s="8">
        <v>44880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>
        <v>44880</v>
      </c>
      <c r="B1549" s="6" t="s">
        <v>1794</v>
      </c>
      <c r="C1549" s="5" t="s">
        <v>1026</v>
      </c>
      <c r="D1549" s="3">
        <v>60295.199999999997</v>
      </c>
      <c r="E1549" s="8">
        <v>44880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>
        <v>44880</v>
      </c>
      <c r="B1550" s="6" t="s">
        <v>1795</v>
      </c>
      <c r="C1550" s="5" t="s">
        <v>140</v>
      </c>
      <c r="D1550" s="3">
        <v>273.60000000000002</v>
      </c>
      <c r="E1550" s="8">
        <v>44880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>
        <v>44880</v>
      </c>
      <c r="B1551" s="6" t="s">
        <v>1796</v>
      </c>
      <c r="C1551" s="5" t="s">
        <v>1104</v>
      </c>
      <c r="D1551" s="3">
        <v>1332</v>
      </c>
      <c r="E1551" s="8">
        <v>44880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>
        <v>44880</v>
      </c>
      <c r="B1552" s="6" t="s">
        <v>1797</v>
      </c>
      <c r="C1552" s="5" t="s">
        <v>374</v>
      </c>
      <c r="D1552" s="3">
        <v>6189</v>
      </c>
      <c r="E1552" s="8">
        <v>44880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>
        <v>44880</v>
      </c>
      <c r="B1553" s="6" t="s">
        <v>1798</v>
      </c>
      <c r="C1553" s="5" t="s">
        <v>1799</v>
      </c>
      <c r="D1553" s="3">
        <v>936</v>
      </c>
      <c r="E1553" s="8">
        <v>44880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>
        <v>44880</v>
      </c>
      <c r="B1554" s="6" t="s">
        <v>1800</v>
      </c>
      <c r="C1554" s="5" t="s">
        <v>120</v>
      </c>
      <c r="D1554" s="3">
        <v>6475.6</v>
      </c>
      <c r="E1554" s="8">
        <v>44880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>
        <v>44880</v>
      </c>
      <c r="B1555" s="6" t="s">
        <v>1801</v>
      </c>
      <c r="C1555" s="5" t="s">
        <v>116</v>
      </c>
      <c r="D1555" s="3">
        <v>3010.4</v>
      </c>
      <c r="E1555" s="8">
        <v>44880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>
        <v>44880</v>
      </c>
      <c r="B1556" s="6" t="s">
        <v>1802</v>
      </c>
      <c r="C1556" s="5" t="s">
        <v>135</v>
      </c>
      <c r="D1556" s="3">
        <v>5263.4</v>
      </c>
      <c r="E1556" s="8">
        <v>44880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>
        <v>44880</v>
      </c>
      <c r="B1557" s="6" t="s">
        <v>1803</v>
      </c>
      <c r="C1557" s="5" t="s">
        <v>406</v>
      </c>
      <c r="D1557" s="3">
        <v>1651.4</v>
      </c>
      <c r="E1557" s="8">
        <v>44880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>
        <v>44880</v>
      </c>
      <c r="B1558" s="6" t="s">
        <v>1804</v>
      </c>
      <c r="C1558" s="5" t="s">
        <v>114</v>
      </c>
      <c r="D1558" s="3">
        <v>5662.62</v>
      </c>
      <c r="E1558" s="8">
        <v>44880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>
        <v>44880</v>
      </c>
      <c r="B1559" s="6" t="s">
        <v>1805</v>
      </c>
      <c r="C1559" s="5" t="s">
        <v>124</v>
      </c>
      <c r="D1559" s="3">
        <v>4315.8999999999996</v>
      </c>
      <c r="E1559" s="8">
        <v>44880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>
        <v>44880</v>
      </c>
      <c r="B1560" s="6" t="s">
        <v>1806</v>
      </c>
      <c r="C1560" s="5" t="s">
        <v>406</v>
      </c>
      <c r="D1560" s="3">
        <v>10191.6</v>
      </c>
      <c r="E1560" s="8">
        <v>44880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>
        <v>44880</v>
      </c>
      <c r="B1561" s="6" t="s">
        <v>1807</v>
      </c>
      <c r="C1561" s="5" t="s">
        <v>34</v>
      </c>
      <c r="D1561" s="3">
        <v>9494.2000000000007</v>
      </c>
      <c r="E1561" s="8">
        <v>44880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>
        <v>44880</v>
      </c>
      <c r="B1562" s="6" t="s">
        <v>1808</v>
      </c>
      <c r="C1562" s="5" t="s">
        <v>390</v>
      </c>
      <c r="D1562" s="3">
        <v>1910.6</v>
      </c>
      <c r="E1562" s="8">
        <v>44880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>
        <v>44880</v>
      </c>
      <c r="B1563" s="6" t="s">
        <v>1809</v>
      </c>
      <c r="C1563" s="5" t="s">
        <v>291</v>
      </c>
      <c r="D1563" s="3">
        <v>13990</v>
      </c>
      <c r="E1563" s="8">
        <v>44880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>
        <v>44880</v>
      </c>
      <c r="B1564" s="6" t="s">
        <v>1810</v>
      </c>
      <c r="C1564" s="5" t="s">
        <v>3403</v>
      </c>
      <c r="D1564" s="3">
        <v>0</v>
      </c>
      <c r="E1564" s="10" t="s">
        <v>273</v>
      </c>
      <c r="F1564" s="3">
        <v>0</v>
      </c>
      <c r="G1564" s="4">
        <f>Tabla1[[#This Row],[Importe]]-Tabla1[[#This Row],[Pagado]]</f>
        <v>0</v>
      </c>
      <c r="H1564" s="5" t="s">
        <v>273</v>
      </c>
    </row>
    <row r="1565" spans="1:8" x14ac:dyDescent="0.25">
      <c r="A1565" s="7">
        <v>44880</v>
      </c>
      <c r="B1565" s="6" t="s">
        <v>1811</v>
      </c>
      <c r="C1565" s="5" t="s">
        <v>390</v>
      </c>
      <c r="D1565" s="3">
        <v>550</v>
      </c>
      <c r="E1565" s="8">
        <v>44880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>
        <v>44880</v>
      </c>
      <c r="B1566" s="6" t="s">
        <v>1812</v>
      </c>
      <c r="C1566" s="5" t="s">
        <v>150</v>
      </c>
      <c r="D1566" s="3">
        <v>2647.5</v>
      </c>
      <c r="E1566" s="8">
        <v>44880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>
        <v>44880</v>
      </c>
      <c r="B1567" s="6" t="s">
        <v>1813</v>
      </c>
      <c r="C1567" s="5" t="s">
        <v>150</v>
      </c>
      <c r="D1567" s="3">
        <v>64</v>
      </c>
      <c r="E1567" s="8">
        <v>44880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>
        <v>44880</v>
      </c>
      <c r="B1568" s="6" t="s">
        <v>1814</v>
      </c>
      <c r="C1568" s="5" t="s">
        <v>500</v>
      </c>
      <c r="D1568" s="3">
        <v>22630</v>
      </c>
      <c r="E1568" s="8">
        <v>44880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>
        <v>44880</v>
      </c>
      <c r="B1569" s="6" t="s">
        <v>1815</v>
      </c>
      <c r="C1569" s="5" t="s">
        <v>166</v>
      </c>
      <c r="D1569" s="3">
        <v>9258.1299999999992</v>
      </c>
      <c r="E1569" s="8">
        <v>44882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>
        <v>44880</v>
      </c>
      <c r="B1570" s="6" t="s">
        <v>1816</v>
      </c>
      <c r="C1570" s="5" t="s">
        <v>157</v>
      </c>
      <c r="D1570" s="3">
        <v>1511.2</v>
      </c>
      <c r="E1570" s="8">
        <v>44880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>
        <v>44880</v>
      </c>
      <c r="B1571" s="6" t="s">
        <v>1817</v>
      </c>
      <c r="C1571" s="5" t="s">
        <v>726</v>
      </c>
      <c r="D1571" s="3">
        <v>38000</v>
      </c>
      <c r="E1571" s="8">
        <v>44880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>
        <v>44880</v>
      </c>
      <c r="B1572" s="6" t="s">
        <v>1818</v>
      </c>
      <c r="C1572" s="5" t="s">
        <v>763</v>
      </c>
      <c r="D1572" s="3">
        <v>475</v>
      </c>
      <c r="E1572" s="8">
        <v>44880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>
        <v>44880</v>
      </c>
      <c r="B1573" s="6" t="s">
        <v>1819</v>
      </c>
      <c r="C1573" s="5" t="s">
        <v>312</v>
      </c>
      <c r="D1573" s="3">
        <v>7811.3</v>
      </c>
      <c r="E1573" s="8">
        <v>44882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>
        <v>44880</v>
      </c>
      <c r="B1574" s="6" t="s">
        <v>1820</v>
      </c>
      <c r="C1574" s="5" t="s">
        <v>615</v>
      </c>
      <c r="D1574" s="3">
        <v>224</v>
      </c>
      <c r="E1574" s="8">
        <v>44880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>
        <v>44880</v>
      </c>
      <c r="B1575" s="6" t="s">
        <v>1821</v>
      </c>
      <c r="C1575" s="5" t="s">
        <v>619</v>
      </c>
      <c r="D1575" s="3">
        <v>4248.8</v>
      </c>
      <c r="E1575" s="8">
        <v>44880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>
        <v>44880</v>
      </c>
      <c r="B1576" s="6" t="s">
        <v>1822</v>
      </c>
      <c r="C1576" s="5" t="s">
        <v>58</v>
      </c>
      <c r="D1576" s="3">
        <v>18720</v>
      </c>
      <c r="E1576" s="8">
        <v>44880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>
        <v>44880</v>
      </c>
      <c r="B1577" s="6" t="s">
        <v>1823</v>
      </c>
      <c r="C1577" s="5" t="s">
        <v>444</v>
      </c>
      <c r="D1577" s="3">
        <v>6288</v>
      </c>
      <c r="E1577" s="8">
        <v>44880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>
        <v>44880</v>
      </c>
      <c r="B1578" s="6" t="s">
        <v>1824</v>
      </c>
      <c r="C1578" s="5" t="s">
        <v>150</v>
      </c>
      <c r="D1578" s="3">
        <v>2707.5</v>
      </c>
      <c r="E1578" s="8">
        <v>44880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>
        <v>44880</v>
      </c>
      <c r="B1579" s="6" t="s">
        <v>1825</v>
      </c>
      <c r="C1579" s="5" t="s">
        <v>211</v>
      </c>
      <c r="D1579" s="3">
        <v>2260.8000000000002</v>
      </c>
      <c r="E1579" s="8">
        <v>44881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>
        <v>44880</v>
      </c>
      <c r="B1580" s="6" t="s">
        <v>1826</v>
      </c>
      <c r="C1580" s="5" t="s">
        <v>38</v>
      </c>
      <c r="D1580" s="3">
        <v>4080</v>
      </c>
      <c r="E1580" s="8">
        <v>44880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>
        <v>44880</v>
      </c>
      <c r="B1581" s="6" t="s">
        <v>1827</v>
      </c>
      <c r="C1581" s="5" t="s">
        <v>215</v>
      </c>
      <c r="D1581" s="3">
        <v>1124.2</v>
      </c>
      <c r="E1581" s="8">
        <v>44881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>
        <v>44880</v>
      </c>
      <c r="B1582" s="6" t="s">
        <v>1828</v>
      </c>
      <c r="C1582" s="5" t="s">
        <v>217</v>
      </c>
      <c r="D1582" s="3">
        <v>1080.4000000000001</v>
      </c>
      <c r="E1582" s="8">
        <v>44881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>
        <v>44880</v>
      </c>
      <c r="B1583" s="6" t="s">
        <v>1829</v>
      </c>
      <c r="C1583" s="5" t="s">
        <v>208</v>
      </c>
      <c r="D1583" s="3">
        <v>3956.6</v>
      </c>
      <c r="E1583" s="8">
        <v>44880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>
        <v>44880</v>
      </c>
      <c r="B1584" s="6" t="s">
        <v>1830</v>
      </c>
      <c r="C1584" s="5" t="s">
        <v>225</v>
      </c>
      <c r="D1584" s="3">
        <v>2944.6</v>
      </c>
      <c r="E1584" s="8">
        <v>44881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>
        <v>44880</v>
      </c>
      <c r="B1585" s="6" t="s">
        <v>1831</v>
      </c>
      <c r="C1585" s="5" t="s">
        <v>71</v>
      </c>
      <c r="D1585" s="3">
        <v>6048</v>
      </c>
      <c r="E1585" s="8">
        <v>44881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>
        <v>44881</v>
      </c>
      <c r="B1586" s="6" t="s">
        <v>1832</v>
      </c>
      <c r="C1586" s="5" t="s">
        <v>9</v>
      </c>
      <c r="D1586" s="3">
        <v>16348</v>
      </c>
      <c r="E1586" s="8">
        <v>44882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ht="31.5" x14ac:dyDescent="0.25">
      <c r="A1587" s="7">
        <v>44881</v>
      </c>
      <c r="B1587" s="6" t="s">
        <v>1833</v>
      </c>
      <c r="C1587" s="5" t="s">
        <v>14</v>
      </c>
      <c r="D1587" s="3">
        <v>74093.899999999994</v>
      </c>
      <c r="E1587" s="9" t="s">
        <v>3410</v>
      </c>
      <c r="F1587" s="3">
        <f>68000+6093.9</f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>
        <v>44881</v>
      </c>
      <c r="B1588" s="6" t="s">
        <v>1834</v>
      </c>
      <c r="C1588" s="5" t="s">
        <v>12</v>
      </c>
      <c r="D1588" s="3">
        <v>8672.4</v>
      </c>
      <c r="E1588" s="8">
        <v>44881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>
        <v>44881</v>
      </c>
      <c r="B1589" s="6" t="s">
        <v>1835</v>
      </c>
      <c r="C1589" s="5" t="s">
        <v>780</v>
      </c>
      <c r="D1589" s="3">
        <v>3926.6</v>
      </c>
      <c r="E1589" s="8">
        <v>44881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>
        <v>44881</v>
      </c>
      <c r="B1590" s="6" t="s">
        <v>1836</v>
      </c>
      <c r="C1590" s="5" t="s">
        <v>656</v>
      </c>
      <c r="D1590" s="3">
        <v>5193.5</v>
      </c>
      <c r="E1590" s="8">
        <v>44882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>
        <v>44881</v>
      </c>
      <c r="B1591" s="6" t="s">
        <v>1837</v>
      </c>
      <c r="C1591" s="5" t="s">
        <v>485</v>
      </c>
      <c r="D1591" s="3">
        <v>3186.8</v>
      </c>
      <c r="E1591" s="8">
        <v>44881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>
        <v>44881</v>
      </c>
      <c r="B1592" s="6" t="s">
        <v>1838</v>
      </c>
      <c r="C1592" s="5" t="s">
        <v>24</v>
      </c>
      <c r="D1592" s="3">
        <v>5518.5</v>
      </c>
      <c r="E1592" s="8">
        <v>44882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>
        <v>44881</v>
      </c>
      <c r="B1593" s="6" t="s">
        <v>1839</v>
      </c>
      <c r="C1593" s="5" t="s">
        <v>50</v>
      </c>
      <c r="D1593" s="3">
        <v>12939.5</v>
      </c>
      <c r="E1593" s="8">
        <v>44882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>
        <v>44881</v>
      </c>
      <c r="B1594" s="6" t="s">
        <v>1840</v>
      </c>
      <c r="C1594" s="5" t="s">
        <v>344</v>
      </c>
      <c r="D1594" s="3">
        <v>6757</v>
      </c>
      <c r="E1594" s="8">
        <v>44882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>
        <v>44881</v>
      </c>
      <c r="B1595" s="6" t="s">
        <v>1841</v>
      </c>
      <c r="C1595" s="5" t="s">
        <v>32</v>
      </c>
      <c r="D1595" s="3">
        <v>13158.3</v>
      </c>
      <c r="E1595" s="8">
        <v>44881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>
        <v>44881</v>
      </c>
      <c r="B1596" s="6" t="s">
        <v>1842</v>
      </c>
      <c r="C1596" s="5" t="s">
        <v>48</v>
      </c>
      <c r="D1596" s="3">
        <v>7530.8</v>
      </c>
      <c r="E1596" s="8">
        <v>44881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>
        <v>44881</v>
      </c>
      <c r="B1597" s="6" t="s">
        <v>1843</v>
      </c>
      <c r="C1597" s="5" t="s">
        <v>505</v>
      </c>
      <c r="D1597" s="3">
        <v>1850.2</v>
      </c>
      <c r="E1597" s="8">
        <v>44882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>
        <v>44881</v>
      </c>
      <c r="B1598" s="6" t="s">
        <v>1844</v>
      </c>
      <c r="C1598" s="5" t="s">
        <v>44</v>
      </c>
      <c r="D1598" s="3">
        <v>3277</v>
      </c>
      <c r="E1598" s="8">
        <v>44882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>
        <v>44881</v>
      </c>
      <c r="B1599" s="6" t="s">
        <v>1845</v>
      </c>
      <c r="C1599" s="5" t="s">
        <v>52</v>
      </c>
      <c r="D1599" s="3">
        <v>4842.5</v>
      </c>
      <c r="E1599" s="8">
        <v>44882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>
        <v>44881</v>
      </c>
      <c r="B1600" s="6" t="s">
        <v>1846</v>
      </c>
      <c r="C1600" s="5" t="s">
        <v>75</v>
      </c>
      <c r="D1600" s="3">
        <v>3727</v>
      </c>
      <c r="E1600" s="8">
        <v>44881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ht="31.5" x14ac:dyDescent="0.25">
      <c r="A1601" s="7">
        <v>44881</v>
      </c>
      <c r="B1601" s="6" t="s">
        <v>1847</v>
      </c>
      <c r="C1601" s="5" t="s">
        <v>42</v>
      </c>
      <c r="D1601" s="3">
        <v>62222</v>
      </c>
      <c r="E1601" s="9" t="s">
        <v>3406</v>
      </c>
      <c r="F1601" s="3">
        <f>22000+40222</f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>
        <v>44881</v>
      </c>
      <c r="B1602" s="6" t="s">
        <v>1848</v>
      </c>
      <c r="C1602" s="5" t="s">
        <v>128</v>
      </c>
      <c r="D1602" s="3">
        <v>8121.2</v>
      </c>
      <c r="E1602" s="8">
        <v>44883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>
        <v>44881</v>
      </c>
      <c r="B1603" s="6" t="s">
        <v>1849</v>
      </c>
      <c r="C1603" s="5" t="s">
        <v>40</v>
      </c>
      <c r="D1603" s="3">
        <v>8765.2000000000007</v>
      </c>
      <c r="E1603" s="8">
        <v>44881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>
        <v>44881</v>
      </c>
      <c r="B1604" s="6" t="s">
        <v>1850</v>
      </c>
      <c r="C1604" s="5" t="s">
        <v>249</v>
      </c>
      <c r="D1604" s="3">
        <v>35340.699999999997</v>
      </c>
      <c r="E1604" s="8">
        <v>44888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>
        <v>44881</v>
      </c>
      <c r="B1605" s="6" t="s">
        <v>1851</v>
      </c>
      <c r="C1605" s="5" t="s">
        <v>239</v>
      </c>
      <c r="D1605" s="3">
        <v>38355</v>
      </c>
      <c r="E1605" s="8">
        <v>44886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>
        <v>44881</v>
      </c>
      <c r="B1606" s="6" t="s">
        <v>1852</v>
      </c>
      <c r="C1606" s="5" t="s">
        <v>20</v>
      </c>
      <c r="D1606" s="3">
        <v>5419.6</v>
      </c>
      <c r="E1606" s="8">
        <v>44881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>
        <v>44881</v>
      </c>
      <c r="B1607" s="6" t="s">
        <v>1853</v>
      </c>
      <c r="C1607" s="5" t="s">
        <v>243</v>
      </c>
      <c r="D1607" s="3">
        <v>11098.5</v>
      </c>
      <c r="E1607" s="8">
        <v>44883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>
        <v>44881</v>
      </c>
      <c r="B1608" s="6" t="s">
        <v>1854</v>
      </c>
      <c r="C1608" s="5" t="s">
        <v>60</v>
      </c>
      <c r="D1608" s="3">
        <v>19525.599999999999</v>
      </c>
      <c r="E1608" s="8">
        <v>44881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>
        <v>44881</v>
      </c>
      <c r="B1609" s="6" t="s">
        <v>1855</v>
      </c>
      <c r="C1609" s="5" t="s">
        <v>67</v>
      </c>
      <c r="D1609" s="3">
        <v>3413.8</v>
      </c>
      <c r="E1609" s="8">
        <v>44881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>
        <v>44881</v>
      </c>
      <c r="B1610" s="6" t="s">
        <v>1856</v>
      </c>
      <c r="C1610" s="5" t="s">
        <v>251</v>
      </c>
      <c r="D1610" s="3">
        <v>18870</v>
      </c>
      <c r="E1610" s="8">
        <v>44883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>
        <v>44881</v>
      </c>
      <c r="B1611" s="6" t="s">
        <v>1857</v>
      </c>
      <c r="C1611" s="5" t="s">
        <v>12</v>
      </c>
      <c r="D1611" s="3">
        <v>4050</v>
      </c>
      <c r="E1611" s="8">
        <v>44881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>
        <v>44881</v>
      </c>
      <c r="B1612" s="6" t="s">
        <v>1858</v>
      </c>
      <c r="C1612" s="5" t="s">
        <v>567</v>
      </c>
      <c r="D1612" s="3">
        <v>27285.3</v>
      </c>
      <c r="E1612" s="8">
        <v>44883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>
        <v>44881</v>
      </c>
      <c r="B1613" s="6" t="s">
        <v>1859</v>
      </c>
      <c r="C1613" s="5" t="s">
        <v>565</v>
      </c>
      <c r="D1613" s="3">
        <v>18510</v>
      </c>
      <c r="E1613" s="8">
        <v>44883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>
        <v>44881</v>
      </c>
      <c r="B1614" s="6" t="s">
        <v>1860</v>
      </c>
      <c r="C1614" s="5" t="s">
        <v>280</v>
      </c>
      <c r="D1614" s="3">
        <v>15036.8</v>
      </c>
      <c r="E1614" s="8">
        <v>44882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>
        <v>44881</v>
      </c>
      <c r="B1615" s="6" t="s">
        <v>1861</v>
      </c>
      <c r="C1615" s="5" t="s">
        <v>523</v>
      </c>
      <c r="D1615" s="3">
        <v>14017.5</v>
      </c>
      <c r="E1615" s="8">
        <v>44886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>
        <v>44881</v>
      </c>
      <c r="B1616" s="6" t="s">
        <v>1862</v>
      </c>
      <c r="C1616" s="5" t="s">
        <v>20</v>
      </c>
      <c r="D1616" s="3">
        <v>3607.8</v>
      </c>
      <c r="E1616" s="8">
        <v>44881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>
        <v>44881</v>
      </c>
      <c r="B1617" s="6" t="s">
        <v>1863</v>
      </c>
      <c r="C1617" s="5" t="s">
        <v>62</v>
      </c>
      <c r="D1617" s="3">
        <v>4780.3</v>
      </c>
      <c r="E1617" s="8">
        <v>44881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>
        <v>44881</v>
      </c>
      <c r="B1618" s="6" t="s">
        <v>1864</v>
      </c>
      <c r="C1618" s="5" t="s">
        <v>278</v>
      </c>
      <c r="D1618" s="3">
        <v>14671.8</v>
      </c>
      <c r="E1618" s="8">
        <v>44882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>
        <v>44881</v>
      </c>
      <c r="B1619" s="6" t="s">
        <v>1865</v>
      </c>
      <c r="C1619" s="5" t="s">
        <v>258</v>
      </c>
      <c r="D1619" s="3">
        <v>19365</v>
      </c>
      <c r="E1619" s="8">
        <v>44883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>
        <v>44881</v>
      </c>
      <c r="B1620" s="6" t="s">
        <v>1866</v>
      </c>
      <c r="C1620" s="5" t="s">
        <v>58</v>
      </c>
      <c r="D1620" s="3">
        <v>9763.2000000000007</v>
      </c>
      <c r="E1620" s="8">
        <v>44881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>
        <v>44881</v>
      </c>
      <c r="B1621" s="6" t="s">
        <v>1867</v>
      </c>
      <c r="C1621" s="5" t="s">
        <v>534</v>
      </c>
      <c r="D1621" s="3">
        <v>1273.5999999999999</v>
      </c>
      <c r="E1621" s="8">
        <v>44881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>
        <v>44881</v>
      </c>
      <c r="B1622" s="6" t="s">
        <v>1868</v>
      </c>
      <c r="C1622" s="5" t="s">
        <v>58</v>
      </c>
      <c r="D1622" s="3">
        <v>4377.8</v>
      </c>
      <c r="E1622" s="8">
        <v>44881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>
        <v>44881</v>
      </c>
      <c r="B1623" s="6" t="s">
        <v>1869</v>
      </c>
      <c r="C1623" s="5" t="s">
        <v>153</v>
      </c>
      <c r="D1623" s="3">
        <v>15845.6</v>
      </c>
      <c r="E1623" s="8">
        <v>44881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>
        <v>44881</v>
      </c>
      <c r="B1624" s="6" t="s">
        <v>1870</v>
      </c>
      <c r="C1624" s="5" t="s">
        <v>269</v>
      </c>
      <c r="D1624" s="3">
        <v>7609.4</v>
      </c>
      <c r="E1624" s="8">
        <v>44881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>
        <v>44881</v>
      </c>
      <c r="B1625" s="6" t="s">
        <v>1871</v>
      </c>
      <c r="C1625" s="5" t="s">
        <v>592</v>
      </c>
      <c r="D1625" s="3">
        <v>2175.6</v>
      </c>
      <c r="E1625" s="8">
        <v>44881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>
        <v>44881</v>
      </c>
      <c r="B1626" s="6" t="s">
        <v>1872</v>
      </c>
      <c r="C1626" s="5" t="s">
        <v>69</v>
      </c>
      <c r="D1626" s="3">
        <v>8162.4</v>
      </c>
      <c r="E1626" s="8">
        <v>44881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>
        <v>44881</v>
      </c>
      <c r="B1627" s="6" t="s">
        <v>1873</v>
      </c>
      <c r="C1627" s="5" t="s">
        <v>572</v>
      </c>
      <c r="D1627" s="3">
        <v>20404.2</v>
      </c>
      <c r="E1627" s="8">
        <v>44882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>
        <v>44881</v>
      </c>
      <c r="B1628" s="6" t="s">
        <v>1874</v>
      </c>
      <c r="C1628" s="5" t="s">
        <v>283</v>
      </c>
      <c r="D1628" s="3">
        <v>6985.44</v>
      </c>
      <c r="E1628" s="8">
        <v>44881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>
        <v>44881</v>
      </c>
      <c r="B1629" s="6" t="s">
        <v>1875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>
        <v>44881</v>
      </c>
      <c r="B1630" s="6" t="s">
        <v>1876</v>
      </c>
      <c r="C1630" s="5" t="s">
        <v>48</v>
      </c>
      <c r="D1630" s="3">
        <v>4993.8</v>
      </c>
      <c r="E1630" s="8">
        <v>44881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>
        <v>44881</v>
      </c>
      <c r="B1631" s="6" t="s">
        <v>1877</v>
      </c>
      <c r="C1631" s="5" t="s">
        <v>1878</v>
      </c>
      <c r="D1631" s="3">
        <v>1275</v>
      </c>
      <c r="E1631" s="8">
        <v>44881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>
        <v>44881</v>
      </c>
      <c r="B1632" s="6" t="s">
        <v>1879</v>
      </c>
      <c r="C1632" s="5" t="s">
        <v>172</v>
      </c>
      <c r="D1632" s="3">
        <v>2849.6</v>
      </c>
      <c r="E1632" s="8">
        <v>44881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>
        <v>44881</v>
      </c>
      <c r="B1633" s="6" t="s">
        <v>1880</v>
      </c>
      <c r="C1633" s="5" t="s">
        <v>79</v>
      </c>
      <c r="D1633" s="3">
        <v>2233.6</v>
      </c>
      <c r="E1633" s="8">
        <v>44881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>
        <v>44881</v>
      </c>
      <c r="B1634" s="6" t="s">
        <v>1881</v>
      </c>
      <c r="C1634" s="5" t="s">
        <v>104</v>
      </c>
      <c r="D1634" s="3">
        <v>17489.400000000001</v>
      </c>
      <c r="E1634" s="8">
        <v>44881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>
        <v>44881</v>
      </c>
      <c r="B1635" s="6" t="s">
        <v>1882</v>
      </c>
      <c r="C1635" s="5" t="s">
        <v>610</v>
      </c>
      <c r="D1635" s="3">
        <v>1803.4</v>
      </c>
      <c r="E1635" s="8">
        <v>44881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>
        <v>44881</v>
      </c>
      <c r="B1636" s="6" t="s">
        <v>1883</v>
      </c>
      <c r="C1636" s="5" t="s">
        <v>1301</v>
      </c>
      <c r="D1636" s="3">
        <v>5430</v>
      </c>
      <c r="E1636" s="8">
        <v>44881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>
        <v>44881</v>
      </c>
      <c r="B1637" s="6" t="s">
        <v>1884</v>
      </c>
      <c r="C1637" s="5" t="s">
        <v>411</v>
      </c>
      <c r="D1637" s="3">
        <v>4994.8</v>
      </c>
      <c r="E1637" s="8">
        <v>44881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>
        <v>44881</v>
      </c>
      <c r="B1638" s="6" t="s">
        <v>1885</v>
      </c>
      <c r="C1638" s="5" t="s">
        <v>608</v>
      </c>
      <c r="D1638" s="3">
        <v>2667.6</v>
      </c>
      <c r="E1638" s="8">
        <v>44881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>
        <v>44881</v>
      </c>
      <c r="B1639" s="6" t="s">
        <v>1886</v>
      </c>
      <c r="C1639" s="5" t="s">
        <v>1236</v>
      </c>
      <c r="D1639" s="3">
        <v>5250</v>
      </c>
      <c r="E1639" s="8">
        <v>44881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>
        <v>44881</v>
      </c>
      <c r="B1640" s="6" t="s">
        <v>1887</v>
      </c>
      <c r="C1640" s="5" t="s">
        <v>38</v>
      </c>
      <c r="D1640" s="3">
        <v>34000</v>
      </c>
      <c r="E1640" s="8">
        <v>44881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>
        <v>44881</v>
      </c>
      <c r="B1641" s="6" t="s">
        <v>1888</v>
      </c>
      <c r="C1641" s="5" t="s">
        <v>155</v>
      </c>
      <c r="D1641" s="3">
        <v>2262</v>
      </c>
      <c r="E1641" s="8">
        <v>44881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>
        <v>44881</v>
      </c>
      <c r="B1642" s="6" t="s">
        <v>1889</v>
      </c>
      <c r="C1642" s="5" t="s">
        <v>260</v>
      </c>
      <c r="D1642" s="3">
        <v>990</v>
      </c>
      <c r="E1642" s="8">
        <v>44881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>
        <v>44881</v>
      </c>
      <c r="B1643" s="6" t="s">
        <v>1890</v>
      </c>
      <c r="C1643" s="5" t="s">
        <v>87</v>
      </c>
      <c r="D1643" s="3">
        <v>486.4</v>
      </c>
      <c r="E1643" s="8">
        <v>44881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>
        <v>44881</v>
      </c>
      <c r="B1644" s="6" t="s">
        <v>1891</v>
      </c>
      <c r="C1644" s="5" t="s">
        <v>89</v>
      </c>
      <c r="D1644" s="3">
        <v>661.2</v>
      </c>
      <c r="E1644" s="8">
        <v>44881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>
        <v>44881</v>
      </c>
      <c r="B1645" s="6" t="s">
        <v>1892</v>
      </c>
      <c r="C1645" s="5" t="s">
        <v>94</v>
      </c>
      <c r="D1645" s="3">
        <v>2080.4</v>
      </c>
      <c r="E1645" s="8">
        <v>44881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>
        <v>44881</v>
      </c>
      <c r="B1646" s="6" t="s">
        <v>1893</v>
      </c>
      <c r="C1646" s="5" t="s">
        <v>108</v>
      </c>
      <c r="D1646" s="3">
        <v>1140</v>
      </c>
      <c r="E1646" s="8">
        <v>44881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>
        <v>44881</v>
      </c>
      <c r="B1647" s="6" t="s">
        <v>1894</v>
      </c>
      <c r="C1647" s="5" t="s">
        <v>465</v>
      </c>
      <c r="D1647" s="3">
        <v>84015.039999999994</v>
      </c>
      <c r="E1647" s="8">
        <v>44881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>
        <v>44881</v>
      </c>
      <c r="B1648" s="6" t="s">
        <v>1895</v>
      </c>
      <c r="C1648" s="5" t="s">
        <v>411</v>
      </c>
      <c r="D1648" s="3">
        <v>9056.4</v>
      </c>
      <c r="E1648" s="8">
        <v>44881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>
        <v>44881</v>
      </c>
      <c r="B1649" s="6" t="s">
        <v>1896</v>
      </c>
      <c r="C1649" s="5" t="s">
        <v>561</v>
      </c>
      <c r="D1649" s="3">
        <v>10785</v>
      </c>
      <c r="E1649" s="8">
        <v>44881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>
        <v>44881</v>
      </c>
      <c r="B1650" s="6" t="s">
        <v>1897</v>
      </c>
      <c r="C1650" s="5" t="s">
        <v>38</v>
      </c>
      <c r="D1650" s="3">
        <v>2698.4</v>
      </c>
      <c r="E1650" s="8">
        <v>44881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>
        <v>44881</v>
      </c>
      <c r="B1651" s="6" t="s">
        <v>1898</v>
      </c>
      <c r="C1651" s="5" t="s">
        <v>132</v>
      </c>
      <c r="D1651" s="3">
        <v>2449.4</v>
      </c>
      <c r="E1651" s="8">
        <v>44881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>
        <v>44881</v>
      </c>
      <c r="B1652" s="6" t="s">
        <v>1899</v>
      </c>
      <c r="C1652" s="5" t="s">
        <v>1702</v>
      </c>
      <c r="D1652" s="3">
        <v>21556</v>
      </c>
      <c r="E1652" s="8">
        <v>44883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>
        <v>44881</v>
      </c>
      <c r="B1653" s="6" t="s">
        <v>1900</v>
      </c>
      <c r="C1653" s="5" t="s">
        <v>294</v>
      </c>
      <c r="D1653" s="3">
        <v>4462.2</v>
      </c>
      <c r="E1653" s="8">
        <v>44881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>
        <v>44881</v>
      </c>
      <c r="B1654" s="6" t="s">
        <v>1901</v>
      </c>
      <c r="C1654" s="5" t="s">
        <v>456</v>
      </c>
      <c r="D1654" s="3">
        <v>68000</v>
      </c>
      <c r="E1654" s="8">
        <v>44881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>
        <v>44881</v>
      </c>
      <c r="B1655" s="6" t="s">
        <v>1902</v>
      </c>
      <c r="C1655" s="5" t="s">
        <v>478</v>
      </c>
      <c r="D1655" s="3">
        <v>2997</v>
      </c>
      <c r="E1655" s="8">
        <v>44881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>
        <v>44881</v>
      </c>
      <c r="B1656" s="6" t="s">
        <v>1903</v>
      </c>
      <c r="C1656" s="5" t="s">
        <v>1904</v>
      </c>
      <c r="D1656" s="3">
        <v>2303.6</v>
      </c>
      <c r="E1656" s="8">
        <v>44881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>
        <v>44881</v>
      </c>
      <c r="B1657" s="6" t="s">
        <v>1905</v>
      </c>
      <c r="C1657" s="5" t="s">
        <v>1706</v>
      </c>
      <c r="D1657" s="3">
        <v>3697.5</v>
      </c>
      <c r="E1657" s="8">
        <v>44881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>
        <v>44881</v>
      </c>
      <c r="B1658" s="6" t="s">
        <v>1906</v>
      </c>
      <c r="C1658" s="5" t="s">
        <v>175</v>
      </c>
      <c r="D1658" s="3">
        <v>2523.9</v>
      </c>
      <c r="E1658" s="8">
        <v>44881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>
        <v>44881</v>
      </c>
      <c r="B1659" s="6" t="s">
        <v>1907</v>
      </c>
      <c r="C1659" s="5" t="s">
        <v>1374</v>
      </c>
      <c r="D1659" s="3">
        <v>1287.5999999999999</v>
      </c>
      <c r="E1659" s="8">
        <v>44881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>
        <v>44881</v>
      </c>
      <c r="B1660" s="6" t="s">
        <v>1908</v>
      </c>
      <c r="C1660" s="5" t="s">
        <v>110</v>
      </c>
      <c r="D1660" s="3">
        <v>7915.3</v>
      </c>
      <c r="E1660" s="8">
        <v>44881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>
        <v>44881</v>
      </c>
      <c r="B1661" s="6" t="s">
        <v>1909</v>
      </c>
      <c r="C1661" s="5" t="s">
        <v>374</v>
      </c>
      <c r="D1661" s="3">
        <v>4642.5</v>
      </c>
      <c r="E1661" s="8">
        <v>44881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>
        <v>44881</v>
      </c>
      <c r="B1662" s="6" t="s">
        <v>1910</v>
      </c>
      <c r="C1662" s="5" t="s">
        <v>130</v>
      </c>
      <c r="D1662" s="3">
        <v>1480</v>
      </c>
      <c r="E1662" s="8">
        <v>44881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>
        <v>44881</v>
      </c>
      <c r="B1663" s="6" t="s">
        <v>1911</v>
      </c>
      <c r="C1663" s="5" t="s">
        <v>191</v>
      </c>
      <c r="D1663" s="3">
        <v>87175.2</v>
      </c>
      <c r="E1663" s="8">
        <v>44881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>
        <v>44881</v>
      </c>
      <c r="B1664" s="6" t="s">
        <v>1912</v>
      </c>
      <c r="C1664" s="5" t="s">
        <v>146</v>
      </c>
      <c r="D1664" s="3">
        <v>12153.2</v>
      </c>
      <c r="E1664" s="8">
        <v>44881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>
        <v>44881</v>
      </c>
      <c r="B1665" s="6" t="s">
        <v>1913</v>
      </c>
      <c r="C1665" s="5" t="s">
        <v>73</v>
      </c>
      <c r="D1665" s="3">
        <v>4936.3999999999996</v>
      </c>
      <c r="E1665" s="8">
        <v>44881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>
        <v>44881</v>
      </c>
      <c r="B1666" s="6" t="s">
        <v>1914</v>
      </c>
      <c r="C1666" s="5" t="s">
        <v>472</v>
      </c>
      <c r="D1666" s="3">
        <v>25284.5</v>
      </c>
      <c r="E1666" s="8">
        <v>44881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>
        <v>44881</v>
      </c>
      <c r="B1667" s="6" t="s">
        <v>1915</v>
      </c>
      <c r="C1667" s="5" t="s">
        <v>130</v>
      </c>
      <c r="D1667" s="3">
        <v>13358.5</v>
      </c>
      <c r="E1667" s="8">
        <v>44881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>
        <v>44881</v>
      </c>
      <c r="B1668" s="6" t="s">
        <v>1916</v>
      </c>
      <c r="C1668" s="5" t="s">
        <v>1130</v>
      </c>
      <c r="D1668" s="3">
        <v>2348.9</v>
      </c>
      <c r="E1668" s="8">
        <v>44881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>
        <v>44881</v>
      </c>
      <c r="B1669" s="6" t="s">
        <v>1917</v>
      </c>
      <c r="C1669" s="5" t="s">
        <v>150</v>
      </c>
      <c r="D1669" s="3">
        <v>1246.4000000000001</v>
      </c>
      <c r="E1669" s="8">
        <v>44881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>
        <v>44881</v>
      </c>
      <c r="B1670" s="6" t="s">
        <v>1918</v>
      </c>
      <c r="C1670" s="5" t="s">
        <v>474</v>
      </c>
      <c r="D1670" s="3">
        <v>3967.5</v>
      </c>
      <c r="E1670" s="8">
        <v>44881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>
        <v>44881</v>
      </c>
      <c r="B1671" s="6" t="s">
        <v>1919</v>
      </c>
      <c r="C1671" s="5" t="s">
        <v>38</v>
      </c>
      <c r="D1671" s="3">
        <v>1854.4</v>
      </c>
      <c r="E1671" s="8">
        <v>44881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>
        <v>44881</v>
      </c>
      <c r="B1672" s="6" t="s">
        <v>1920</v>
      </c>
      <c r="C1672" s="5" t="s">
        <v>175</v>
      </c>
      <c r="D1672" s="3">
        <v>412</v>
      </c>
      <c r="E1672" s="8">
        <v>44881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ht="31.5" x14ac:dyDescent="0.25">
      <c r="A1673" s="7">
        <v>44881</v>
      </c>
      <c r="B1673" s="6" t="s">
        <v>1921</v>
      </c>
      <c r="C1673" s="5" t="s">
        <v>166</v>
      </c>
      <c r="D1673" s="3">
        <v>105901.6</v>
      </c>
      <c r="E1673" s="9" t="s">
        <v>3420</v>
      </c>
      <c r="F1673" s="3">
        <f>53111.84+52789.76</f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>
        <v>44881</v>
      </c>
      <c r="B1674" s="6" t="s">
        <v>1922</v>
      </c>
      <c r="C1674" s="5" t="s">
        <v>150</v>
      </c>
      <c r="D1674" s="3">
        <v>2052</v>
      </c>
      <c r="E1674" s="8">
        <v>44881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>
        <v>44881</v>
      </c>
      <c r="B1675" s="6" t="s">
        <v>1923</v>
      </c>
      <c r="C1675" s="5" t="s">
        <v>476</v>
      </c>
      <c r="D1675" s="3">
        <v>11200.4</v>
      </c>
      <c r="E1675" s="8">
        <v>44883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>
        <v>44881</v>
      </c>
      <c r="B1676" s="6" t="s">
        <v>1924</v>
      </c>
      <c r="C1676" s="5" t="s">
        <v>570</v>
      </c>
      <c r="D1676" s="3">
        <v>16160.3</v>
      </c>
      <c r="E1676" s="8">
        <v>44890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>
        <v>44881</v>
      </c>
      <c r="B1677" s="6" t="s">
        <v>1925</v>
      </c>
      <c r="C1677" s="5" t="s">
        <v>624</v>
      </c>
      <c r="D1677" s="3">
        <v>8628.9</v>
      </c>
      <c r="E1677" s="8">
        <v>44890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>
        <v>44881</v>
      </c>
      <c r="B1678" s="6" t="s">
        <v>1926</v>
      </c>
      <c r="C1678" s="5" t="s">
        <v>451</v>
      </c>
      <c r="D1678" s="3">
        <v>6036.1</v>
      </c>
      <c r="E1678" s="8">
        <v>44890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>
        <v>44881</v>
      </c>
      <c r="B1679" s="6" t="s">
        <v>1927</v>
      </c>
      <c r="C1679" s="5" t="s">
        <v>91</v>
      </c>
      <c r="D1679" s="3">
        <v>1272.8</v>
      </c>
      <c r="E1679" s="8">
        <v>44882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>
        <v>44881</v>
      </c>
      <c r="B1680" s="6" t="s">
        <v>1928</v>
      </c>
      <c r="C1680" s="5" t="s">
        <v>926</v>
      </c>
      <c r="D1680" s="3">
        <v>8.1999999999999993</v>
      </c>
      <c r="E1680" s="8">
        <v>44891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>
        <v>44881</v>
      </c>
      <c r="B1681" s="6" t="s">
        <v>1929</v>
      </c>
      <c r="C1681" s="5" t="s">
        <v>928</v>
      </c>
      <c r="D1681" s="3">
        <v>8046</v>
      </c>
      <c r="E1681" s="8">
        <v>44881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>
        <v>44881</v>
      </c>
      <c r="B1682" s="6" t="s">
        <v>1930</v>
      </c>
      <c r="C1682" s="5" t="s">
        <v>38</v>
      </c>
      <c r="D1682" s="3">
        <v>5986.2</v>
      </c>
      <c r="E1682" s="8">
        <v>44881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>
        <v>44881</v>
      </c>
      <c r="B1683" s="6" t="s">
        <v>1931</v>
      </c>
      <c r="C1683" s="5" t="s">
        <v>453</v>
      </c>
      <c r="D1683" s="3">
        <v>823.8</v>
      </c>
      <c r="E1683" s="8">
        <v>44881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>
        <v>44881</v>
      </c>
      <c r="B1684" s="6" t="s">
        <v>1932</v>
      </c>
      <c r="C1684" s="5" t="s">
        <v>150</v>
      </c>
      <c r="D1684" s="3">
        <v>1269.2</v>
      </c>
      <c r="E1684" s="8">
        <v>44881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>
        <v>44881</v>
      </c>
      <c r="B1685" s="6" t="s">
        <v>1933</v>
      </c>
      <c r="C1685" s="5" t="s">
        <v>208</v>
      </c>
      <c r="D1685" s="3">
        <v>9250</v>
      </c>
      <c r="E1685" s="8">
        <v>44882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>
        <v>44881</v>
      </c>
      <c r="B1686" s="6" t="s">
        <v>1934</v>
      </c>
      <c r="C1686" s="5" t="s">
        <v>215</v>
      </c>
      <c r="D1686" s="3">
        <v>1213.5999999999999</v>
      </c>
      <c r="E1686" s="8">
        <v>44882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>
        <v>44881</v>
      </c>
      <c r="B1687" s="6" t="s">
        <v>1935</v>
      </c>
      <c r="C1687" s="5" t="s">
        <v>217</v>
      </c>
      <c r="D1687" s="3">
        <v>2123.8000000000002</v>
      </c>
      <c r="E1687" s="8">
        <v>44882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>
        <v>44881</v>
      </c>
      <c r="B1688" s="6" t="s">
        <v>1936</v>
      </c>
      <c r="C1688" s="5" t="s">
        <v>211</v>
      </c>
      <c r="D1688" s="3">
        <v>1813</v>
      </c>
      <c r="E1688" s="8">
        <v>44882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>
        <v>44881</v>
      </c>
      <c r="B1689" s="6" t="s">
        <v>1937</v>
      </c>
      <c r="C1689" s="5" t="s">
        <v>1938</v>
      </c>
      <c r="D1689" s="3">
        <v>6810.64</v>
      </c>
      <c r="E1689" s="8">
        <v>44881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>
        <v>44881</v>
      </c>
      <c r="B1690" s="6" t="s">
        <v>1939</v>
      </c>
      <c r="C1690" s="5" t="s">
        <v>38</v>
      </c>
      <c r="D1690" s="3">
        <v>240</v>
      </c>
      <c r="E1690" s="8">
        <v>44881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>
        <v>44881</v>
      </c>
      <c r="B1691" s="6" t="s">
        <v>1940</v>
      </c>
      <c r="C1691" s="5" t="s">
        <v>489</v>
      </c>
      <c r="D1691" s="3">
        <v>2224</v>
      </c>
      <c r="E1691" s="8">
        <v>44881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>
        <v>44881</v>
      </c>
      <c r="B1692" s="6" t="s">
        <v>1941</v>
      </c>
      <c r="C1692" s="5" t="s">
        <v>221</v>
      </c>
      <c r="D1692" s="3">
        <v>28080</v>
      </c>
      <c r="E1692" s="8">
        <v>44882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>
        <v>44881</v>
      </c>
      <c r="B1693" s="6" t="s">
        <v>1942</v>
      </c>
      <c r="C1693" s="5" t="s">
        <v>38</v>
      </c>
      <c r="D1693" s="3">
        <v>95</v>
      </c>
      <c r="E1693" s="8">
        <v>44882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>
        <v>44881</v>
      </c>
      <c r="B1694" s="6" t="s">
        <v>1943</v>
      </c>
      <c r="C1694" s="5" t="s">
        <v>38</v>
      </c>
      <c r="D1694" s="3">
        <v>52</v>
      </c>
      <c r="E1694" s="8">
        <v>44882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>
        <v>44882</v>
      </c>
      <c r="B1695" s="6" t="s">
        <v>1944</v>
      </c>
      <c r="C1695" s="5" t="s">
        <v>9</v>
      </c>
      <c r="D1695" s="3">
        <v>16133.6</v>
      </c>
      <c r="E1695" s="8">
        <v>44883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>
        <v>44882</v>
      </c>
      <c r="B1696" s="6" t="s">
        <v>1945</v>
      </c>
      <c r="C1696" s="5" t="s">
        <v>9</v>
      </c>
      <c r="D1696" s="3">
        <v>259.2</v>
      </c>
      <c r="E1696" s="8">
        <v>44882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>
        <v>44882</v>
      </c>
      <c r="B1697" s="6" t="s">
        <v>1946</v>
      </c>
      <c r="C1697" s="5" t="s">
        <v>14</v>
      </c>
      <c r="D1697" s="3">
        <v>64842.6</v>
      </c>
      <c r="E1697" s="8">
        <v>44883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>
        <v>44882</v>
      </c>
      <c r="B1698" s="6" t="s">
        <v>1947</v>
      </c>
      <c r="C1698" s="5" t="s">
        <v>12</v>
      </c>
      <c r="D1698" s="3">
        <v>50629.8</v>
      </c>
      <c r="E1698" s="8">
        <v>44882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>
        <v>44882</v>
      </c>
      <c r="B1699" s="6" t="s">
        <v>1948</v>
      </c>
      <c r="C1699" s="5" t="s">
        <v>175</v>
      </c>
      <c r="D1699" s="3">
        <v>10830.3</v>
      </c>
      <c r="E1699" s="8">
        <v>44882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>
        <v>44882</v>
      </c>
      <c r="B1700" s="6" t="s">
        <v>1949</v>
      </c>
      <c r="C1700" s="5" t="s">
        <v>18</v>
      </c>
      <c r="D1700" s="3">
        <v>5100</v>
      </c>
      <c r="E1700" s="8">
        <v>44882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>
        <v>44882</v>
      </c>
      <c r="B1701" s="6" t="s">
        <v>1950</v>
      </c>
      <c r="C1701" s="5" t="s">
        <v>485</v>
      </c>
      <c r="D1701" s="3">
        <v>2355.6</v>
      </c>
      <c r="E1701" s="8">
        <v>44882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>
        <v>44882</v>
      </c>
      <c r="B1702" s="6" t="s">
        <v>1951</v>
      </c>
      <c r="C1702" s="5" t="s">
        <v>18</v>
      </c>
      <c r="D1702" s="3">
        <v>755.2</v>
      </c>
      <c r="E1702" s="8">
        <v>44882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>
        <v>44882</v>
      </c>
      <c r="B1703" s="6" t="s">
        <v>1952</v>
      </c>
      <c r="C1703" s="5" t="s">
        <v>52</v>
      </c>
      <c r="D1703" s="3">
        <v>11739</v>
      </c>
      <c r="E1703" s="8">
        <v>44883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>
        <v>44882</v>
      </c>
      <c r="B1704" s="6" t="s">
        <v>1953</v>
      </c>
      <c r="C1704" s="5" t="s">
        <v>30</v>
      </c>
      <c r="D1704" s="3">
        <v>2199.6</v>
      </c>
      <c r="E1704" s="8">
        <v>44882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>
        <v>44882</v>
      </c>
      <c r="B1705" s="6" t="s">
        <v>1954</v>
      </c>
      <c r="C1705" s="5" t="s">
        <v>776</v>
      </c>
      <c r="D1705" s="3">
        <v>2028.8</v>
      </c>
      <c r="E1705" s="8">
        <v>44882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>
        <v>44882</v>
      </c>
      <c r="B1706" s="6" t="s">
        <v>1955</v>
      </c>
      <c r="C1706" s="5" t="s">
        <v>50</v>
      </c>
      <c r="D1706" s="3">
        <v>11115</v>
      </c>
      <c r="E1706" s="8">
        <v>44883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>
        <v>44882</v>
      </c>
      <c r="B1707" s="6" t="s">
        <v>1956</v>
      </c>
      <c r="C1707" s="5" t="s">
        <v>38</v>
      </c>
      <c r="D1707" s="3">
        <v>1142.4000000000001</v>
      </c>
      <c r="E1707" s="8">
        <v>44882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>
        <v>44882</v>
      </c>
      <c r="B1708" s="6" t="s">
        <v>1957</v>
      </c>
      <c r="C1708" s="5" t="s">
        <v>128</v>
      </c>
      <c r="D1708" s="3">
        <v>1760.4</v>
      </c>
      <c r="E1708" s="8">
        <v>44882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>
        <v>44882</v>
      </c>
      <c r="B1709" s="6" t="s">
        <v>1958</v>
      </c>
      <c r="C1709" s="5" t="s">
        <v>1447</v>
      </c>
      <c r="D1709" s="3">
        <v>1615.6</v>
      </c>
      <c r="E1709" s="8">
        <v>44882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>
        <v>44882</v>
      </c>
      <c r="B1710" s="6" t="s">
        <v>1959</v>
      </c>
      <c r="C1710" s="5" t="s">
        <v>32</v>
      </c>
      <c r="D1710" s="3">
        <v>11331.6</v>
      </c>
      <c r="E1710" s="8">
        <v>44882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ht="31.5" x14ac:dyDescent="0.25">
      <c r="A1711" s="7">
        <v>44882</v>
      </c>
      <c r="B1711" s="6" t="s">
        <v>1960</v>
      </c>
      <c r="C1711" s="5" t="s">
        <v>44</v>
      </c>
      <c r="D1711" s="3">
        <v>9517.2999999999993</v>
      </c>
      <c r="E1711" s="9" t="s">
        <v>3412</v>
      </c>
      <c r="F1711" s="3">
        <f>5000+4517.3</f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>
        <v>44882</v>
      </c>
      <c r="B1712" s="6" t="s">
        <v>1961</v>
      </c>
      <c r="C1712" s="5" t="s">
        <v>344</v>
      </c>
      <c r="D1712" s="3">
        <v>8781.2000000000007</v>
      </c>
      <c r="E1712" s="8">
        <v>44883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>
        <v>44882</v>
      </c>
      <c r="B1713" s="6" t="s">
        <v>1962</v>
      </c>
      <c r="C1713" s="5" t="s">
        <v>981</v>
      </c>
      <c r="D1713" s="3">
        <v>640</v>
      </c>
      <c r="E1713" s="8">
        <v>44882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ht="47.25" x14ac:dyDescent="0.25">
      <c r="A1714" s="7">
        <v>44882</v>
      </c>
      <c r="B1714" s="6" t="s">
        <v>1963</v>
      </c>
      <c r="C1714" s="5" t="s">
        <v>42</v>
      </c>
      <c r="D1714" s="3">
        <v>61058.3</v>
      </c>
      <c r="E1714" s="9" t="s">
        <v>3413</v>
      </c>
      <c r="F1714" s="3">
        <f>15000+43000+3058.3</f>
        <v>61058.3</v>
      </c>
      <c r="G1714" s="4">
        <f>Tabla1[[#This Row],[Importe]]-Tabla1[[#This Row],[Pagado]]</f>
        <v>0</v>
      </c>
      <c r="H1714" s="5" t="s">
        <v>10</v>
      </c>
    </row>
    <row r="1715" spans="1:8" ht="31.5" x14ac:dyDescent="0.25">
      <c r="A1715" s="7">
        <v>44882</v>
      </c>
      <c r="B1715" s="6" t="s">
        <v>1964</v>
      </c>
      <c r="C1715" s="5" t="s">
        <v>505</v>
      </c>
      <c r="D1715" s="3">
        <v>9118.7999999999993</v>
      </c>
      <c r="E1715" s="9" t="s">
        <v>3412</v>
      </c>
      <c r="F1715" s="3">
        <f>3000+6118.8</f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>
        <v>44882</v>
      </c>
      <c r="B1716" s="6" t="s">
        <v>1965</v>
      </c>
      <c r="C1716" s="5" t="s">
        <v>75</v>
      </c>
      <c r="D1716" s="3">
        <v>7681.2</v>
      </c>
      <c r="E1716" s="8">
        <v>44882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>
        <v>44882</v>
      </c>
      <c r="B1717" s="6" t="s">
        <v>1966</v>
      </c>
      <c r="C1717" s="5" t="s">
        <v>780</v>
      </c>
      <c r="D1717" s="3">
        <v>7522.6</v>
      </c>
      <c r="E1717" s="8">
        <v>44882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>
        <v>44882</v>
      </c>
      <c r="B1718" s="6" t="s">
        <v>1967</v>
      </c>
      <c r="C1718" s="5" t="s">
        <v>83</v>
      </c>
      <c r="D1718" s="3">
        <v>6006.2</v>
      </c>
      <c r="E1718" s="8">
        <v>44882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>
        <v>44882</v>
      </c>
      <c r="B1719" s="6" t="s">
        <v>1968</v>
      </c>
      <c r="C1719" s="5" t="s">
        <v>48</v>
      </c>
      <c r="D1719" s="3">
        <v>3068.2</v>
      </c>
      <c r="E1719" s="8">
        <v>44882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>
        <v>44882</v>
      </c>
      <c r="B1720" s="6" t="s">
        <v>1969</v>
      </c>
      <c r="C1720" s="5" t="s">
        <v>40</v>
      </c>
      <c r="D1720" s="3">
        <v>9154.4</v>
      </c>
      <c r="E1720" s="8">
        <v>44882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>
        <v>44882</v>
      </c>
      <c r="B1721" s="6" t="s">
        <v>1970</v>
      </c>
      <c r="C1721" s="5" t="s">
        <v>511</v>
      </c>
      <c r="D1721" s="3">
        <v>2291</v>
      </c>
      <c r="E1721" s="8">
        <v>44884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>
        <v>44882</v>
      </c>
      <c r="B1722" s="6" t="s">
        <v>1971</v>
      </c>
      <c r="C1722" s="5" t="s">
        <v>444</v>
      </c>
      <c r="D1722" s="3">
        <v>8960</v>
      </c>
      <c r="E1722" s="8">
        <v>44882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>
        <v>44882</v>
      </c>
      <c r="B1723" s="6" t="s">
        <v>1972</v>
      </c>
      <c r="C1723" s="5" t="s">
        <v>3408</v>
      </c>
      <c r="D1723" s="3">
        <v>0</v>
      </c>
      <c r="E1723" s="10" t="s">
        <v>273</v>
      </c>
      <c r="F1723" s="3">
        <v>0</v>
      </c>
      <c r="G1723" s="4">
        <f>Tabla1[[#This Row],[Importe]]-Tabla1[[#This Row],[Pagado]]</f>
        <v>0</v>
      </c>
      <c r="H1723" s="5" t="s">
        <v>273</v>
      </c>
    </row>
    <row r="1724" spans="1:8" x14ac:dyDescent="0.25">
      <c r="A1724" s="7">
        <v>44882</v>
      </c>
      <c r="B1724" s="6" t="s">
        <v>1973</v>
      </c>
      <c r="C1724" s="5" t="s">
        <v>34</v>
      </c>
      <c r="D1724" s="3">
        <v>12530.1</v>
      </c>
      <c r="E1724" s="8">
        <v>44882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>
        <v>44882</v>
      </c>
      <c r="B1725" s="6" t="s">
        <v>1974</v>
      </c>
      <c r="C1725" s="5" t="s">
        <v>60</v>
      </c>
      <c r="D1725" s="3">
        <v>18028.8</v>
      </c>
      <c r="E1725" s="8">
        <v>44882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>
        <v>44882</v>
      </c>
      <c r="B1726" s="6" t="s">
        <v>1975</v>
      </c>
      <c r="C1726" s="5" t="s">
        <v>335</v>
      </c>
      <c r="D1726" s="3">
        <v>8336.9</v>
      </c>
      <c r="E1726" s="8">
        <v>44882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>
        <v>44882</v>
      </c>
      <c r="B1727" s="6" t="s">
        <v>1976</v>
      </c>
      <c r="C1727" s="5" t="s">
        <v>16</v>
      </c>
      <c r="D1727" s="3">
        <v>2731.8</v>
      </c>
      <c r="E1727" s="8">
        <v>44882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>
        <v>44882</v>
      </c>
      <c r="B1728" s="6" t="s">
        <v>1977</v>
      </c>
      <c r="C1728" s="5" t="s">
        <v>38</v>
      </c>
      <c r="D1728" s="3">
        <v>739.2</v>
      </c>
      <c r="E1728" s="8">
        <v>44882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>
        <v>44882</v>
      </c>
      <c r="B1729" s="6" t="s">
        <v>1978</v>
      </c>
      <c r="C1729" s="5" t="s">
        <v>38</v>
      </c>
      <c r="D1729" s="3">
        <v>5749.6</v>
      </c>
      <c r="E1729" s="8">
        <v>44882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>
        <v>44882</v>
      </c>
      <c r="B1730" s="6" t="s">
        <v>1979</v>
      </c>
      <c r="C1730" s="5" t="s">
        <v>60</v>
      </c>
      <c r="D1730" s="3">
        <v>77.599999999999994</v>
      </c>
      <c r="E1730" s="8">
        <v>44882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>
        <v>44882</v>
      </c>
      <c r="B1731" s="6" t="s">
        <v>1980</v>
      </c>
      <c r="C1731" s="5" t="s">
        <v>135</v>
      </c>
      <c r="D1731" s="3">
        <v>6635.6</v>
      </c>
      <c r="E1731" s="8">
        <v>44882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>
        <v>44882</v>
      </c>
      <c r="B1732" s="6" t="s">
        <v>1981</v>
      </c>
      <c r="C1732" s="5" t="s">
        <v>67</v>
      </c>
      <c r="D1732" s="3">
        <v>3189.6</v>
      </c>
      <c r="E1732" s="8">
        <v>44882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>
        <v>44882</v>
      </c>
      <c r="B1733" s="6" t="s">
        <v>1982</v>
      </c>
      <c r="C1733" s="5" t="s">
        <v>142</v>
      </c>
      <c r="D1733" s="3">
        <v>15135</v>
      </c>
      <c r="E1733" s="8">
        <v>44882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>
        <v>44882</v>
      </c>
      <c r="B1734" s="6" t="s">
        <v>1983</v>
      </c>
      <c r="C1734" s="5" t="s">
        <v>112</v>
      </c>
      <c r="D1734" s="3">
        <v>2694.8</v>
      </c>
      <c r="E1734" s="8">
        <v>44882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>
        <v>44882</v>
      </c>
      <c r="B1735" s="6" t="s">
        <v>1984</v>
      </c>
      <c r="C1735" s="5" t="s">
        <v>120</v>
      </c>
      <c r="D1735" s="3">
        <v>6590.4</v>
      </c>
      <c r="E1735" s="8">
        <v>44882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>
        <v>44882</v>
      </c>
      <c r="B1736" s="6" t="s">
        <v>1985</v>
      </c>
      <c r="C1736" s="5" t="s">
        <v>114</v>
      </c>
      <c r="D1736" s="3">
        <v>2888.4</v>
      </c>
      <c r="E1736" s="8">
        <v>44882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>
        <v>44882</v>
      </c>
      <c r="B1737" s="6" t="s">
        <v>1986</v>
      </c>
      <c r="C1737" s="5" t="s">
        <v>561</v>
      </c>
      <c r="D1737" s="3">
        <v>6577.5</v>
      </c>
      <c r="E1737" s="8">
        <v>44882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>
        <v>44882</v>
      </c>
      <c r="B1738" s="6" t="s">
        <v>1987</v>
      </c>
      <c r="C1738" s="5" t="s">
        <v>69</v>
      </c>
      <c r="D1738" s="3">
        <v>6352.8</v>
      </c>
      <c r="E1738" s="8">
        <v>44882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>
        <v>44882</v>
      </c>
      <c r="B1739" s="6" t="s">
        <v>1988</v>
      </c>
      <c r="C1739" s="5" t="s">
        <v>387</v>
      </c>
      <c r="D1739" s="3">
        <v>1688.4</v>
      </c>
      <c r="E1739" s="8">
        <v>44882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>
        <v>44882</v>
      </c>
      <c r="B1740" s="6" t="s">
        <v>1989</v>
      </c>
      <c r="C1740" s="5" t="s">
        <v>269</v>
      </c>
      <c r="D1740" s="3">
        <v>3598.4</v>
      </c>
      <c r="E1740" s="8">
        <v>44882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>
        <v>44882</v>
      </c>
      <c r="B1741" s="6" t="s">
        <v>1990</v>
      </c>
      <c r="C1741" s="5" t="s">
        <v>110</v>
      </c>
      <c r="D1741" s="3">
        <v>11201.9</v>
      </c>
      <c r="E1741" s="8">
        <v>44882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>
        <v>44882</v>
      </c>
      <c r="B1742" s="6" t="s">
        <v>1991</v>
      </c>
      <c r="C1742" s="5" t="s">
        <v>104</v>
      </c>
      <c r="D1742" s="3">
        <v>11969.8</v>
      </c>
      <c r="E1742" s="8">
        <v>44882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>
        <v>44882</v>
      </c>
      <c r="B1743" s="6" t="s">
        <v>1992</v>
      </c>
      <c r="C1743" s="5" t="s">
        <v>219</v>
      </c>
      <c r="D1743" s="3">
        <v>22348</v>
      </c>
      <c r="E1743" s="8">
        <v>44890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>
        <v>44882</v>
      </c>
      <c r="B1744" s="6" t="s">
        <v>1993</v>
      </c>
      <c r="C1744" s="5" t="s">
        <v>62</v>
      </c>
      <c r="D1744" s="3">
        <v>4780</v>
      </c>
      <c r="E1744" s="8">
        <v>44882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>
        <v>44882</v>
      </c>
      <c r="B1745" s="6" t="s">
        <v>1994</v>
      </c>
      <c r="C1745" s="5" t="s">
        <v>356</v>
      </c>
      <c r="D1745" s="3">
        <v>4848</v>
      </c>
      <c r="E1745" s="8">
        <v>44882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>
        <v>44882</v>
      </c>
      <c r="B1746" s="6" t="s">
        <v>1995</v>
      </c>
      <c r="C1746" s="5" t="s">
        <v>100</v>
      </c>
      <c r="D1746" s="3">
        <v>2002</v>
      </c>
      <c r="E1746" s="8">
        <v>44882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>
        <v>44882</v>
      </c>
      <c r="B1747" s="6" t="s">
        <v>1996</v>
      </c>
      <c r="C1747" s="5" t="s">
        <v>38</v>
      </c>
      <c r="D1747" s="3">
        <v>2434.5</v>
      </c>
      <c r="E1747" s="8">
        <v>44882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>
        <v>44882</v>
      </c>
      <c r="B1748" s="6" t="s">
        <v>1997</v>
      </c>
      <c r="C1748" s="5" t="s">
        <v>376</v>
      </c>
      <c r="D1748" s="3">
        <v>12998.8</v>
      </c>
      <c r="E1748" s="8">
        <v>44882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>
        <v>44882</v>
      </c>
      <c r="B1749" s="6" t="s">
        <v>1998</v>
      </c>
      <c r="C1749" s="5" t="s">
        <v>132</v>
      </c>
      <c r="D1749" s="3">
        <v>1887</v>
      </c>
      <c r="E1749" s="8">
        <v>44882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>
        <v>44882</v>
      </c>
      <c r="B1750" s="6" t="s">
        <v>1999</v>
      </c>
      <c r="C1750" s="5" t="s">
        <v>81</v>
      </c>
      <c r="D1750" s="3">
        <v>189776.71</v>
      </c>
      <c r="E1750" s="8">
        <v>44884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>
        <v>44882</v>
      </c>
      <c r="B1751" s="6" t="s">
        <v>2000</v>
      </c>
      <c r="C1751" s="5" t="s">
        <v>428</v>
      </c>
      <c r="D1751" s="3">
        <v>3589</v>
      </c>
      <c r="E1751" s="8">
        <v>44882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>
        <v>44882</v>
      </c>
      <c r="B1752" s="6" t="s">
        <v>2001</v>
      </c>
      <c r="C1752" s="5" t="s">
        <v>130</v>
      </c>
      <c r="D1752" s="3">
        <v>1346.8</v>
      </c>
      <c r="E1752" s="8">
        <v>44882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>
        <v>44882</v>
      </c>
      <c r="B1753" s="6" t="s">
        <v>2002</v>
      </c>
      <c r="C1753" s="5" t="s">
        <v>108</v>
      </c>
      <c r="D1753" s="3">
        <v>6444</v>
      </c>
      <c r="E1753" s="8">
        <v>44882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>
        <v>44882</v>
      </c>
      <c r="B1754" s="6" t="s">
        <v>2003</v>
      </c>
      <c r="C1754" s="5" t="s">
        <v>87</v>
      </c>
      <c r="D1754" s="3">
        <v>4429.6000000000004</v>
      </c>
      <c r="E1754" s="8">
        <v>44882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>
        <v>44882</v>
      </c>
      <c r="B1755" s="6" t="s">
        <v>2004</v>
      </c>
      <c r="C1755" s="5" t="s">
        <v>94</v>
      </c>
      <c r="D1755" s="3">
        <v>4879.2</v>
      </c>
      <c r="E1755" s="8">
        <v>44882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>
        <v>44882</v>
      </c>
      <c r="B1756" s="6" t="s">
        <v>2005</v>
      </c>
      <c r="C1756" s="5" t="s">
        <v>260</v>
      </c>
      <c r="D1756" s="3">
        <v>1238.8</v>
      </c>
      <c r="E1756" s="8">
        <v>44882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>
        <v>44882</v>
      </c>
      <c r="B1757" s="6" t="s">
        <v>2006</v>
      </c>
      <c r="C1757" s="5" t="s">
        <v>172</v>
      </c>
      <c r="D1757" s="3">
        <v>1323.6</v>
      </c>
      <c r="E1757" s="8">
        <v>44882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>
        <v>44882</v>
      </c>
      <c r="B1758" s="6" t="s">
        <v>2007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>
        <v>44882</v>
      </c>
      <c r="B1759" s="6" t="s">
        <v>2008</v>
      </c>
      <c r="C1759" s="5" t="s">
        <v>578</v>
      </c>
      <c r="D1759" s="3">
        <v>1705.2</v>
      </c>
      <c r="E1759" s="8">
        <v>44882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>
        <v>44882</v>
      </c>
      <c r="B1760" s="6" t="s">
        <v>2009</v>
      </c>
      <c r="C1760" s="5" t="s">
        <v>301</v>
      </c>
      <c r="D1760" s="3">
        <v>8011.3</v>
      </c>
      <c r="E1760" s="8">
        <v>44882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>
        <v>44882</v>
      </c>
      <c r="B1761" s="6" t="s">
        <v>2010</v>
      </c>
      <c r="C1761" s="5" t="s">
        <v>79</v>
      </c>
      <c r="D1761" s="3">
        <v>4962.8</v>
      </c>
      <c r="E1761" s="8">
        <v>44882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>
        <v>44882</v>
      </c>
      <c r="B1762" s="6" t="s">
        <v>2011</v>
      </c>
      <c r="C1762" s="5" t="s">
        <v>895</v>
      </c>
      <c r="D1762" s="3">
        <v>6855</v>
      </c>
      <c r="E1762" s="8">
        <v>44882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>
        <v>44882</v>
      </c>
      <c r="B1763" s="6" t="s">
        <v>2012</v>
      </c>
      <c r="C1763" s="5" t="s">
        <v>294</v>
      </c>
      <c r="D1763" s="3">
        <v>3492.8</v>
      </c>
      <c r="E1763" s="8">
        <v>44882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>
        <v>44882</v>
      </c>
      <c r="B1764" s="6" t="s">
        <v>2013</v>
      </c>
      <c r="C1764" s="5" t="s">
        <v>73</v>
      </c>
      <c r="D1764" s="3">
        <v>6371.4</v>
      </c>
      <c r="E1764" s="8">
        <v>44882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>
        <v>44882</v>
      </c>
      <c r="B1765" s="6" t="s">
        <v>2014</v>
      </c>
      <c r="C1765" s="5" t="s">
        <v>146</v>
      </c>
      <c r="D1765" s="3">
        <v>10895.4</v>
      </c>
      <c r="E1765" s="8">
        <v>44882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>
        <v>44882</v>
      </c>
      <c r="B1766" s="6" t="s">
        <v>2015</v>
      </c>
      <c r="C1766" s="5" t="s">
        <v>441</v>
      </c>
      <c r="D1766" s="3">
        <v>2164.8000000000002</v>
      </c>
      <c r="E1766" s="8">
        <v>44882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>
        <v>44882</v>
      </c>
      <c r="B1767" s="6" t="s">
        <v>2016</v>
      </c>
      <c r="C1767" s="5" t="s">
        <v>413</v>
      </c>
      <c r="D1767" s="3">
        <v>13404.3</v>
      </c>
      <c r="E1767" s="8">
        <v>44882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>
        <v>44882</v>
      </c>
      <c r="B1768" s="6" t="s">
        <v>2017</v>
      </c>
      <c r="C1768" s="5" t="s">
        <v>140</v>
      </c>
      <c r="D1768" s="3">
        <v>5467.6</v>
      </c>
      <c r="E1768" s="8">
        <v>44882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>
        <v>44882</v>
      </c>
      <c r="B1769" s="6" t="s">
        <v>2018</v>
      </c>
      <c r="C1769" s="5" t="s">
        <v>726</v>
      </c>
      <c r="D1769" s="3">
        <v>19000</v>
      </c>
      <c r="E1769" s="8">
        <v>44882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>
        <v>44882</v>
      </c>
      <c r="B1770" s="6" t="s">
        <v>2019</v>
      </c>
      <c r="C1770" s="5" t="s">
        <v>583</v>
      </c>
      <c r="D1770" s="3">
        <v>1136</v>
      </c>
      <c r="E1770" s="8">
        <v>44882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>
        <v>44882</v>
      </c>
      <c r="B1771" s="6" t="s">
        <v>2020</v>
      </c>
      <c r="C1771" s="5" t="s">
        <v>38</v>
      </c>
      <c r="D1771" s="3">
        <v>772.9</v>
      </c>
      <c r="E1771" s="8">
        <v>44882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>
        <v>44882</v>
      </c>
      <c r="B1772" s="6" t="s">
        <v>2021</v>
      </c>
      <c r="C1772" s="5" t="s">
        <v>288</v>
      </c>
      <c r="D1772" s="3">
        <v>1324.6</v>
      </c>
      <c r="E1772" s="8">
        <v>44882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>
        <v>44882</v>
      </c>
      <c r="B1773" s="6" t="s">
        <v>2022</v>
      </c>
      <c r="C1773" s="5" t="s">
        <v>38</v>
      </c>
      <c r="D1773" s="3">
        <v>947.1</v>
      </c>
      <c r="E1773" s="8">
        <v>44882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>
        <v>44882</v>
      </c>
      <c r="B1774" s="6" t="s">
        <v>2023</v>
      </c>
      <c r="C1774" s="5" t="s">
        <v>204</v>
      </c>
      <c r="D1774" s="3">
        <v>54631.08</v>
      </c>
      <c r="E1774" s="8">
        <v>44883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>
        <v>44882</v>
      </c>
      <c r="B1775" s="6" t="s">
        <v>2024</v>
      </c>
      <c r="C1775" s="5" t="s">
        <v>157</v>
      </c>
      <c r="D1775" s="3">
        <v>2157.4</v>
      </c>
      <c r="E1775" s="8">
        <v>44882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>
        <v>44882</v>
      </c>
      <c r="B1776" s="6" t="s">
        <v>2025</v>
      </c>
      <c r="C1776" s="5" t="s">
        <v>456</v>
      </c>
      <c r="D1776" s="3">
        <v>34000</v>
      </c>
      <c r="E1776" s="8">
        <v>44882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>
        <v>44882</v>
      </c>
      <c r="B1777" s="6" t="s">
        <v>2026</v>
      </c>
      <c r="C1777" s="5" t="s">
        <v>444</v>
      </c>
      <c r="D1777" s="3">
        <v>10568</v>
      </c>
      <c r="E1777" s="8">
        <v>44882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>
        <v>44882</v>
      </c>
      <c r="B1778" s="6" t="s">
        <v>2027</v>
      </c>
      <c r="C1778" s="5" t="s">
        <v>444</v>
      </c>
      <c r="D1778" s="3">
        <v>904</v>
      </c>
      <c r="E1778" s="8">
        <v>44882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>
        <v>44882</v>
      </c>
      <c r="B1779" s="6" t="s">
        <v>2028</v>
      </c>
      <c r="C1779" s="5" t="s">
        <v>432</v>
      </c>
      <c r="D1779" s="3">
        <v>9974.4</v>
      </c>
      <c r="E1779" s="8">
        <v>44882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>
        <v>44882</v>
      </c>
      <c r="B1780" s="6" t="s">
        <v>2029</v>
      </c>
      <c r="C1780" s="5" t="s">
        <v>225</v>
      </c>
      <c r="D1780" s="3">
        <v>1984.7</v>
      </c>
      <c r="E1780" s="8">
        <v>44883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>
        <v>44882</v>
      </c>
      <c r="B1781" s="6" t="s">
        <v>2030</v>
      </c>
      <c r="C1781" s="5" t="s">
        <v>437</v>
      </c>
      <c r="D1781" s="3">
        <v>2775</v>
      </c>
      <c r="E1781" s="8">
        <v>44883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>
        <v>44882</v>
      </c>
      <c r="B1782" s="6" t="s">
        <v>2031</v>
      </c>
      <c r="C1782" s="5" t="s">
        <v>1799</v>
      </c>
      <c r="D1782" s="3">
        <v>2000</v>
      </c>
      <c r="E1782" s="8">
        <v>44882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>
        <v>44882</v>
      </c>
      <c r="B1783" s="6" t="s">
        <v>2032</v>
      </c>
      <c r="C1783" s="5" t="s">
        <v>215</v>
      </c>
      <c r="D1783" s="3">
        <v>1339.4</v>
      </c>
      <c r="E1783" s="8">
        <v>44883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>
        <v>44882</v>
      </c>
      <c r="B1784" s="6" t="s">
        <v>2033</v>
      </c>
      <c r="C1784" s="5" t="s">
        <v>217</v>
      </c>
      <c r="D1784" s="3">
        <v>1909.2</v>
      </c>
      <c r="E1784" s="8">
        <v>44883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>
        <v>44882</v>
      </c>
      <c r="B1785" s="6" t="s">
        <v>2034</v>
      </c>
      <c r="C1785" s="5" t="s">
        <v>211</v>
      </c>
      <c r="D1785" s="3">
        <v>740</v>
      </c>
      <c r="E1785" s="8">
        <v>44883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>
        <v>44882</v>
      </c>
      <c r="B1786" s="6" t="s">
        <v>2035</v>
      </c>
      <c r="C1786" s="5" t="s">
        <v>213</v>
      </c>
      <c r="D1786" s="3">
        <v>3137.6</v>
      </c>
      <c r="E1786" s="8">
        <v>44883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>
        <v>44882</v>
      </c>
      <c r="B1787" s="6" t="s">
        <v>2036</v>
      </c>
      <c r="C1787" s="5" t="s">
        <v>208</v>
      </c>
      <c r="D1787" s="3">
        <v>11484.8</v>
      </c>
      <c r="E1787" s="8">
        <v>44883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>
        <v>44882</v>
      </c>
      <c r="B1788" s="6" t="s">
        <v>2037</v>
      </c>
      <c r="C1788" s="5" t="s">
        <v>380</v>
      </c>
      <c r="D1788" s="3">
        <v>26640.1</v>
      </c>
      <c r="E1788" s="8">
        <v>44883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>
        <v>44882</v>
      </c>
      <c r="B1789" s="6" t="s">
        <v>2038</v>
      </c>
      <c r="C1789" s="5" t="s">
        <v>610</v>
      </c>
      <c r="D1789" s="3">
        <v>2797.4</v>
      </c>
      <c r="E1789" s="8">
        <v>44883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>
        <v>44882</v>
      </c>
      <c r="B1790" s="6" t="s">
        <v>2039</v>
      </c>
      <c r="C1790" s="5" t="s">
        <v>91</v>
      </c>
      <c r="D1790" s="3">
        <v>1598.4</v>
      </c>
      <c r="E1790" s="8">
        <v>44883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>
        <v>44882</v>
      </c>
      <c r="B1791" s="6" t="s">
        <v>2040</v>
      </c>
      <c r="C1791" s="5" t="s">
        <v>608</v>
      </c>
      <c r="D1791" s="3">
        <v>5469.7</v>
      </c>
      <c r="E1791" s="8">
        <v>44883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>
        <v>44882</v>
      </c>
      <c r="B1792" s="6" t="s">
        <v>2041</v>
      </c>
      <c r="C1792" s="5" t="s">
        <v>223</v>
      </c>
      <c r="D1792" s="3">
        <v>7339.2</v>
      </c>
      <c r="E1792" s="8">
        <v>44883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>
        <v>44882</v>
      </c>
      <c r="B1793" s="6" t="s">
        <v>2042</v>
      </c>
      <c r="C1793" s="5" t="s">
        <v>3355</v>
      </c>
      <c r="D1793" s="3">
        <v>0</v>
      </c>
      <c r="E1793" s="10" t="s">
        <v>273</v>
      </c>
      <c r="F1793" s="3">
        <v>0</v>
      </c>
      <c r="G1793" s="4">
        <f>Tabla1[[#This Row],[Importe]]-Tabla1[[#This Row],[Pagado]]</f>
        <v>0</v>
      </c>
      <c r="H1793" s="5" t="s">
        <v>273</v>
      </c>
    </row>
    <row r="1794" spans="1:8" x14ac:dyDescent="0.25">
      <c r="A1794" s="7">
        <v>44882</v>
      </c>
      <c r="B1794" s="6" t="s">
        <v>2043</v>
      </c>
      <c r="C1794" s="5" t="s">
        <v>3409</v>
      </c>
      <c r="D1794" s="3">
        <v>0</v>
      </c>
      <c r="E1794" s="10" t="s">
        <v>273</v>
      </c>
      <c r="F1794" s="3">
        <v>0</v>
      </c>
      <c r="G1794" s="4">
        <f>Tabla1[[#This Row],[Importe]]-Tabla1[[#This Row],[Pagado]]</f>
        <v>0</v>
      </c>
      <c r="H1794" s="5" t="s">
        <v>273</v>
      </c>
    </row>
    <row r="1795" spans="1:8" x14ac:dyDescent="0.25">
      <c r="A1795" s="7">
        <v>44882</v>
      </c>
      <c r="B1795" s="6" t="s">
        <v>2044</v>
      </c>
      <c r="C1795" s="5" t="s">
        <v>102</v>
      </c>
      <c r="D1795" s="3">
        <v>12829.4</v>
      </c>
      <c r="E1795" s="8">
        <v>44883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>
        <v>44882</v>
      </c>
      <c r="B1796" s="6" t="s">
        <v>2045</v>
      </c>
      <c r="C1796" s="5" t="s">
        <v>69</v>
      </c>
      <c r="D1796" s="3">
        <v>4704.3999999999996</v>
      </c>
      <c r="E1796" s="8">
        <v>44883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>
        <v>44882</v>
      </c>
      <c r="B1797" s="6" t="s">
        <v>2046</v>
      </c>
      <c r="C1797" s="5" t="s">
        <v>928</v>
      </c>
      <c r="D1797" s="3">
        <v>4325.1000000000004</v>
      </c>
      <c r="E1797" s="8">
        <v>44882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>
        <v>44882</v>
      </c>
      <c r="B1798" s="6" t="s">
        <v>2047</v>
      </c>
      <c r="C1798" s="5" t="s">
        <v>166</v>
      </c>
      <c r="D1798" s="3">
        <v>113224.2</v>
      </c>
      <c r="E1798" s="8">
        <v>44887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>
        <v>44882</v>
      </c>
      <c r="B1799" s="6" t="s">
        <v>2048</v>
      </c>
      <c r="C1799" s="5" t="s">
        <v>150</v>
      </c>
      <c r="D1799" s="3">
        <v>1953.2</v>
      </c>
      <c r="E1799" s="8">
        <v>44882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>
        <v>44882</v>
      </c>
      <c r="B1800" s="6" t="s">
        <v>2049</v>
      </c>
      <c r="C1800" s="5" t="s">
        <v>390</v>
      </c>
      <c r="D1800" s="3">
        <v>13211.4</v>
      </c>
      <c r="E1800" s="8">
        <v>44894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>
        <v>44882</v>
      </c>
      <c r="B1801" s="6" t="s">
        <v>2050</v>
      </c>
      <c r="C1801" s="5" t="s">
        <v>225</v>
      </c>
      <c r="D1801" s="3">
        <v>1441.5</v>
      </c>
      <c r="E1801" s="8">
        <v>44882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>
        <v>44882</v>
      </c>
      <c r="B1802" s="6" t="s">
        <v>2051</v>
      </c>
      <c r="C1802" s="5" t="s">
        <v>38</v>
      </c>
      <c r="D1802" s="3">
        <v>92.4</v>
      </c>
      <c r="E1802" s="8">
        <v>44882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>
        <v>44882</v>
      </c>
      <c r="B1803" s="6" t="s">
        <v>2052</v>
      </c>
      <c r="C1803" s="5" t="s">
        <v>619</v>
      </c>
      <c r="D1803" s="3">
        <v>3106.6</v>
      </c>
      <c r="E1803" s="8">
        <v>44882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>
        <v>44882</v>
      </c>
      <c r="B1804" s="6" t="s">
        <v>2053</v>
      </c>
      <c r="C1804" s="5" t="s">
        <v>1104</v>
      </c>
      <c r="D1804" s="3">
        <v>3000</v>
      </c>
      <c r="E1804" s="8">
        <v>44882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>
        <v>44882</v>
      </c>
      <c r="B1805" s="6" t="s">
        <v>2054</v>
      </c>
      <c r="C1805" s="5" t="s">
        <v>193</v>
      </c>
      <c r="D1805" s="3">
        <v>20496</v>
      </c>
      <c r="E1805" s="8">
        <v>44883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>
        <v>44883</v>
      </c>
      <c r="B1806" s="6" t="s">
        <v>2055</v>
      </c>
      <c r="C1806" s="5" t="s">
        <v>9</v>
      </c>
      <c r="D1806" s="3">
        <v>16572.2</v>
      </c>
      <c r="E1806" s="8">
        <v>44884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>
        <v>44883</v>
      </c>
      <c r="B1807" s="6" t="s">
        <v>2056</v>
      </c>
      <c r="C1807" s="5" t="s">
        <v>14</v>
      </c>
      <c r="D1807" s="3">
        <v>54052</v>
      </c>
      <c r="E1807" s="8">
        <v>44884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>
        <v>44883</v>
      </c>
      <c r="B1808" s="6" t="s">
        <v>2057</v>
      </c>
      <c r="C1808" s="5" t="s">
        <v>12</v>
      </c>
      <c r="D1808" s="3">
        <v>25540.85</v>
      </c>
      <c r="E1808" s="8">
        <v>44883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>
        <v>44883</v>
      </c>
      <c r="B1809" s="6" t="s">
        <v>2058</v>
      </c>
      <c r="C1809" s="5" t="s">
        <v>489</v>
      </c>
      <c r="D1809" s="3">
        <v>27715.5</v>
      </c>
      <c r="E1809" s="8">
        <v>44883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>
        <v>44883</v>
      </c>
      <c r="B1810" s="6" t="s">
        <v>2059</v>
      </c>
      <c r="C1810" s="5" t="s">
        <v>75</v>
      </c>
      <c r="D1810" s="3">
        <v>8828.2000000000007</v>
      </c>
      <c r="E1810" s="8">
        <v>44883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>
        <v>44883</v>
      </c>
      <c r="B1811" s="6" t="s">
        <v>2060</v>
      </c>
      <c r="C1811" s="5" t="s">
        <v>83</v>
      </c>
      <c r="D1811" s="3">
        <v>2637.8</v>
      </c>
      <c r="E1811" s="8">
        <v>44883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>
        <v>44883</v>
      </c>
      <c r="B1812" s="6" t="s">
        <v>2061</v>
      </c>
      <c r="C1812" s="5" t="s">
        <v>485</v>
      </c>
      <c r="D1812" s="3">
        <v>1276.8</v>
      </c>
      <c r="E1812" s="8">
        <v>44883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>
        <v>44883</v>
      </c>
      <c r="B1813" s="6" t="s">
        <v>2062</v>
      </c>
      <c r="C1813" s="5" t="s">
        <v>24</v>
      </c>
      <c r="D1813" s="3">
        <v>5499</v>
      </c>
      <c r="E1813" s="8">
        <v>44884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>
        <v>44883</v>
      </c>
      <c r="B1814" s="6" t="s">
        <v>2063</v>
      </c>
      <c r="C1814" s="5" t="s">
        <v>505</v>
      </c>
      <c r="D1814" s="3">
        <v>936</v>
      </c>
      <c r="E1814" s="8">
        <v>44884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>
        <v>44883</v>
      </c>
      <c r="B1815" s="6" t="s">
        <v>2064</v>
      </c>
      <c r="C1815" s="5" t="s">
        <v>42</v>
      </c>
      <c r="D1815" s="3">
        <v>36016.9</v>
      </c>
      <c r="E1815" s="8">
        <v>44884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>
        <v>44883</v>
      </c>
      <c r="B1816" s="6" t="s">
        <v>2065</v>
      </c>
      <c r="C1816" s="5" t="s">
        <v>327</v>
      </c>
      <c r="D1816" s="3">
        <v>5346.6</v>
      </c>
      <c r="E1816" s="8">
        <v>44884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>
        <v>44883</v>
      </c>
      <c r="B1817" s="6" t="s">
        <v>2066</v>
      </c>
      <c r="C1817" s="5" t="s">
        <v>344</v>
      </c>
      <c r="D1817" s="3">
        <v>8346.2000000000007</v>
      </c>
      <c r="E1817" s="8">
        <v>44884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>
        <v>44883</v>
      </c>
      <c r="B1818" s="6" t="s">
        <v>2067</v>
      </c>
      <c r="C1818" s="5" t="s">
        <v>245</v>
      </c>
      <c r="D1818" s="3">
        <v>1942.2</v>
      </c>
      <c r="E1818" s="8">
        <v>44883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>
        <v>44883</v>
      </c>
      <c r="B1819" s="6" t="s">
        <v>2068</v>
      </c>
      <c r="C1819" s="5" t="s">
        <v>344</v>
      </c>
      <c r="D1819" s="3">
        <v>223.2</v>
      </c>
      <c r="E1819" s="8">
        <v>44883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>
        <v>44883</v>
      </c>
      <c r="B1820" s="6" t="s">
        <v>2069</v>
      </c>
      <c r="C1820" s="5" t="s">
        <v>46</v>
      </c>
      <c r="D1820" s="3">
        <v>1847.5</v>
      </c>
      <c r="E1820" s="8">
        <v>44883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>
        <v>44883</v>
      </c>
      <c r="B1821" s="6" t="s">
        <v>2070</v>
      </c>
      <c r="C1821" s="5" t="s">
        <v>30</v>
      </c>
      <c r="D1821" s="3">
        <v>2422.1999999999998</v>
      </c>
      <c r="E1821" s="8">
        <v>44883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>
        <v>44883</v>
      </c>
      <c r="B1822" s="6" t="s">
        <v>2071</v>
      </c>
      <c r="C1822" s="5" t="s">
        <v>50</v>
      </c>
      <c r="D1822" s="3">
        <v>12571.2</v>
      </c>
      <c r="E1822" s="8">
        <v>44886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>
        <v>44883</v>
      </c>
      <c r="B1823" s="6" t="s">
        <v>2072</v>
      </c>
      <c r="C1823" s="5" t="s">
        <v>32</v>
      </c>
      <c r="D1823" s="3">
        <v>27721.7</v>
      </c>
      <c r="E1823" s="8">
        <v>44883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>
        <v>44883</v>
      </c>
      <c r="B1824" s="6" t="s">
        <v>2073</v>
      </c>
      <c r="C1824" s="5" t="s">
        <v>1309</v>
      </c>
      <c r="D1824" s="3">
        <v>643.79999999999995</v>
      </c>
      <c r="E1824" s="8">
        <v>44883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>
        <v>44883</v>
      </c>
      <c r="B1825" s="6" t="s">
        <v>2074</v>
      </c>
      <c r="C1825" s="5" t="s">
        <v>780</v>
      </c>
      <c r="D1825" s="3">
        <v>6061</v>
      </c>
      <c r="E1825" s="8">
        <v>44883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>
        <v>44883</v>
      </c>
      <c r="B1826" s="6" t="s">
        <v>2075</v>
      </c>
      <c r="C1826" s="5" t="s">
        <v>128</v>
      </c>
      <c r="D1826" s="3">
        <v>15126.5</v>
      </c>
      <c r="E1826" s="8">
        <v>44884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>
        <v>44883</v>
      </c>
      <c r="B1827" s="6" t="s">
        <v>2076</v>
      </c>
      <c r="C1827" s="5" t="s">
        <v>251</v>
      </c>
      <c r="D1827" s="3">
        <v>44970</v>
      </c>
      <c r="E1827" s="8">
        <v>44888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>
        <v>44883</v>
      </c>
      <c r="B1828" s="6" t="s">
        <v>2077</v>
      </c>
      <c r="C1828" s="5" t="s">
        <v>44</v>
      </c>
      <c r="D1828" s="3">
        <v>9103.7000000000007</v>
      </c>
      <c r="E1828" s="8">
        <v>44886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>
        <v>44883</v>
      </c>
      <c r="B1829" s="6" t="s">
        <v>2078</v>
      </c>
      <c r="C1829" s="5" t="s">
        <v>928</v>
      </c>
      <c r="D1829" s="3">
        <v>4407</v>
      </c>
      <c r="E1829" s="8">
        <v>44883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>
        <v>44883</v>
      </c>
      <c r="B1830" s="6" t="s">
        <v>2079</v>
      </c>
      <c r="C1830" s="5" t="s">
        <v>40</v>
      </c>
      <c r="D1830" s="3">
        <v>8843</v>
      </c>
      <c r="E1830" s="8">
        <v>44883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>
        <v>44883</v>
      </c>
      <c r="B1831" s="6" t="s">
        <v>2080</v>
      </c>
      <c r="C1831" s="5" t="s">
        <v>26</v>
      </c>
      <c r="D1831" s="3">
        <v>8505.7000000000007</v>
      </c>
      <c r="E1831" s="8">
        <v>44884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>
        <v>44883</v>
      </c>
      <c r="B1832" s="6" t="s">
        <v>2081</v>
      </c>
      <c r="C1832" s="5" t="s">
        <v>249</v>
      </c>
      <c r="D1832" s="3">
        <v>69693.179999999993</v>
      </c>
      <c r="E1832" s="8">
        <v>44888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>
        <v>44883</v>
      </c>
      <c r="B1833" s="6" t="s">
        <v>2082</v>
      </c>
      <c r="C1833" s="5" t="s">
        <v>55</v>
      </c>
      <c r="D1833" s="3">
        <v>7109.4</v>
      </c>
      <c r="E1833" s="8">
        <v>44883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>
        <v>44883</v>
      </c>
      <c r="B1834" s="6" t="s">
        <v>2083</v>
      </c>
      <c r="C1834" s="5" t="s">
        <v>243</v>
      </c>
      <c r="D1834" s="3">
        <v>38231.54</v>
      </c>
      <c r="E1834" s="8">
        <v>44888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>
        <v>44883</v>
      </c>
      <c r="B1835" s="6" t="s">
        <v>2084</v>
      </c>
      <c r="C1835" s="5" t="s">
        <v>48</v>
      </c>
      <c r="D1835" s="3">
        <v>9618.6</v>
      </c>
      <c r="E1835" s="8">
        <v>44883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>
        <v>44883</v>
      </c>
      <c r="B1836" s="6" t="s">
        <v>2085</v>
      </c>
      <c r="C1836" s="5" t="s">
        <v>347</v>
      </c>
      <c r="D1836" s="3">
        <v>4558.3999999999996</v>
      </c>
      <c r="E1836" s="8">
        <v>44883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>
        <v>44883</v>
      </c>
      <c r="B1837" s="6" t="s">
        <v>2086</v>
      </c>
      <c r="C1837" s="5" t="s">
        <v>239</v>
      </c>
      <c r="D1837" s="3">
        <v>42503.4</v>
      </c>
      <c r="E1837" s="8">
        <v>44888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>
        <v>44883</v>
      </c>
      <c r="B1838" s="6" t="s">
        <v>2087</v>
      </c>
      <c r="C1838" s="5" t="s">
        <v>67</v>
      </c>
      <c r="D1838" s="3">
        <v>5303.2</v>
      </c>
      <c r="E1838" s="8">
        <v>44883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>
        <v>44883</v>
      </c>
      <c r="B1839" s="6" t="s">
        <v>2088</v>
      </c>
      <c r="C1839" s="5" t="s">
        <v>153</v>
      </c>
      <c r="D1839" s="3">
        <v>33176.400000000001</v>
      </c>
      <c r="E1839" s="8">
        <v>44883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>
        <v>44883</v>
      </c>
      <c r="B1840" s="6" t="s">
        <v>2089</v>
      </c>
      <c r="C1840" s="5" t="s">
        <v>258</v>
      </c>
      <c r="D1840" s="3">
        <v>18450</v>
      </c>
      <c r="E1840" s="8">
        <v>44886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>
        <v>44883</v>
      </c>
      <c r="B1841" s="6" t="s">
        <v>2090</v>
      </c>
      <c r="C1841" s="5" t="s">
        <v>60</v>
      </c>
      <c r="D1841" s="3">
        <v>11421.2</v>
      </c>
      <c r="E1841" s="8">
        <v>44883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>
        <v>44883</v>
      </c>
      <c r="B1842" s="6" t="s">
        <v>2091</v>
      </c>
      <c r="C1842" s="5" t="s">
        <v>523</v>
      </c>
      <c r="D1842" s="3">
        <v>18465</v>
      </c>
      <c r="E1842" s="8">
        <v>44888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>
        <v>44883</v>
      </c>
      <c r="B1843" s="6" t="s">
        <v>2092</v>
      </c>
      <c r="C1843" s="5" t="s">
        <v>20</v>
      </c>
      <c r="D1843" s="3">
        <v>3896.4</v>
      </c>
      <c r="E1843" s="8">
        <v>44883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>
        <v>44883</v>
      </c>
      <c r="B1844" s="6" t="s">
        <v>2093</v>
      </c>
      <c r="C1844" s="5" t="s">
        <v>476</v>
      </c>
      <c r="D1844" s="3">
        <v>21894.1</v>
      </c>
      <c r="E1844" s="8">
        <v>44886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>
        <v>44883</v>
      </c>
      <c r="B1845" s="6" t="s">
        <v>2094</v>
      </c>
      <c r="C1845" s="5" t="s">
        <v>38</v>
      </c>
      <c r="D1845" s="3">
        <v>9479.5</v>
      </c>
      <c r="E1845" s="8">
        <v>44883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>
        <v>44883</v>
      </c>
      <c r="B1846" s="6" t="s">
        <v>2095</v>
      </c>
      <c r="C1846" s="5" t="s">
        <v>534</v>
      </c>
      <c r="D1846" s="3">
        <v>2633.4</v>
      </c>
      <c r="E1846" s="8">
        <v>44883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>
        <v>44883</v>
      </c>
      <c r="B1847" s="6" t="s">
        <v>2096</v>
      </c>
      <c r="C1847" s="5" t="s">
        <v>269</v>
      </c>
      <c r="D1847" s="3">
        <v>10214.4</v>
      </c>
      <c r="E1847" s="8">
        <v>44883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>
        <v>44883</v>
      </c>
      <c r="B1848" s="6" t="s">
        <v>2097</v>
      </c>
      <c r="C1848" s="5" t="s">
        <v>247</v>
      </c>
      <c r="D1848" s="3">
        <v>14959.6</v>
      </c>
      <c r="E1848" s="8">
        <v>44883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>
        <v>44883</v>
      </c>
      <c r="B1849" s="6" t="s">
        <v>2098</v>
      </c>
      <c r="C1849" s="5" t="s">
        <v>799</v>
      </c>
      <c r="D1849" s="3">
        <v>10900</v>
      </c>
      <c r="E1849" s="8">
        <v>44883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ht="31.5" x14ac:dyDescent="0.25">
      <c r="A1850" s="7">
        <v>44883</v>
      </c>
      <c r="B1850" s="6" t="s">
        <v>2099</v>
      </c>
      <c r="C1850" s="5" t="s">
        <v>81</v>
      </c>
      <c r="D1850" s="3">
        <v>167573.96</v>
      </c>
      <c r="E1850" s="9" t="s">
        <v>3434</v>
      </c>
      <c r="F1850" s="3">
        <f>100000+67573.96</f>
        <v>167573.96000000002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>
        <v>44883</v>
      </c>
      <c r="B1851" s="6" t="s">
        <v>2100</v>
      </c>
      <c r="C1851" s="5" t="s">
        <v>247</v>
      </c>
      <c r="D1851" s="3">
        <v>4552.3999999999996</v>
      </c>
      <c r="E1851" s="8">
        <v>44883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>
        <v>44883</v>
      </c>
      <c r="B1852" s="6" t="s">
        <v>2101</v>
      </c>
      <c r="C1852" s="5" t="s">
        <v>565</v>
      </c>
      <c r="D1852" s="3">
        <v>19020</v>
      </c>
      <c r="E1852" s="8">
        <v>44886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>
        <v>44883</v>
      </c>
      <c r="B1853" s="6" t="s">
        <v>2102</v>
      </c>
      <c r="C1853" s="5" t="s">
        <v>278</v>
      </c>
      <c r="D1853" s="3">
        <v>20838</v>
      </c>
      <c r="E1853" s="8">
        <v>44884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>
        <v>44883</v>
      </c>
      <c r="B1854" s="6" t="s">
        <v>2103</v>
      </c>
      <c r="C1854" s="5" t="s">
        <v>280</v>
      </c>
      <c r="D1854" s="3">
        <v>42467.6</v>
      </c>
      <c r="E1854" s="8">
        <v>44884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>
        <v>44883</v>
      </c>
      <c r="B1855" s="6" t="s">
        <v>2104</v>
      </c>
      <c r="C1855" s="5" t="s">
        <v>2105</v>
      </c>
      <c r="D1855" s="3">
        <v>9885</v>
      </c>
      <c r="E1855" s="8">
        <v>44883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>
        <v>44883</v>
      </c>
      <c r="B1856" s="6" t="s">
        <v>2106</v>
      </c>
      <c r="C1856" s="5" t="s">
        <v>358</v>
      </c>
      <c r="D1856" s="3">
        <v>4102.5</v>
      </c>
      <c r="E1856" s="8">
        <v>44883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>
        <v>44883</v>
      </c>
      <c r="B1857" s="6" t="s">
        <v>2107</v>
      </c>
      <c r="C1857" s="5" t="s">
        <v>387</v>
      </c>
      <c r="D1857" s="3">
        <v>1893.6</v>
      </c>
      <c r="E1857" s="8">
        <v>44883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>
        <v>44883</v>
      </c>
      <c r="B1858" s="6" t="s">
        <v>2108</v>
      </c>
      <c r="C1858" s="5" t="s">
        <v>799</v>
      </c>
      <c r="D1858" s="3">
        <v>7790</v>
      </c>
      <c r="E1858" s="8">
        <v>44883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>
        <v>44883</v>
      </c>
      <c r="B1859" s="6" t="s">
        <v>2109</v>
      </c>
      <c r="C1859" s="5" t="s">
        <v>118</v>
      </c>
      <c r="D1859" s="3">
        <v>5000.6000000000004</v>
      </c>
      <c r="E1859" s="8">
        <v>44883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>
        <v>44883</v>
      </c>
      <c r="B1860" s="6" t="s">
        <v>2110</v>
      </c>
      <c r="C1860" s="5" t="s">
        <v>356</v>
      </c>
      <c r="D1860" s="3">
        <v>4364.5</v>
      </c>
      <c r="E1860" s="8">
        <v>44883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>
        <v>44883</v>
      </c>
      <c r="B1861" s="6" t="s">
        <v>2111</v>
      </c>
      <c r="C1861" s="5" t="s">
        <v>91</v>
      </c>
      <c r="D1861" s="3">
        <v>1132.2</v>
      </c>
      <c r="E1861" s="8">
        <v>44883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>
        <v>44883</v>
      </c>
      <c r="B1862" s="6" t="s">
        <v>2112</v>
      </c>
      <c r="C1862" s="5" t="s">
        <v>69</v>
      </c>
      <c r="D1862" s="3">
        <v>5767</v>
      </c>
      <c r="E1862" s="8">
        <v>44883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>
        <v>44883</v>
      </c>
      <c r="B1863" s="6" t="s">
        <v>2113</v>
      </c>
      <c r="C1863" s="5" t="s">
        <v>610</v>
      </c>
      <c r="D1863" s="3">
        <v>1801.9</v>
      </c>
      <c r="E1863" s="8">
        <v>44883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>
        <v>44883</v>
      </c>
      <c r="B1864" s="6" t="s">
        <v>2114</v>
      </c>
      <c r="C1864" s="5" t="s">
        <v>104</v>
      </c>
      <c r="D1864" s="3">
        <v>14846.8</v>
      </c>
      <c r="E1864" s="8">
        <v>44883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>
        <v>44883</v>
      </c>
      <c r="B1865" s="6" t="s">
        <v>2115</v>
      </c>
      <c r="C1865" s="5" t="s">
        <v>601</v>
      </c>
      <c r="D1865" s="3">
        <v>6564</v>
      </c>
      <c r="E1865" s="8">
        <v>44883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>
        <v>44883</v>
      </c>
      <c r="B1866" s="6" t="s">
        <v>2116</v>
      </c>
      <c r="C1866" s="5" t="s">
        <v>110</v>
      </c>
      <c r="D1866" s="3">
        <v>11603.8</v>
      </c>
      <c r="E1866" s="8">
        <v>44883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>
        <v>44883</v>
      </c>
      <c r="B1867" s="6" t="s">
        <v>2117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>
        <v>44883</v>
      </c>
      <c r="B1868" s="6" t="s">
        <v>2118</v>
      </c>
      <c r="C1868" s="5" t="s">
        <v>36</v>
      </c>
      <c r="D1868" s="3">
        <v>3578.4</v>
      </c>
      <c r="E1868" s="8">
        <v>44883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>
        <v>44883</v>
      </c>
      <c r="B1869" s="6" t="s">
        <v>2119</v>
      </c>
      <c r="C1869" s="5" t="s">
        <v>3411</v>
      </c>
      <c r="D1869" s="3">
        <v>0</v>
      </c>
      <c r="E1869" s="10" t="s">
        <v>273</v>
      </c>
      <c r="F1869" s="3">
        <v>0</v>
      </c>
      <c r="G1869" s="4">
        <f>Tabla1[[#This Row],[Importe]]-Tabla1[[#This Row],[Pagado]]</f>
        <v>0</v>
      </c>
      <c r="H1869" s="5" t="s">
        <v>273</v>
      </c>
    </row>
    <row r="1870" spans="1:8" x14ac:dyDescent="0.25">
      <c r="A1870" s="7">
        <v>44883</v>
      </c>
      <c r="B1870" s="6" t="s">
        <v>2120</v>
      </c>
      <c r="C1870" s="5" t="s">
        <v>428</v>
      </c>
      <c r="D1870" s="3">
        <v>6090.2</v>
      </c>
      <c r="E1870" s="8">
        <v>44883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>
        <v>44883</v>
      </c>
      <c r="B1871" s="6" t="s">
        <v>2121</v>
      </c>
      <c r="C1871" s="5" t="s">
        <v>102</v>
      </c>
      <c r="D1871" s="3">
        <v>7688.6</v>
      </c>
      <c r="E1871" s="8">
        <v>44883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>
        <v>44883</v>
      </c>
      <c r="B1872" s="6" t="s">
        <v>2122</v>
      </c>
      <c r="C1872" s="5" t="s">
        <v>148</v>
      </c>
      <c r="D1872" s="3">
        <v>1785.6</v>
      </c>
      <c r="E1872" s="8">
        <v>44883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>
        <v>44883</v>
      </c>
      <c r="B1873" s="6" t="s">
        <v>2123</v>
      </c>
      <c r="C1873" s="5" t="s">
        <v>132</v>
      </c>
      <c r="D1873" s="3">
        <v>1398.6</v>
      </c>
      <c r="E1873" s="8">
        <v>44883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>
        <v>44883</v>
      </c>
      <c r="B1874" s="6" t="s">
        <v>2124</v>
      </c>
      <c r="C1874" s="5" t="s">
        <v>223</v>
      </c>
      <c r="D1874" s="3">
        <v>20107.5</v>
      </c>
      <c r="E1874" s="8">
        <v>44883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>
        <v>44883</v>
      </c>
      <c r="B1875" s="6" t="s">
        <v>2125</v>
      </c>
      <c r="C1875" s="5" t="s">
        <v>100</v>
      </c>
      <c r="D1875" s="3">
        <v>2020.2</v>
      </c>
      <c r="E1875" s="8">
        <v>44883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>
        <v>44883</v>
      </c>
      <c r="B1876" s="6" t="s">
        <v>2126</v>
      </c>
      <c r="C1876" s="5" t="s">
        <v>89</v>
      </c>
      <c r="D1876" s="3">
        <v>6329</v>
      </c>
      <c r="E1876" s="8">
        <v>44883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>
        <v>44883</v>
      </c>
      <c r="B1877" s="6" t="s">
        <v>2127</v>
      </c>
      <c r="C1877" s="5" t="s">
        <v>94</v>
      </c>
      <c r="D1877" s="3">
        <v>1352.8</v>
      </c>
      <c r="E1877" s="8">
        <v>44883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>
        <v>44883</v>
      </c>
      <c r="B1878" s="6" t="s">
        <v>2128</v>
      </c>
      <c r="C1878" s="5" t="s">
        <v>38</v>
      </c>
      <c r="D1878" s="3">
        <v>762.2</v>
      </c>
      <c r="E1878" s="8">
        <v>44883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>
        <v>44883</v>
      </c>
      <c r="B1879" s="6" t="s">
        <v>2129</v>
      </c>
      <c r="C1879" s="5" t="s">
        <v>94</v>
      </c>
      <c r="D1879" s="3">
        <v>1020</v>
      </c>
      <c r="E1879" s="8">
        <v>44883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>
        <v>44883</v>
      </c>
      <c r="B1880" s="6" t="s">
        <v>2130</v>
      </c>
      <c r="C1880" s="5" t="s">
        <v>108</v>
      </c>
      <c r="D1880" s="3">
        <v>1261.5999999999999</v>
      </c>
      <c r="E1880" s="8">
        <v>44883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>
        <v>44883</v>
      </c>
      <c r="B1881" s="6" t="s">
        <v>2131</v>
      </c>
      <c r="C1881" s="5" t="s">
        <v>108</v>
      </c>
      <c r="D1881" s="3">
        <v>826.2</v>
      </c>
      <c r="E1881" s="8">
        <v>44883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>
        <v>44883</v>
      </c>
      <c r="B1882" s="6" t="s">
        <v>2132</v>
      </c>
      <c r="C1882" s="5" t="s">
        <v>635</v>
      </c>
      <c r="D1882" s="3">
        <v>16608.8</v>
      </c>
      <c r="E1882" s="8">
        <v>44893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>
        <v>44883</v>
      </c>
      <c r="B1883" s="6" t="s">
        <v>2133</v>
      </c>
      <c r="C1883" s="5" t="s">
        <v>260</v>
      </c>
      <c r="D1883" s="3">
        <v>1584.26</v>
      </c>
      <c r="E1883" s="8">
        <v>44883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>
        <v>44883</v>
      </c>
      <c r="B1884" s="6" t="s">
        <v>2134</v>
      </c>
      <c r="C1884" s="5" t="s">
        <v>38</v>
      </c>
      <c r="D1884" s="3">
        <v>2820.2</v>
      </c>
      <c r="E1884" s="8">
        <v>44883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>
        <v>44883</v>
      </c>
      <c r="B1885" s="6" t="s">
        <v>2135</v>
      </c>
      <c r="C1885" s="5" t="s">
        <v>166</v>
      </c>
      <c r="D1885" s="3">
        <v>211814.7</v>
      </c>
      <c r="E1885" s="8">
        <v>44887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>
        <v>44883</v>
      </c>
      <c r="B1886" s="6" t="s">
        <v>2136</v>
      </c>
      <c r="C1886" s="5" t="s">
        <v>374</v>
      </c>
      <c r="D1886" s="3">
        <v>4357.5</v>
      </c>
      <c r="E1886" s="8">
        <v>44883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>
        <v>44883</v>
      </c>
      <c r="B1887" s="6" t="s">
        <v>2137</v>
      </c>
      <c r="C1887" s="5" t="s">
        <v>374</v>
      </c>
      <c r="D1887" s="3">
        <v>4830</v>
      </c>
      <c r="E1887" s="8">
        <v>44883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>
        <v>44883</v>
      </c>
      <c r="B1888" s="6" t="s">
        <v>2138</v>
      </c>
      <c r="C1888" s="5" t="s">
        <v>583</v>
      </c>
      <c r="D1888" s="3">
        <v>3290</v>
      </c>
      <c r="E1888" s="8">
        <v>44883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>
        <v>44883</v>
      </c>
      <c r="B1889" s="6" t="s">
        <v>2139</v>
      </c>
      <c r="C1889" s="5" t="s">
        <v>583</v>
      </c>
      <c r="D1889" s="3">
        <v>456</v>
      </c>
      <c r="E1889" s="8">
        <v>44883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>
        <v>44883</v>
      </c>
      <c r="B1890" s="6" t="s">
        <v>2140</v>
      </c>
      <c r="C1890" s="5" t="s">
        <v>73</v>
      </c>
      <c r="D1890" s="3">
        <v>6071.8</v>
      </c>
      <c r="E1890" s="8">
        <v>44883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>
        <v>44883</v>
      </c>
      <c r="B1891" s="6" t="s">
        <v>2141</v>
      </c>
      <c r="C1891" s="5" t="s">
        <v>146</v>
      </c>
      <c r="D1891" s="3">
        <v>11189</v>
      </c>
      <c r="E1891" s="8">
        <v>44883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>
        <v>44883</v>
      </c>
      <c r="B1892" s="6" t="s">
        <v>2142</v>
      </c>
      <c r="C1892" s="5" t="s">
        <v>146</v>
      </c>
      <c r="D1892" s="3">
        <v>471.6</v>
      </c>
      <c r="E1892" s="8">
        <v>44883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>
        <v>44883</v>
      </c>
      <c r="B1893" s="6" t="s">
        <v>2143</v>
      </c>
      <c r="C1893" s="5" t="s">
        <v>225</v>
      </c>
      <c r="D1893" s="3">
        <v>2167.6</v>
      </c>
      <c r="E1893" s="8">
        <v>44883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>
        <v>44883</v>
      </c>
      <c r="B1894" s="6" t="s">
        <v>2144</v>
      </c>
      <c r="C1894" s="5" t="s">
        <v>130</v>
      </c>
      <c r="D1894" s="3">
        <v>1524.4</v>
      </c>
      <c r="E1894" s="8">
        <v>44883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>
        <v>44883</v>
      </c>
      <c r="B1895" s="6" t="s">
        <v>2145</v>
      </c>
      <c r="C1895" s="5" t="s">
        <v>294</v>
      </c>
      <c r="D1895" s="3">
        <v>5365</v>
      </c>
      <c r="E1895" s="8">
        <v>44883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>
        <v>44883</v>
      </c>
      <c r="B1896" s="6" t="s">
        <v>2146</v>
      </c>
      <c r="C1896" s="5" t="s">
        <v>157</v>
      </c>
      <c r="D1896" s="3">
        <v>13139.1</v>
      </c>
      <c r="E1896" s="8">
        <v>44883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>
        <v>44883</v>
      </c>
      <c r="B1897" s="6" t="s">
        <v>2147</v>
      </c>
      <c r="C1897" s="5" t="s">
        <v>478</v>
      </c>
      <c r="D1897" s="3">
        <v>4774.2</v>
      </c>
      <c r="E1897" s="8">
        <v>44883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>
        <v>44883</v>
      </c>
      <c r="B1898" s="6" t="s">
        <v>2148</v>
      </c>
      <c r="C1898" s="5" t="s">
        <v>38</v>
      </c>
      <c r="D1898" s="3">
        <v>480</v>
      </c>
      <c r="E1898" s="8">
        <v>44883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>
        <v>44883</v>
      </c>
      <c r="B1899" s="6" t="s">
        <v>2149</v>
      </c>
      <c r="C1899" s="5" t="s">
        <v>38</v>
      </c>
      <c r="D1899" s="3">
        <v>2413.1</v>
      </c>
      <c r="E1899" s="8">
        <v>44883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>
        <v>44883</v>
      </c>
      <c r="B1900" s="6" t="s">
        <v>2150</v>
      </c>
      <c r="C1900" s="5" t="s">
        <v>128</v>
      </c>
      <c r="D1900" s="3">
        <v>2383.8000000000002</v>
      </c>
      <c r="E1900" s="8">
        <v>44883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>
        <v>44883</v>
      </c>
      <c r="B1901" s="6" t="s">
        <v>2151</v>
      </c>
      <c r="C1901" s="5" t="s">
        <v>288</v>
      </c>
      <c r="D1901" s="3">
        <v>1102.5999999999999</v>
      </c>
      <c r="E1901" s="8">
        <v>44883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>
        <v>44883</v>
      </c>
      <c r="B1902" s="6" t="s">
        <v>2152</v>
      </c>
      <c r="C1902" s="5" t="s">
        <v>40</v>
      </c>
      <c r="D1902" s="3">
        <v>1138.5</v>
      </c>
      <c r="E1902" s="8">
        <v>44883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>
        <v>44883</v>
      </c>
      <c r="B1903" s="6" t="s">
        <v>2153</v>
      </c>
      <c r="C1903" s="5" t="s">
        <v>208</v>
      </c>
      <c r="D1903" s="3">
        <v>12898.2</v>
      </c>
      <c r="E1903" s="8">
        <v>44884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>
        <v>44883</v>
      </c>
      <c r="B1904" s="6" t="s">
        <v>2154</v>
      </c>
      <c r="C1904" s="5" t="s">
        <v>213</v>
      </c>
      <c r="D1904" s="3">
        <v>6060.6</v>
      </c>
      <c r="E1904" s="8">
        <v>44884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>
        <v>44883</v>
      </c>
      <c r="B1905" s="6" t="s">
        <v>2155</v>
      </c>
      <c r="C1905" s="5" t="s">
        <v>215</v>
      </c>
      <c r="D1905" s="3">
        <v>2168.1999999999998</v>
      </c>
      <c r="E1905" s="8">
        <v>44884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>
        <v>44883</v>
      </c>
      <c r="B1906" s="6" t="s">
        <v>2156</v>
      </c>
      <c r="C1906" s="5" t="s">
        <v>211</v>
      </c>
      <c r="D1906" s="3">
        <v>1280.2</v>
      </c>
      <c r="E1906" s="8">
        <v>44884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>
        <v>44883</v>
      </c>
      <c r="B1907" s="6" t="s">
        <v>2157</v>
      </c>
      <c r="C1907" s="5" t="s">
        <v>217</v>
      </c>
      <c r="D1907" s="3">
        <v>1095.2</v>
      </c>
      <c r="E1907" s="8">
        <v>44884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>
        <v>44883</v>
      </c>
      <c r="B1908" s="6" t="s">
        <v>2158</v>
      </c>
      <c r="C1908" s="5" t="s">
        <v>16</v>
      </c>
      <c r="D1908" s="3">
        <v>1798</v>
      </c>
      <c r="E1908" s="8">
        <v>44883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>
        <v>44883</v>
      </c>
      <c r="B1909" s="6" t="s">
        <v>2159</v>
      </c>
      <c r="C1909" s="5" t="s">
        <v>1401</v>
      </c>
      <c r="D1909" s="3">
        <v>2085</v>
      </c>
      <c r="E1909" s="8">
        <v>44883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>
        <v>44883</v>
      </c>
      <c r="B1910" s="6" t="s">
        <v>2160</v>
      </c>
      <c r="C1910" s="5" t="s">
        <v>395</v>
      </c>
      <c r="D1910" s="3">
        <v>11441.92</v>
      </c>
      <c r="E1910" s="8">
        <v>44890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>
        <v>44883</v>
      </c>
      <c r="B1911" s="6" t="s">
        <v>2161</v>
      </c>
      <c r="C1911" s="5" t="s">
        <v>38</v>
      </c>
      <c r="D1911" s="3">
        <v>3596</v>
      </c>
      <c r="E1911" s="8">
        <v>44883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>
        <v>44883</v>
      </c>
      <c r="B1912" s="6" t="s">
        <v>2162</v>
      </c>
      <c r="C1912" s="5" t="s">
        <v>38</v>
      </c>
      <c r="D1912" s="3">
        <v>2223</v>
      </c>
      <c r="E1912" s="8">
        <v>44883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ht="31.5" x14ac:dyDescent="0.25">
      <c r="A1913" s="7">
        <v>44883</v>
      </c>
      <c r="B1913" s="6" t="s">
        <v>2163</v>
      </c>
      <c r="C1913" s="5" t="s">
        <v>371</v>
      </c>
      <c r="D1913" s="3">
        <v>24809</v>
      </c>
      <c r="E1913" s="9" t="s">
        <v>3429</v>
      </c>
      <c r="F1913" s="3">
        <f>24000</f>
        <v>24000</v>
      </c>
      <c r="G1913" s="4">
        <f>Tabla1[[#This Row],[Importe]]-Tabla1[[#This Row],[Pagado]]</f>
        <v>809</v>
      </c>
      <c r="H1913" s="5" t="s">
        <v>10</v>
      </c>
    </row>
    <row r="1914" spans="1:8" x14ac:dyDescent="0.25">
      <c r="A1914" s="7">
        <v>44883</v>
      </c>
      <c r="B1914" s="6" t="s">
        <v>2164</v>
      </c>
      <c r="C1914" s="5" t="s">
        <v>619</v>
      </c>
      <c r="D1914" s="3">
        <v>3682.3</v>
      </c>
      <c r="E1914" s="8">
        <v>44883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>
        <v>44883</v>
      </c>
      <c r="B1915" s="6" t="s">
        <v>2165</v>
      </c>
      <c r="C1915" s="5" t="s">
        <v>441</v>
      </c>
      <c r="D1915" s="3">
        <v>2911</v>
      </c>
      <c r="E1915" s="8">
        <v>44884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>
        <v>44883</v>
      </c>
      <c r="B1916" s="6" t="s">
        <v>2166</v>
      </c>
      <c r="C1916" s="5" t="s">
        <v>81</v>
      </c>
      <c r="D1916" s="3">
        <v>6583.4</v>
      </c>
      <c r="E1916" s="8">
        <v>44891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>
        <v>44883</v>
      </c>
      <c r="B1917" s="6" t="s">
        <v>2167</v>
      </c>
      <c r="C1917" s="5" t="s">
        <v>1228</v>
      </c>
      <c r="D1917" s="3">
        <v>10118.5</v>
      </c>
      <c r="E1917" s="8">
        <v>44884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>
        <v>44883</v>
      </c>
      <c r="B1918" s="6" t="s">
        <v>2168</v>
      </c>
      <c r="C1918" s="5" t="s">
        <v>38</v>
      </c>
      <c r="D1918" s="3">
        <v>445.5</v>
      </c>
      <c r="E1918" s="8">
        <v>44883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>
        <v>44883</v>
      </c>
      <c r="B1919" s="6" t="s">
        <v>2169</v>
      </c>
      <c r="C1919" s="5" t="s">
        <v>69</v>
      </c>
      <c r="D1919" s="3">
        <v>11646.2</v>
      </c>
      <c r="E1919" s="8">
        <v>44883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>
        <v>44883</v>
      </c>
      <c r="B1920" s="6" t="s">
        <v>2170</v>
      </c>
      <c r="C1920" s="5" t="s">
        <v>478</v>
      </c>
      <c r="D1920" s="3">
        <v>2142</v>
      </c>
      <c r="E1920" s="8">
        <v>44883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>
        <v>44883</v>
      </c>
      <c r="B1921" s="6" t="s">
        <v>2171</v>
      </c>
      <c r="C1921" s="5" t="s">
        <v>38</v>
      </c>
      <c r="D1921" s="3">
        <v>2447.6</v>
      </c>
      <c r="E1921" s="8">
        <v>44883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>
        <v>44883</v>
      </c>
      <c r="B1922" s="6" t="s">
        <v>2172</v>
      </c>
      <c r="C1922" s="5" t="s">
        <v>38</v>
      </c>
      <c r="D1922" s="3">
        <v>35742.6</v>
      </c>
      <c r="E1922" s="8">
        <v>44883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>
        <v>44883</v>
      </c>
      <c r="B1923" s="6" t="s">
        <v>2173</v>
      </c>
      <c r="C1923" s="5" t="s">
        <v>1904</v>
      </c>
      <c r="D1923" s="3">
        <v>864</v>
      </c>
      <c r="E1923" s="8">
        <v>44883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>
        <v>44883</v>
      </c>
      <c r="B1924" s="6" t="s">
        <v>2174</v>
      </c>
      <c r="C1924" s="5" t="s">
        <v>146</v>
      </c>
      <c r="D1924" s="3">
        <v>7422.9</v>
      </c>
      <c r="E1924" s="8">
        <v>44884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>
        <v>44883</v>
      </c>
      <c r="B1925" s="6" t="s">
        <v>2175</v>
      </c>
      <c r="C1925" s="5" t="s">
        <v>150</v>
      </c>
      <c r="D1925" s="3">
        <v>1991.2</v>
      </c>
      <c r="E1925" s="8">
        <v>44883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>
        <v>44883</v>
      </c>
      <c r="B1926" s="6" t="s">
        <v>2176</v>
      </c>
      <c r="C1926" s="5" t="s">
        <v>633</v>
      </c>
      <c r="D1926" s="3">
        <v>1389.2</v>
      </c>
      <c r="E1926" s="8">
        <v>44883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>
        <v>44883</v>
      </c>
      <c r="B1927" s="6" t="s">
        <v>2177</v>
      </c>
      <c r="C1927" s="5" t="s">
        <v>592</v>
      </c>
      <c r="D1927" s="3">
        <v>8626.7999999999993</v>
      </c>
      <c r="E1927" s="8">
        <v>44883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>
        <v>44883</v>
      </c>
      <c r="B1928" s="6" t="s">
        <v>2178</v>
      </c>
      <c r="C1928" s="5" t="s">
        <v>633</v>
      </c>
      <c r="D1928" s="3">
        <v>480</v>
      </c>
      <c r="E1928" s="8">
        <v>44883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>
        <v>44883</v>
      </c>
      <c r="B1929" s="6" t="s">
        <v>2179</v>
      </c>
      <c r="C1929" s="5" t="s">
        <v>2180</v>
      </c>
      <c r="D1929" s="3">
        <v>5641.8</v>
      </c>
      <c r="E1929" s="8">
        <v>44883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>
        <v>44883</v>
      </c>
      <c r="B1930" s="6" t="s">
        <v>2181</v>
      </c>
      <c r="C1930" s="5" t="s">
        <v>476</v>
      </c>
      <c r="D1930" s="3">
        <v>3374</v>
      </c>
      <c r="E1930" s="8">
        <v>44886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>
        <v>44883</v>
      </c>
      <c r="B1931" s="6" t="s">
        <v>2182</v>
      </c>
      <c r="C1931" s="5" t="s">
        <v>474</v>
      </c>
      <c r="D1931" s="3">
        <v>3832.5</v>
      </c>
      <c r="E1931" s="8">
        <v>44883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>
        <v>44883</v>
      </c>
      <c r="B1932" s="6" t="s">
        <v>2183</v>
      </c>
      <c r="C1932" s="5" t="s">
        <v>635</v>
      </c>
      <c r="D1932" s="3">
        <v>1684.8</v>
      </c>
      <c r="E1932" s="8">
        <v>44883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>
        <v>44883</v>
      </c>
      <c r="B1933" s="6" t="s">
        <v>2184</v>
      </c>
      <c r="C1933" s="5" t="s">
        <v>38</v>
      </c>
      <c r="D1933" s="3">
        <v>192.4</v>
      </c>
      <c r="E1933" s="8">
        <v>44883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>
        <v>44883</v>
      </c>
      <c r="B1934" s="6" t="s">
        <v>2185</v>
      </c>
      <c r="C1934" s="5" t="s">
        <v>38</v>
      </c>
      <c r="D1934" s="3">
        <v>95</v>
      </c>
      <c r="E1934" s="8">
        <v>44883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>
        <v>44883</v>
      </c>
      <c r="B1935" s="6" t="s">
        <v>2186</v>
      </c>
      <c r="C1935" s="5" t="s">
        <v>38</v>
      </c>
      <c r="D1935" s="3">
        <v>210.9</v>
      </c>
      <c r="E1935" s="8">
        <v>44884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>
        <v>44884</v>
      </c>
      <c r="B1936" s="6" t="s">
        <v>2187</v>
      </c>
      <c r="C1936" s="5" t="s">
        <v>9</v>
      </c>
      <c r="D1936" s="3">
        <v>26013.7</v>
      </c>
      <c r="E1936" s="8">
        <v>44886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>
        <v>44884</v>
      </c>
      <c r="B1937" s="6" t="s">
        <v>2188</v>
      </c>
      <c r="C1937" s="5" t="s">
        <v>12</v>
      </c>
      <c r="D1937" s="3">
        <v>48521.85</v>
      </c>
      <c r="E1937" s="8">
        <v>44884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>
        <v>44884</v>
      </c>
      <c r="B1938" s="6" t="s">
        <v>2189</v>
      </c>
      <c r="C1938" s="5" t="s">
        <v>14</v>
      </c>
      <c r="D1938" s="3">
        <v>65456.99</v>
      </c>
      <c r="E1938" s="8">
        <v>44886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>
        <v>44884</v>
      </c>
      <c r="B1939" s="6" t="s">
        <v>2190</v>
      </c>
      <c r="C1939" s="5" t="s">
        <v>175</v>
      </c>
      <c r="D1939" s="3">
        <v>9809.17</v>
      </c>
      <c r="E1939" s="8">
        <v>44884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>
        <v>44884</v>
      </c>
      <c r="B1940" s="6" t="s">
        <v>2191</v>
      </c>
      <c r="C1940" s="5" t="s">
        <v>83</v>
      </c>
      <c r="D1940" s="3">
        <v>1463.2</v>
      </c>
      <c r="E1940" s="8">
        <v>44884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>
        <v>44884</v>
      </c>
      <c r="B1941" s="6" t="s">
        <v>2192</v>
      </c>
      <c r="C1941" s="5" t="s">
        <v>511</v>
      </c>
      <c r="D1941" s="3">
        <v>5561</v>
      </c>
      <c r="E1941" s="8">
        <v>44888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>
        <v>44884</v>
      </c>
      <c r="B1942" s="6" t="s">
        <v>2193</v>
      </c>
      <c r="C1942" s="5" t="s">
        <v>83</v>
      </c>
      <c r="D1942" s="3">
        <v>1598.9</v>
      </c>
      <c r="E1942" s="8">
        <v>44884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>
        <v>44884</v>
      </c>
      <c r="B1943" s="6" t="s">
        <v>2194</v>
      </c>
      <c r="C1943" s="5" t="s">
        <v>32</v>
      </c>
      <c r="D1943" s="3">
        <v>23992.7</v>
      </c>
      <c r="E1943" s="8">
        <v>44884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>
        <v>44884</v>
      </c>
      <c r="B1944" s="6" t="s">
        <v>2195</v>
      </c>
      <c r="C1944" s="5" t="s">
        <v>75</v>
      </c>
      <c r="D1944" s="3">
        <v>12143.4</v>
      </c>
      <c r="E1944" s="8">
        <v>44884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>
        <v>44884</v>
      </c>
      <c r="B1945" s="6" t="s">
        <v>2196</v>
      </c>
      <c r="C1945" s="5" t="s">
        <v>660</v>
      </c>
      <c r="D1945" s="3">
        <v>6405.2</v>
      </c>
      <c r="E1945" s="8">
        <v>44886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>
        <v>44884</v>
      </c>
      <c r="B1946" s="6" t="s">
        <v>2197</v>
      </c>
      <c r="C1946" s="5" t="s">
        <v>20</v>
      </c>
      <c r="D1946" s="3">
        <v>14303</v>
      </c>
      <c r="E1946" s="8">
        <v>44884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>
        <v>44884</v>
      </c>
      <c r="B1947" s="6" t="s">
        <v>2198</v>
      </c>
      <c r="C1947" s="5" t="s">
        <v>52</v>
      </c>
      <c r="D1947" s="3">
        <v>22730.5</v>
      </c>
      <c r="E1947" s="8">
        <v>44886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>
        <v>44884</v>
      </c>
      <c r="B1948" s="6" t="s">
        <v>2199</v>
      </c>
      <c r="C1948" s="5" t="s">
        <v>656</v>
      </c>
      <c r="D1948" s="3">
        <v>10465</v>
      </c>
      <c r="E1948" s="8">
        <v>44886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>
        <v>44884</v>
      </c>
      <c r="B1949" s="6" t="s">
        <v>2200</v>
      </c>
      <c r="C1949" s="5" t="s">
        <v>24</v>
      </c>
      <c r="D1949" s="3">
        <v>6714.5</v>
      </c>
      <c r="E1949" s="8">
        <v>44886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>
        <v>44884</v>
      </c>
      <c r="B1950" s="6" t="s">
        <v>2201</v>
      </c>
      <c r="C1950" s="5" t="s">
        <v>20</v>
      </c>
      <c r="D1950" s="3">
        <v>3611.4</v>
      </c>
      <c r="E1950" s="8">
        <v>44884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>
        <v>44884</v>
      </c>
      <c r="B1951" s="6" t="s">
        <v>2202</v>
      </c>
      <c r="C1951" s="5" t="s">
        <v>142</v>
      </c>
      <c r="D1951" s="3">
        <v>14880</v>
      </c>
      <c r="E1951" s="8">
        <v>44884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>
        <v>44884</v>
      </c>
      <c r="B1952" s="6" t="s">
        <v>2203</v>
      </c>
      <c r="C1952" s="5" t="s">
        <v>40</v>
      </c>
      <c r="D1952" s="3">
        <v>8757</v>
      </c>
      <c r="E1952" s="8">
        <v>44884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>
        <v>44884</v>
      </c>
      <c r="B1953" s="6" t="s">
        <v>2204</v>
      </c>
      <c r="C1953" s="5" t="s">
        <v>50</v>
      </c>
      <c r="D1953" s="3">
        <v>6192</v>
      </c>
      <c r="E1953" s="8">
        <v>44887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>
        <v>44884</v>
      </c>
      <c r="B1954" s="6" t="s">
        <v>2205</v>
      </c>
      <c r="C1954" s="5" t="s">
        <v>126</v>
      </c>
      <c r="D1954" s="3">
        <v>39170.160000000003</v>
      </c>
      <c r="E1954" s="8">
        <v>44884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>
        <v>44884</v>
      </c>
      <c r="B1955" s="6" t="s">
        <v>2206</v>
      </c>
      <c r="C1955" s="5" t="s">
        <v>1530</v>
      </c>
      <c r="D1955" s="3">
        <v>5230.08</v>
      </c>
      <c r="E1955" s="8">
        <v>44884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>
        <v>44884</v>
      </c>
      <c r="B1956" s="6" t="s">
        <v>2207</v>
      </c>
      <c r="C1956" s="5" t="s">
        <v>48</v>
      </c>
      <c r="D1956" s="3">
        <v>11907.4</v>
      </c>
      <c r="E1956" s="8">
        <v>44884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>
        <v>44884</v>
      </c>
      <c r="B1957" s="6" t="s">
        <v>2208</v>
      </c>
      <c r="C1957" s="5" t="s">
        <v>344</v>
      </c>
      <c r="D1957" s="3">
        <v>14743.6</v>
      </c>
      <c r="E1957" s="8">
        <v>44887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>
        <v>44884</v>
      </c>
      <c r="B1958" s="6" t="s">
        <v>2209</v>
      </c>
      <c r="C1958" s="5" t="s">
        <v>26</v>
      </c>
      <c r="D1958" s="3">
        <v>15700.9</v>
      </c>
      <c r="E1958" s="8">
        <v>44887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>
        <v>44884</v>
      </c>
      <c r="B1959" s="6" t="s">
        <v>2210</v>
      </c>
      <c r="C1959" s="5" t="s">
        <v>38</v>
      </c>
      <c r="D1959" s="3">
        <v>2528.1999999999998</v>
      </c>
      <c r="E1959" s="8">
        <v>44884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>
        <v>44884</v>
      </c>
      <c r="B1960" s="6" t="s">
        <v>2211</v>
      </c>
      <c r="C1960" s="5" t="s">
        <v>651</v>
      </c>
      <c r="D1960" s="3">
        <v>1882.8</v>
      </c>
      <c r="E1960" s="8">
        <v>44884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ht="31.5" x14ac:dyDescent="0.25">
      <c r="A1961" s="7">
        <v>44884</v>
      </c>
      <c r="B1961" s="6" t="s">
        <v>2212</v>
      </c>
      <c r="C1961" s="5" t="s">
        <v>44</v>
      </c>
      <c r="D1961" s="3">
        <v>26152.799999999999</v>
      </c>
      <c r="E1961" s="9" t="s">
        <v>3421</v>
      </c>
      <c r="F1961" s="3">
        <f>15000+11152.8</f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>
        <v>44884</v>
      </c>
      <c r="B1962" s="6" t="s">
        <v>2213</v>
      </c>
      <c r="C1962" s="5" t="s">
        <v>46</v>
      </c>
      <c r="D1962" s="3">
        <v>934.5</v>
      </c>
      <c r="E1962" s="8">
        <v>44884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>
        <v>44884</v>
      </c>
      <c r="B1963" s="6" t="s">
        <v>2214</v>
      </c>
      <c r="C1963" s="5" t="s">
        <v>38</v>
      </c>
      <c r="D1963" s="3">
        <v>7348.5</v>
      </c>
      <c r="E1963" s="8">
        <v>44884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>
        <v>44884</v>
      </c>
      <c r="B1964" s="6" t="s">
        <v>2215</v>
      </c>
      <c r="C1964" s="5" t="s">
        <v>485</v>
      </c>
      <c r="D1964" s="3">
        <v>1378</v>
      </c>
      <c r="E1964" s="8">
        <v>44884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>
        <v>44884</v>
      </c>
      <c r="B1965" s="6" t="s">
        <v>2216</v>
      </c>
      <c r="C1965" s="5" t="s">
        <v>128</v>
      </c>
      <c r="D1965" s="3">
        <v>13965.7</v>
      </c>
      <c r="E1965" s="8">
        <v>44886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>
        <v>44884</v>
      </c>
      <c r="B1966" s="6" t="s">
        <v>2217</v>
      </c>
      <c r="C1966" s="5" t="s">
        <v>505</v>
      </c>
      <c r="D1966" s="3">
        <v>13214.5</v>
      </c>
      <c r="E1966" s="8">
        <v>44886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ht="31.5" x14ac:dyDescent="0.25">
      <c r="A1967" s="7">
        <v>44884</v>
      </c>
      <c r="B1967" s="6" t="s">
        <v>2218</v>
      </c>
      <c r="C1967" s="5" t="s">
        <v>42</v>
      </c>
      <c r="D1967" s="3">
        <v>102235.3</v>
      </c>
      <c r="E1967" s="9" t="s">
        <v>3416</v>
      </c>
      <c r="F1967" s="3">
        <f>30000+72235.3</f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>
        <v>44884</v>
      </c>
      <c r="B1968" s="6" t="s">
        <v>2219</v>
      </c>
      <c r="C1968" s="5" t="s">
        <v>981</v>
      </c>
      <c r="D1968" s="3">
        <v>1591.2</v>
      </c>
      <c r="E1968" s="8">
        <v>44884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>
        <v>44884</v>
      </c>
      <c r="B1969" s="6" t="s">
        <v>2220</v>
      </c>
      <c r="C1969" s="5" t="s">
        <v>780</v>
      </c>
      <c r="D1969" s="3">
        <v>5921.8</v>
      </c>
      <c r="E1969" s="8">
        <v>44884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>
        <v>44884</v>
      </c>
      <c r="B1970" s="6" t="s">
        <v>2221</v>
      </c>
      <c r="C1970" s="5" t="s">
        <v>505</v>
      </c>
      <c r="D1970" s="3">
        <v>3847.6</v>
      </c>
      <c r="E1970" s="8">
        <v>44886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>
        <v>44884</v>
      </c>
      <c r="B1971" s="6" t="s">
        <v>2222</v>
      </c>
      <c r="C1971" s="5" t="s">
        <v>38</v>
      </c>
      <c r="D1971" s="3">
        <v>1271</v>
      </c>
      <c r="E1971" s="8">
        <v>44884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>
        <v>44884</v>
      </c>
      <c r="B1972" s="6" t="s">
        <v>2223</v>
      </c>
      <c r="C1972" s="5" t="s">
        <v>428</v>
      </c>
      <c r="D1972" s="3">
        <v>8887.4</v>
      </c>
      <c r="E1972" s="8">
        <v>44884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>
        <v>44884</v>
      </c>
      <c r="B1973" s="6" t="s">
        <v>2224</v>
      </c>
      <c r="C1973" s="5" t="s">
        <v>120</v>
      </c>
      <c r="D1973" s="3">
        <v>15329</v>
      </c>
      <c r="E1973" s="8">
        <v>44884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>
        <v>44884</v>
      </c>
      <c r="B1974" s="6" t="s">
        <v>2225</v>
      </c>
      <c r="C1974" s="5" t="s">
        <v>135</v>
      </c>
      <c r="D1974" s="3">
        <v>6830.7</v>
      </c>
      <c r="E1974" s="8">
        <v>44884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>
        <v>44884</v>
      </c>
      <c r="B1975" s="6" t="s">
        <v>2226</v>
      </c>
      <c r="C1975" s="5" t="s">
        <v>3381</v>
      </c>
      <c r="D1975" s="3">
        <v>0</v>
      </c>
      <c r="E1975" s="10" t="s">
        <v>273</v>
      </c>
      <c r="F1975" s="3">
        <v>0</v>
      </c>
      <c r="G1975" s="4">
        <f>Tabla1[[#This Row],[Importe]]-Tabla1[[#This Row],[Pagado]]</f>
        <v>0</v>
      </c>
      <c r="H1975" s="5" t="s">
        <v>273</v>
      </c>
    </row>
    <row r="1976" spans="1:8" x14ac:dyDescent="0.25">
      <c r="A1976" s="7">
        <v>44884</v>
      </c>
      <c r="B1976" s="6" t="s">
        <v>2227</v>
      </c>
      <c r="C1976" s="5" t="s">
        <v>116</v>
      </c>
      <c r="D1976" s="3">
        <v>325</v>
      </c>
      <c r="E1976" s="8">
        <v>44884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>
        <v>44884</v>
      </c>
      <c r="B1977" s="6" t="s">
        <v>2228</v>
      </c>
      <c r="C1977" s="5" t="s">
        <v>62</v>
      </c>
      <c r="D1977" s="3">
        <v>6828.4</v>
      </c>
      <c r="E1977" s="8">
        <v>44884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>
        <v>44884</v>
      </c>
      <c r="B1978" s="6" t="s">
        <v>2229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>
        <v>44884</v>
      </c>
      <c r="B1979" s="6" t="s">
        <v>2230</v>
      </c>
      <c r="C1979" s="5" t="s">
        <v>411</v>
      </c>
      <c r="D1979" s="3">
        <v>2850.8</v>
      </c>
      <c r="E1979" s="8">
        <v>44884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>
        <v>44884</v>
      </c>
      <c r="B1980" s="6" t="s">
        <v>2231</v>
      </c>
      <c r="C1980" s="5" t="s">
        <v>124</v>
      </c>
      <c r="D1980" s="3">
        <v>11510</v>
      </c>
      <c r="E1980" s="8">
        <v>44884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>
        <v>44884</v>
      </c>
      <c r="B1981" s="6" t="s">
        <v>2232</v>
      </c>
      <c r="C1981" s="5" t="s">
        <v>786</v>
      </c>
      <c r="D1981" s="3">
        <v>22373.200000000001</v>
      </c>
      <c r="E1981" s="8">
        <v>44884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>
        <v>44884</v>
      </c>
      <c r="B1982" s="6" t="s">
        <v>2233</v>
      </c>
      <c r="C1982" s="5" t="s">
        <v>62</v>
      </c>
      <c r="D1982" s="3">
        <v>760</v>
      </c>
      <c r="E1982" s="8">
        <v>44884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>
        <v>44884</v>
      </c>
      <c r="B1983" s="6" t="s">
        <v>2234</v>
      </c>
      <c r="C1983" s="5" t="s">
        <v>153</v>
      </c>
      <c r="D1983" s="3">
        <v>24137.4</v>
      </c>
      <c r="E1983" s="8">
        <v>44884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>
        <v>44884</v>
      </c>
      <c r="B1984" s="6" t="s">
        <v>2235</v>
      </c>
      <c r="C1984" s="5" t="s">
        <v>122</v>
      </c>
      <c r="D1984" s="3">
        <v>4389.6000000000004</v>
      </c>
      <c r="E1984" s="8">
        <v>44884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>
        <v>44884</v>
      </c>
      <c r="B1985" s="6" t="s">
        <v>2236</v>
      </c>
      <c r="C1985" s="5" t="s">
        <v>356</v>
      </c>
      <c r="D1985" s="3">
        <v>5792.5</v>
      </c>
      <c r="E1985" s="8">
        <v>44884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>
        <v>44884</v>
      </c>
      <c r="B1986" s="6" t="s">
        <v>2237</v>
      </c>
      <c r="C1986" s="5" t="s">
        <v>112</v>
      </c>
      <c r="D1986" s="3">
        <v>1620.4</v>
      </c>
      <c r="E1986" s="8">
        <v>44884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>
        <v>44884</v>
      </c>
      <c r="B1987" s="6" t="s">
        <v>2238</v>
      </c>
      <c r="C1987" s="5" t="s">
        <v>122</v>
      </c>
      <c r="D1987" s="3">
        <v>3159</v>
      </c>
      <c r="E1987" s="8">
        <v>44884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>
        <v>44884</v>
      </c>
      <c r="B1988" s="6" t="s">
        <v>2239</v>
      </c>
      <c r="C1988" s="5" t="s">
        <v>610</v>
      </c>
      <c r="D1988" s="3">
        <v>1867.3</v>
      </c>
      <c r="E1988" s="8">
        <v>44884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>
        <v>44884</v>
      </c>
      <c r="B1989" s="6" t="s">
        <v>2240</v>
      </c>
      <c r="C1989" s="5" t="s">
        <v>223</v>
      </c>
      <c r="D1989" s="3">
        <v>7936</v>
      </c>
      <c r="E1989" s="8">
        <v>44884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>
        <v>44884</v>
      </c>
      <c r="B1990" s="6" t="s">
        <v>2241</v>
      </c>
      <c r="C1990" s="5" t="s">
        <v>102</v>
      </c>
      <c r="D1990" s="3">
        <v>11113.4</v>
      </c>
      <c r="E1990" s="8">
        <v>44884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>
        <v>44884</v>
      </c>
      <c r="B1991" s="6" t="s">
        <v>2242</v>
      </c>
      <c r="C1991" s="5" t="s">
        <v>608</v>
      </c>
      <c r="D1991" s="3">
        <v>2363.6</v>
      </c>
      <c r="E1991" s="8">
        <v>44884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>
        <v>44884</v>
      </c>
      <c r="B1992" s="6" t="s">
        <v>2243</v>
      </c>
      <c r="C1992" s="5" t="s">
        <v>104</v>
      </c>
      <c r="D1992" s="3">
        <v>20062.400000000001</v>
      </c>
      <c r="E1992" s="8">
        <v>44884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>
        <v>44884</v>
      </c>
      <c r="B1993" s="6" t="s">
        <v>2244</v>
      </c>
      <c r="C1993" s="5" t="s">
        <v>132</v>
      </c>
      <c r="D1993" s="3">
        <v>6012.6</v>
      </c>
      <c r="E1993" s="8">
        <v>44884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>
        <v>44884</v>
      </c>
      <c r="B1994" s="6" t="s">
        <v>2245</v>
      </c>
      <c r="C1994" s="5" t="s">
        <v>12</v>
      </c>
      <c r="D1994" s="3">
        <v>11464.5</v>
      </c>
      <c r="E1994" s="8">
        <v>44884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>
        <v>44884</v>
      </c>
      <c r="B1995" s="6" t="s">
        <v>2246</v>
      </c>
      <c r="C1995" s="5" t="s">
        <v>130</v>
      </c>
      <c r="D1995" s="3">
        <v>3529.8</v>
      </c>
      <c r="E1995" s="8">
        <v>44884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>
        <v>44884</v>
      </c>
      <c r="B1996" s="6" t="s">
        <v>2247</v>
      </c>
      <c r="C1996" s="5" t="s">
        <v>291</v>
      </c>
      <c r="D1996" s="3">
        <v>15772.8</v>
      </c>
      <c r="E1996" s="8">
        <v>44884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>
        <v>44884</v>
      </c>
      <c r="B1997" s="6" t="s">
        <v>2248</v>
      </c>
      <c r="C1997" s="5" t="s">
        <v>776</v>
      </c>
      <c r="D1997" s="3">
        <v>11694.6</v>
      </c>
      <c r="E1997" s="8">
        <v>44884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>
        <v>44884</v>
      </c>
      <c r="B1998" s="6" t="s">
        <v>2249</v>
      </c>
      <c r="C1998" s="5" t="s">
        <v>146</v>
      </c>
      <c r="D1998" s="3">
        <v>34503.1</v>
      </c>
      <c r="E1998" s="8">
        <v>44884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>
        <v>44884</v>
      </c>
      <c r="B1999" s="6" t="s">
        <v>2250</v>
      </c>
      <c r="C1999" s="5" t="s">
        <v>87</v>
      </c>
      <c r="D1999" s="3">
        <v>891</v>
      </c>
      <c r="E1999" s="8">
        <v>44884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>
        <v>44884</v>
      </c>
      <c r="B2000" s="6" t="s">
        <v>2251</v>
      </c>
      <c r="C2000" s="5" t="s">
        <v>94</v>
      </c>
      <c r="D2000" s="3">
        <v>1299.5999999999999</v>
      </c>
      <c r="E2000" s="8">
        <v>44884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>
        <v>44884</v>
      </c>
      <c r="B2001" s="6" t="s">
        <v>2252</v>
      </c>
      <c r="C2001" s="5" t="s">
        <v>89</v>
      </c>
      <c r="D2001" s="3">
        <v>2194.6999999999998</v>
      </c>
      <c r="E2001" s="8">
        <v>44884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>
        <v>44884</v>
      </c>
      <c r="B2002" s="6" t="s">
        <v>2253</v>
      </c>
      <c r="C2002" s="5" t="s">
        <v>108</v>
      </c>
      <c r="D2002" s="3">
        <v>6328.8</v>
      </c>
      <c r="E2002" s="8">
        <v>44884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>
        <v>44884</v>
      </c>
      <c r="B2003" s="6" t="s">
        <v>2254</v>
      </c>
      <c r="C2003" s="5" t="s">
        <v>81</v>
      </c>
      <c r="D2003" s="3">
        <v>203511.5</v>
      </c>
      <c r="E2003" s="8">
        <v>44891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>
        <v>44884</v>
      </c>
      <c r="B2004" s="6" t="s">
        <v>2255</v>
      </c>
      <c r="C2004" s="5" t="s">
        <v>554</v>
      </c>
      <c r="D2004" s="3">
        <v>6210</v>
      </c>
      <c r="E2004" s="8">
        <v>44884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>
        <v>44884</v>
      </c>
      <c r="B2005" s="6" t="s">
        <v>2256</v>
      </c>
      <c r="C2005" s="5" t="s">
        <v>73</v>
      </c>
      <c r="D2005" s="3">
        <v>11168.4</v>
      </c>
      <c r="E2005" s="8">
        <v>44884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>
        <v>44884</v>
      </c>
      <c r="B2006" s="6" t="s">
        <v>2257</v>
      </c>
      <c r="C2006" s="5" t="s">
        <v>404</v>
      </c>
      <c r="D2006" s="3">
        <v>4620.8</v>
      </c>
      <c r="E2006" s="8">
        <v>44884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>
        <v>44884</v>
      </c>
      <c r="B2007" s="6" t="s">
        <v>2258</v>
      </c>
      <c r="C2007" s="5" t="s">
        <v>260</v>
      </c>
      <c r="D2007" s="3">
        <v>779</v>
      </c>
      <c r="E2007" s="8">
        <v>44884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>
        <v>44884</v>
      </c>
      <c r="B2008" s="6" t="s">
        <v>2259</v>
      </c>
      <c r="C2008" s="5" t="s">
        <v>404</v>
      </c>
      <c r="D2008" s="3">
        <v>4343.1000000000004</v>
      </c>
      <c r="E2008" s="8">
        <v>44884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>
        <v>44884</v>
      </c>
      <c r="B2009" s="6" t="s">
        <v>2260</v>
      </c>
      <c r="C2009" s="5" t="s">
        <v>34</v>
      </c>
      <c r="D2009" s="3">
        <v>15081.2</v>
      </c>
      <c r="E2009" s="8">
        <v>44884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>
        <v>44884</v>
      </c>
      <c r="B2010" s="6" t="s">
        <v>2261</v>
      </c>
      <c r="C2010" s="5" t="s">
        <v>38</v>
      </c>
      <c r="D2010" s="3">
        <v>2275.1999999999998</v>
      </c>
      <c r="E2010" s="8">
        <v>44884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>
        <v>44884</v>
      </c>
      <c r="B2011" s="6" t="s">
        <v>2262</v>
      </c>
      <c r="C2011" s="5" t="s">
        <v>895</v>
      </c>
      <c r="D2011" s="3">
        <v>5400</v>
      </c>
      <c r="E2011" s="8">
        <v>44884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>
        <v>44884</v>
      </c>
      <c r="B2012" s="6" t="s">
        <v>2263</v>
      </c>
      <c r="C2012" s="5" t="s">
        <v>150</v>
      </c>
      <c r="D2012" s="3">
        <v>1945.6</v>
      </c>
      <c r="E2012" s="8">
        <v>44884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>
        <v>44884</v>
      </c>
      <c r="B2013" s="6" t="s">
        <v>2264</v>
      </c>
      <c r="C2013" s="5" t="s">
        <v>294</v>
      </c>
      <c r="D2013" s="3">
        <v>10208.299999999999</v>
      </c>
      <c r="E2013" s="8">
        <v>44884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>
        <v>44884</v>
      </c>
      <c r="B2014" s="6" t="s">
        <v>2265</v>
      </c>
      <c r="C2014" s="5" t="s">
        <v>38</v>
      </c>
      <c r="D2014" s="3">
        <v>1065.5999999999999</v>
      </c>
      <c r="E2014" s="8">
        <v>44884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>
        <v>44884</v>
      </c>
      <c r="B2015" s="6" t="s">
        <v>2266</v>
      </c>
      <c r="C2015" s="5" t="s">
        <v>38</v>
      </c>
      <c r="D2015" s="3">
        <v>592</v>
      </c>
      <c r="E2015" s="8">
        <v>44884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>
        <v>44884</v>
      </c>
      <c r="B2016" s="6" t="s">
        <v>2267</v>
      </c>
      <c r="C2016" s="5" t="s">
        <v>795</v>
      </c>
      <c r="D2016" s="3">
        <v>1169.2</v>
      </c>
      <c r="E2016" s="8">
        <v>44884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>
        <v>44884</v>
      </c>
      <c r="B2017" s="6" t="s">
        <v>2268</v>
      </c>
      <c r="C2017" s="5" t="s">
        <v>36</v>
      </c>
      <c r="D2017" s="3">
        <v>5434.8</v>
      </c>
      <c r="E2017" s="8">
        <v>44884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>
        <v>44884</v>
      </c>
      <c r="B2018" s="6" t="s">
        <v>2269</v>
      </c>
      <c r="C2018" s="5" t="s">
        <v>3414</v>
      </c>
      <c r="D2018" s="3">
        <v>0</v>
      </c>
      <c r="E2018" s="10" t="s">
        <v>273</v>
      </c>
      <c r="F2018" s="3">
        <v>0</v>
      </c>
      <c r="G2018" s="4">
        <f>Tabla1[[#This Row],[Importe]]-Tabla1[[#This Row],[Pagado]]</f>
        <v>0</v>
      </c>
      <c r="H2018" s="5" t="s">
        <v>273</v>
      </c>
    </row>
    <row r="2019" spans="1:8" x14ac:dyDescent="0.25">
      <c r="A2019" s="7">
        <v>44884</v>
      </c>
      <c r="B2019" s="6" t="s">
        <v>2270</v>
      </c>
      <c r="C2019" s="5" t="s">
        <v>456</v>
      </c>
      <c r="D2019" s="3">
        <v>68000</v>
      </c>
      <c r="E2019" s="8">
        <v>44884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>
        <v>44884</v>
      </c>
      <c r="B2020" s="6" t="s">
        <v>2271</v>
      </c>
      <c r="C2020" s="5" t="s">
        <v>288</v>
      </c>
      <c r="D2020" s="3">
        <v>2286.6</v>
      </c>
      <c r="E2020" s="8">
        <v>44884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>
        <v>44884</v>
      </c>
      <c r="B2021" s="6" t="s">
        <v>2272</v>
      </c>
      <c r="C2021" s="5" t="s">
        <v>20</v>
      </c>
      <c r="D2021" s="3">
        <v>1962.7</v>
      </c>
      <c r="E2021" s="8">
        <v>44884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>
        <v>44884</v>
      </c>
      <c r="B2022" s="6" t="s">
        <v>2273</v>
      </c>
      <c r="C2022" s="5" t="s">
        <v>140</v>
      </c>
      <c r="D2022" s="3">
        <v>6721</v>
      </c>
      <c r="E2022" s="8">
        <v>44884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>
        <v>44884</v>
      </c>
      <c r="B2023" s="6" t="s">
        <v>2274</v>
      </c>
      <c r="C2023" s="5" t="s">
        <v>157</v>
      </c>
      <c r="D2023" s="3">
        <v>3314.6</v>
      </c>
      <c r="E2023" s="8">
        <v>44884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ht="47.25" x14ac:dyDescent="0.25">
      <c r="A2024" s="7">
        <v>44884</v>
      </c>
      <c r="B2024" s="6" t="s">
        <v>2275</v>
      </c>
      <c r="C2024" s="5" t="s">
        <v>166</v>
      </c>
      <c r="D2024" s="3">
        <v>192330.79</v>
      </c>
      <c r="E2024" s="9" t="s">
        <v>3437</v>
      </c>
      <c r="F2024" s="3">
        <f>95579.94+70136+26614.85</f>
        <v>192330.79</v>
      </c>
      <c r="G2024" s="4">
        <f>Tabla1[[#This Row],[Importe]]-Tabla1[[#This Row],[Pagado]]</f>
        <v>0</v>
      </c>
      <c r="H2024" s="15" t="s">
        <v>10</v>
      </c>
    </row>
    <row r="2025" spans="1:8" x14ac:dyDescent="0.25">
      <c r="A2025" s="7">
        <v>44884</v>
      </c>
      <c r="B2025" s="6" t="s">
        <v>2276</v>
      </c>
      <c r="C2025" s="5" t="s">
        <v>219</v>
      </c>
      <c r="D2025" s="3">
        <v>22644</v>
      </c>
      <c r="E2025" s="8">
        <v>44890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>
        <v>44884</v>
      </c>
      <c r="B2026" s="6" t="s">
        <v>2277</v>
      </c>
      <c r="C2026" s="5" t="s">
        <v>38</v>
      </c>
      <c r="D2026" s="3">
        <v>721.6</v>
      </c>
      <c r="E2026" s="8">
        <v>44884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>
        <v>44884</v>
      </c>
      <c r="B2027" s="6" t="s">
        <v>2278</v>
      </c>
      <c r="C2027" s="5" t="s">
        <v>38</v>
      </c>
      <c r="D2027" s="3">
        <v>72</v>
      </c>
      <c r="E2027" s="8">
        <v>44884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>
        <v>44884</v>
      </c>
      <c r="B2028" s="6" t="s">
        <v>2279</v>
      </c>
      <c r="C2028" s="5" t="s">
        <v>193</v>
      </c>
      <c r="D2028" s="3">
        <v>21319.200000000001</v>
      </c>
      <c r="E2028" s="8">
        <v>44884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>
        <v>44884</v>
      </c>
      <c r="B2029" s="6" t="s">
        <v>2280</v>
      </c>
      <c r="C2029" s="5" t="s">
        <v>40</v>
      </c>
      <c r="D2029" s="3">
        <v>5170.7</v>
      </c>
      <c r="E2029" s="8">
        <v>44884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>
        <v>44884</v>
      </c>
      <c r="B2030" s="6" t="s">
        <v>2281</v>
      </c>
      <c r="C2030" s="5" t="s">
        <v>38</v>
      </c>
      <c r="D2030" s="3">
        <v>5724</v>
      </c>
      <c r="E2030" s="8">
        <v>44884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>
        <v>44884</v>
      </c>
      <c r="B2031" s="6" t="s">
        <v>2282</v>
      </c>
      <c r="C2031" s="5" t="s">
        <v>795</v>
      </c>
      <c r="D2031" s="3">
        <v>11077.8</v>
      </c>
      <c r="E2031" s="8">
        <v>44884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>
        <v>44884</v>
      </c>
      <c r="B2032" s="6" t="s">
        <v>2283</v>
      </c>
      <c r="C2032" s="5" t="s">
        <v>38</v>
      </c>
      <c r="D2032" s="3">
        <v>381.6</v>
      </c>
      <c r="E2032" s="8">
        <v>44884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>
        <v>44884</v>
      </c>
      <c r="B2033" s="6" t="s">
        <v>2284</v>
      </c>
      <c r="C2033" s="5" t="s">
        <v>926</v>
      </c>
      <c r="D2033" s="3">
        <v>8.3800000000000008</v>
      </c>
      <c r="E2033" s="8">
        <v>44895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>
        <v>44884</v>
      </c>
      <c r="B2034" s="6" t="s">
        <v>2285</v>
      </c>
      <c r="C2034" s="5" t="s">
        <v>116</v>
      </c>
      <c r="D2034" s="3">
        <v>1366.6</v>
      </c>
      <c r="E2034" s="8">
        <v>44884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>
        <v>44884</v>
      </c>
      <c r="B2035" s="6" t="s">
        <v>2286</v>
      </c>
      <c r="C2035" s="5" t="s">
        <v>208</v>
      </c>
      <c r="D2035" s="3">
        <v>10315.6</v>
      </c>
      <c r="E2035" s="8">
        <v>44886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>
        <v>44884</v>
      </c>
      <c r="B2036" s="6" t="s">
        <v>2287</v>
      </c>
      <c r="C2036" s="5" t="s">
        <v>150</v>
      </c>
      <c r="D2036" s="3">
        <v>629.79999999999995</v>
      </c>
      <c r="E2036" s="8">
        <v>44884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>
        <v>44884</v>
      </c>
      <c r="B2037" s="6" t="s">
        <v>2288</v>
      </c>
      <c r="C2037" s="5" t="s">
        <v>633</v>
      </c>
      <c r="D2037" s="3">
        <v>1944.6</v>
      </c>
      <c r="E2037" s="8">
        <v>44884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>
        <v>44884</v>
      </c>
      <c r="B2038" s="6" t="s">
        <v>2289</v>
      </c>
      <c r="C2038" s="5" t="s">
        <v>38</v>
      </c>
      <c r="D2038" s="3">
        <v>13328</v>
      </c>
      <c r="E2038" s="8">
        <v>44884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>
        <v>44884</v>
      </c>
      <c r="B2039" s="6" t="s">
        <v>2290</v>
      </c>
      <c r="C2039" s="5" t="s">
        <v>767</v>
      </c>
      <c r="D2039" s="3">
        <v>248</v>
      </c>
      <c r="E2039" s="8">
        <v>44884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>
        <v>44884</v>
      </c>
      <c r="B2040" s="6" t="s">
        <v>2291</v>
      </c>
      <c r="C2040" s="5" t="s">
        <v>765</v>
      </c>
      <c r="D2040" s="3">
        <v>213</v>
      </c>
      <c r="E2040" s="8">
        <v>44884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>
        <v>44884</v>
      </c>
      <c r="B2041" s="6" t="s">
        <v>2292</v>
      </c>
      <c r="C2041" s="5" t="s">
        <v>215</v>
      </c>
      <c r="D2041" s="3">
        <v>2072</v>
      </c>
      <c r="E2041" s="8">
        <v>44886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>
        <v>44884</v>
      </c>
      <c r="B2042" s="6" t="s">
        <v>2293</v>
      </c>
      <c r="C2042" s="5" t="s">
        <v>437</v>
      </c>
      <c r="D2042" s="3">
        <v>1213.5999999999999</v>
      </c>
      <c r="E2042" s="8">
        <v>44886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>
        <v>44884</v>
      </c>
      <c r="B2043" s="6" t="s">
        <v>2294</v>
      </c>
      <c r="C2043" s="5" t="s">
        <v>211</v>
      </c>
      <c r="D2043" s="3">
        <v>2886</v>
      </c>
      <c r="E2043" s="8">
        <v>44886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>
        <v>44884</v>
      </c>
      <c r="B2044" s="6" t="s">
        <v>2295</v>
      </c>
      <c r="C2044" s="5" t="s">
        <v>213</v>
      </c>
      <c r="D2044" s="3">
        <v>8828.2000000000007</v>
      </c>
      <c r="E2044" s="8">
        <v>44886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>
        <v>44884</v>
      </c>
      <c r="B2045" s="6" t="s">
        <v>2296</v>
      </c>
      <c r="C2045" s="5" t="s">
        <v>217</v>
      </c>
      <c r="D2045" s="3">
        <v>2826.8</v>
      </c>
      <c r="E2045" s="8">
        <v>44886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>
        <v>44884</v>
      </c>
      <c r="B2046" s="6" t="s">
        <v>2297</v>
      </c>
      <c r="C2046" s="5" t="s">
        <v>69</v>
      </c>
      <c r="D2046" s="3">
        <v>10698.4</v>
      </c>
      <c r="E2046" s="8">
        <v>44884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>
        <v>44884</v>
      </c>
      <c r="B2047" s="6" t="s">
        <v>2298</v>
      </c>
      <c r="C2047" s="5" t="s">
        <v>55</v>
      </c>
      <c r="D2047" s="3">
        <v>6473.7</v>
      </c>
      <c r="E2047" s="8">
        <v>44886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>
        <v>44884</v>
      </c>
      <c r="B2048" s="6" t="s">
        <v>2299</v>
      </c>
      <c r="C2048" s="5" t="s">
        <v>461</v>
      </c>
      <c r="D2048" s="3">
        <v>5512.5</v>
      </c>
      <c r="E2048" s="8">
        <v>44884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>
        <v>44884</v>
      </c>
      <c r="B2049" s="6" t="s">
        <v>2300</v>
      </c>
      <c r="C2049" s="5" t="s">
        <v>67</v>
      </c>
      <c r="D2049" s="3">
        <v>5863.7</v>
      </c>
      <c r="E2049" s="8">
        <v>44886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>
        <v>44884</v>
      </c>
      <c r="B2050" s="6" t="s">
        <v>2301</v>
      </c>
      <c r="C2050" s="5" t="s">
        <v>69</v>
      </c>
      <c r="D2050" s="3">
        <v>1417.5</v>
      </c>
      <c r="E2050" s="8">
        <v>44884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>
        <v>44884</v>
      </c>
      <c r="B2051" s="6" t="s">
        <v>2302</v>
      </c>
      <c r="C2051" s="5" t="s">
        <v>763</v>
      </c>
      <c r="D2051" s="3">
        <v>394</v>
      </c>
      <c r="E2051" s="8">
        <v>44884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>
        <v>44884</v>
      </c>
      <c r="B2052" s="6" t="s">
        <v>2303</v>
      </c>
      <c r="C2052" s="5" t="s">
        <v>118</v>
      </c>
      <c r="D2052" s="3">
        <v>678.5</v>
      </c>
      <c r="E2052" s="8">
        <v>44884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>
        <v>44884</v>
      </c>
      <c r="B2053" s="6" t="s">
        <v>2304</v>
      </c>
      <c r="C2053" s="5" t="s">
        <v>406</v>
      </c>
      <c r="D2053" s="3">
        <v>5303</v>
      </c>
      <c r="E2053" s="8">
        <v>44884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>
        <v>44884</v>
      </c>
      <c r="B2054" s="6" t="s">
        <v>2305</v>
      </c>
      <c r="C2054" s="5" t="s">
        <v>761</v>
      </c>
      <c r="D2054" s="3">
        <v>550</v>
      </c>
      <c r="E2054" s="8">
        <v>44888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>
        <v>44884</v>
      </c>
      <c r="B2055" s="6" t="s">
        <v>2306</v>
      </c>
      <c r="C2055" s="5" t="s">
        <v>752</v>
      </c>
      <c r="D2055" s="3">
        <v>4024</v>
      </c>
      <c r="E2055" s="8">
        <v>44884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>
        <v>44884</v>
      </c>
      <c r="B2056" s="6" t="s">
        <v>2307</v>
      </c>
      <c r="C2056" s="5" t="s">
        <v>1544</v>
      </c>
      <c r="D2056" s="3">
        <v>1815.4</v>
      </c>
      <c r="E2056" s="8">
        <v>44884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>
        <v>44884</v>
      </c>
      <c r="B2057" s="6" t="s">
        <v>2308</v>
      </c>
      <c r="C2057" s="5" t="s">
        <v>219</v>
      </c>
      <c r="D2057" s="3">
        <v>27.31</v>
      </c>
      <c r="E2057" s="8" t="s">
        <v>2309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>
        <v>44884</v>
      </c>
      <c r="B2058" s="6" t="s">
        <v>2310</v>
      </c>
      <c r="C2058" s="5" t="s">
        <v>20</v>
      </c>
      <c r="D2058" s="3">
        <v>2177.1</v>
      </c>
      <c r="E2058" s="8">
        <v>44884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>
        <v>44884</v>
      </c>
      <c r="B2059" s="6" t="s">
        <v>2311</v>
      </c>
      <c r="C2059" s="5" t="s">
        <v>225</v>
      </c>
      <c r="D2059" s="3">
        <v>1352.8</v>
      </c>
      <c r="E2059" s="8">
        <v>44884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>
        <v>44884</v>
      </c>
      <c r="B2060" s="6" t="s">
        <v>2312</v>
      </c>
      <c r="C2060" s="5" t="s">
        <v>38</v>
      </c>
      <c r="D2060" s="3">
        <v>1224.5999999999999</v>
      </c>
      <c r="E2060" s="8">
        <v>44884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>
        <v>44884</v>
      </c>
      <c r="B2061" s="6" t="s">
        <v>2313</v>
      </c>
      <c r="C2061" s="5" t="s">
        <v>635</v>
      </c>
      <c r="D2061" s="3">
        <v>1576.8</v>
      </c>
      <c r="E2061" s="8">
        <v>44884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>
        <v>44884</v>
      </c>
      <c r="B2062" s="6" t="s">
        <v>2314</v>
      </c>
      <c r="C2062" s="5" t="s">
        <v>12</v>
      </c>
      <c r="D2062" s="3">
        <v>36570.699999999997</v>
      </c>
      <c r="E2062" s="8">
        <v>44884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>
        <v>44884</v>
      </c>
      <c r="B2063" s="6" t="s">
        <v>2315</v>
      </c>
      <c r="C2063" s="5" t="s">
        <v>356</v>
      </c>
      <c r="D2063" s="3">
        <v>4337.2</v>
      </c>
      <c r="E2063" s="8">
        <v>44884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>
        <v>44884</v>
      </c>
      <c r="B2064" s="6" t="s">
        <v>2316</v>
      </c>
      <c r="C2064" s="5" t="s">
        <v>356</v>
      </c>
      <c r="D2064" s="3">
        <v>254.8</v>
      </c>
      <c r="E2064" s="8">
        <v>44884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>
        <v>44884</v>
      </c>
      <c r="B2065" s="6" t="s">
        <v>2317</v>
      </c>
      <c r="C2065" s="5" t="s">
        <v>161</v>
      </c>
      <c r="D2065" s="3">
        <v>24097</v>
      </c>
      <c r="E2065" s="8">
        <v>44884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>
        <v>44886</v>
      </c>
      <c r="B2066" s="6" t="s">
        <v>2318</v>
      </c>
      <c r="C2066" s="5" t="s">
        <v>9</v>
      </c>
      <c r="D2066" s="3">
        <v>16508.3</v>
      </c>
      <c r="E2066" s="8">
        <v>44888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>
        <v>44886</v>
      </c>
      <c r="B2067" s="6" t="s">
        <v>2319</v>
      </c>
      <c r="C2067" s="5" t="s">
        <v>75</v>
      </c>
      <c r="D2067" s="3">
        <v>8006.8</v>
      </c>
      <c r="E2067" s="8">
        <v>44886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>
        <v>44886</v>
      </c>
      <c r="B2068" s="6" t="s">
        <v>2320</v>
      </c>
      <c r="C2068" s="5" t="s">
        <v>83</v>
      </c>
      <c r="D2068" s="3">
        <v>8809</v>
      </c>
      <c r="E2068" s="8">
        <v>44886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ht="31.5" x14ac:dyDescent="0.25">
      <c r="A2069" s="7">
        <v>44886</v>
      </c>
      <c r="B2069" s="6" t="s">
        <v>2321</v>
      </c>
      <c r="C2069" s="5" t="s">
        <v>14</v>
      </c>
      <c r="D2069" s="3">
        <v>78088.5</v>
      </c>
      <c r="E2069" s="9" t="s">
        <v>3425</v>
      </c>
      <c r="F2069" s="3">
        <f>60000+18088.5</f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>
        <v>44886</v>
      </c>
      <c r="B2070" s="6" t="s">
        <v>2322</v>
      </c>
      <c r="C2070" s="5" t="s">
        <v>301</v>
      </c>
      <c r="D2070" s="3">
        <v>4571.2</v>
      </c>
      <c r="E2070" s="8">
        <v>44886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>
        <v>44886</v>
      </c>
      <c r="B2071" s="6" t="s">
        <v>2323</v>
      </c>
      <c r="C2071" s="5" t="s">
        <v>79</v>
      </c>
      <c r="D2071" s="3">
        <v>1536</v>
      </c>
      <c r="E2071" s="8">
        <v>44886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>
        <v>44886</v>
      </c>
      <c r="B2072" s="6" t="s">
        <v>2324</v>
      </c>
      <c r="C2072" s="5" t="s">
        <v>30</v>
      </c>
      <c r="D2072" s="3">
        <v>790</v>
      </c>
      <c r="E2072" s="8">
        <v>44886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>
        <v>44886</v>
      </c>
      <c r="B2073" s="6" t="s">
        <v>2325</v>
      </c>
      <c r="C2073" s="5" t="s">
        <v>38</v>
      </c>
      <c r="D2073" s="3">
        <v>703</v>
      </c>
      <c r="E2073" s="8">
        <v>44886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>
        <v>44886</v>
      </c>
      <c r="B2074" s="6" t="s">
        <v>2326</v>
      </c>
      <c r="C2074" s="5" t="s">
        <v>12</v>
      </c>
      <c r="D2074" s="3">
        <v>43309.5</v>
      </c>
      <c r="E2074" s="8">
        <v>44886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>
        <v>44886</v>
      </c>
      <c r="B2075" s="6" t="s">
        <v>2327</v>
      </c>
      <c r="C2075" s="5" t="s">
        <v>102</v>
      </c>
      <c r="D2075" s="3">
        <v>13377.8</v>
      </c>
      <c r="E2075" s="8">
        <v>44886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>
        <v>44886</v>
      </c>
      <c r="B2076" s="6" t="s">
        <v>2328</v>
      </c>
      <c r="C2076" s="5" t="s">
        <v>55</v>
      </c>
      <c r="D2076" s="3">
        <v>3126.4</v>
      </c>
      <c r="E2076" s="8">
        <v>44886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>
        <v>44886</v>
      </c>
      <c r="B2077" s="6" t="s">
        <v>2329</v>
      </c>
      <c r="C2077" s="5" t="s">
        <v>608</v>
      </c>
      <c r="D2077" s="3">
        <v>6111.6</v>
      </c>
      <c r="E2077" s="8">
        <v>44886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>
        <v>44886</v>
      </c>
      <c r="B2078" s="6" t="s">
        <v>2330</v>
      </c>
      <c r="C2078" s="5" t="s">
        <v>40</v>
      </c>
      <c r="D2078" s="3">
        <v>3884.6</v>
      </c>
      <c r="E2078" s="8">
        <v>44886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>
        <v>44886</v>
      </c>
      <c r="B2079" s="6" t="s">
        <v>2331</v>
      </c>
      <c r="C2079" s="5" t="s">
        <v>48</v>
      </c>
      <c r="D2079" s="3">
        <v>7802.4</v>
      </c>
      <c r="E2079" s="8">
        <v>44886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>
        <v>44886</v>
      </c>
      <c r="B2080" s="6" t="s">
        <v>2332</v>
      </c>
      <c r="C2080" s="5" t="s">
        <v>52</v>
      </c>
      <c r="D2080" s="3">
        <v>11622</v>
      </c>
      <c r="E2080" s="8">
        <v>44887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>
        <v>44886</v>
      </c>
      <c r="B2081" s="6" t="s">
        <v>2333</v>
      </c>
      <c r="C2081" s="5" t="s">
        <v>60</v>
      </c>
      <c r="D2081" s="3">
        <v>16293.3</v>
      </c>
      <c r="E2081" s="8">
        <v>44886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>
        <v>44886</v>
      </c>
      <c r="B2082" s="6" t="s">
        <v>2334</v>
      </c>
      <c r="C2082" s="5" t="s">
        <v>485</v>
      </c>
      <c r="D2082" s="3">
        <v>1864.2</v>
      </c>
      <c r="E2082" s="8">
        <v>44886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ht="31.5" x14ac:dyDescent="0.25">
      <c r="A2083" s="7">
        <v>44886</v>
      </c>
      <c r="B2083" s="6" t="s">
        <v>2335</v>
      </c>
      <c r="C2083" s="5" t="s">
        <v>505</v>
      </c>
      <c r="D2083" s="3">
        <v>9221.2999999999993</v>
      </c>
      <c r="E2083" s="9" t="s">
        <v>3422</v>
      </c>
      <c r="F2083" s="3">
        <f>6000+3221.3</f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>
        <v>44886</v>
      </c>
      <c r="B2084" s="6" t="s">
        <v>2336</v>
      </c>
      <c r="C2084" s="5" t="s">
        <v>780</v>
      </c>
      <c r="D2084" s="3">
        <v>6194.4</v>
      </c>
      <c r="E2084" s="8">
        <v>44886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>
        <v>44886</v>
      </c>
      <c r="B2085" s="6" t="s">
        <v>2337</v>
      </c>
      <c r="C2085" s="5" t="s">
        <v>50</v>
      </c>
      <c r="D2085" s="3">
        <v>6025.5</v>
      </c>
      <c r="E2085" s="8">
        <v>44888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>
        <v>44886</v>
      </c>
      <c r="B2086" s="6" t="s">
        <v>2338</v>
      </c>
      <c r="C2086" s="5" t="s">
        <v>327</v>
      </c>
      <c r="D2086" s="3">
        <v>5802.2</v>
      </c>
      <c r="E2086" s="8">
        <v>44887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>
        <v>44886</v>
      </c>
      <c r="B2087" s="6" t="s">
        <v>2339</v>
      </c>
      <c r="C2087" s="5" t="s">
        <v>344</v>
      </c>
      <c r="D2087" s="3">
        <v>3039.2</v>
      </c>
      <c r="E2087" s="8">
        <v>44886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>
        <v>44886</v>
      </c>
      <c r="B2088" s="6" t="s">
        <v>2340</v>
      </c>
      <c r="C2088" s="5" t="s">
        <v>44</v>
      </c>
      <c r="D2088" s="3">
        <v>3889.1</v>
      </c>
      <c r="E2088" s="8">
        <v>44888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>
        <v>44886</v>
      </c>
      <c r="B2089" s="6" t="s">
        <v>2341</v>
      </c>
      <c r="C2089" s="5" t="s">
        <v>3417</v>
      </c>
      <c r="D2089" s="3">
        <v>0</v>
      </c>
      <c r="E2089" s="10" t="s">
        <v>273</v>
      </c>
      <c r="F2089" s="3">
        <v>0</v>
      </c>
      <c r="G2089" s="4">
        <f>Tabla1[[#This Row],[Importe]]-Tabla1[[#This Row],[Pagado]]</f>
        <v>0</v>
      </c>
      <c r="H2089" s="5" t="s">
        <v>273</v>
      </c>
    </row>
    <row r="2090" spans="1:8" x14ac:dyDescent="0.25">
      <c r="A2090" s="7">
        <v>44886</v>
      </c>
      <c r="B2090" s="6" t="s">
        <v>2342</v>
      </c>
      <c r="C2090" s="5" t="s">
        <v>22</v>
      </c>
      <c r="D2090" s="3">
        <v>6812</v>
      </c>
      <c r="E2090" s="8">
        <v>44888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ht="31.5" x14ac:dyDescent="0.25">
      <c r="A2091" s="7">
        <v>44886</v>
      </c>
      <c r="B2091" s="6" t="s">
        <v>2343</v>
      </c>
      <c r="C2091" s="5" t="s">
        <v>24</v>
      </c>
      <c r="D2091" s="3">
        <v>6064.5</v>
      </c>
      <c r="E2091" s="9" t="s">
        <v>3426</v>
      </c>
      <c r="F2091" s="3">
        <f>5000+1064.5</f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>
        <v>44886</v>
      </c>
      <c r="B2092" s="6" t="s">
        <v>2344</v>
      </c>
      <c r="C2092" s="5" t="s">
        <v>32</v>
      </c>
      <c r="D2092" s="3">
        <v>12482.1</v>
      </c>
      <c r="E2092" s="8">
        <v>44886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>
        <v>44886</v>
      </c>
      <c r="B2093" s="6" t="s">
        <v>2345</v>
      </c>
      <c r="C2093" s="5" t="s">
        <v>153</v>
      </c>
      <c r="D2093" s="3">
        <v>36326.199999999997</v>
      </c>
      <c r="E2093" s="8">
        <v>44886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>
        <v>44886</v>
      </c>
      <c r="B2094" s="6" t="s">
        <v>2346</v>
      </c>
      <c r="C2094" s="5" t="s">
        <v>20</v>
      </c>
      <c r="D2094" s="3">
        <v>5592.1</v>
      </c>
      <c r="E2094" s="8">
        <v>44886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>
        <v>44886</v>
      </c>
      <c r="B2095" s="6" t="s">
        <v>2347</v>
      </c>
      <c r="C2095" s="5" t="s">
        <v>861</v>
      </c>
      <c r="D2095" s="3">
        <v>1414.4</v>
      </c>
      <c r="E2095" s="8">
        <v>44886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>
        <v>44886</v>
      </c>
      <c r="B2096" s="6" t="s">
        <v>2348</v>
      </c>
      <c r="C2096" s="5" t="s">
        <v>38</v>
      </c>
      <c r="D2096" s="3">
        <v>5452.2</v>
      </c>
      <c r="E2096" s="8">
        <v>44886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>
        <v>44886</v>
      </c>
      <c r="B2097" s="6" t="s">
        <v>2349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>
        <v>44886</v>
      </c>
      <c r="B2098" s="6" t="s">
        <v>2350</v>
      </c>
      <c r="C2098" s="5" t="s">
        <v>476</v>
      </c>
      <c r="D2098" s="3">
        <v>28314.400000000001</v>
      </c>
      <c r="E2098" s="8">
        <v>44894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>
        <v>44886</v>
      </c>
      <c r="B2099" s="6" t="s">
        <v>2351</v>
      </c>
      <c r="C2099" s="5" t="s">
        <v>223</v>
      </c>
      <c r="D2099" s="3">
        <v>17049.5</v>
      </c>
      <c r="E2099" s="8">
        <v>44886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>
        <v>44886</v>
      </c>
      <c r="B2100" s="6" t="s">
        <v>2352</v>
      </c>
      <c r="C2100" s="5" t="s">
        <v>62</v>
      </c>
      <c r="D2100" s="3">
        <v>4326.5</v>
      </c>
      <c r="E2100" s="8">
        <v>44886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>
        <v>44886</v>
      </c>
      <c r="B2101" s="6" t="s">
        <v>2353</v>
      </c>
      <c r="C2101" s="5" t="s">
        <v>358</v>
      </c>
      <c r="D2101" s="3">
        <v>4800</v>
      </c>
      <c r="E2101" s="8">
        <v>44886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>
        <v>44886</v>
      </c>
      <c r="B2102" s="6" t="s">
        <v>2354</v>
      </c>
      <c r="C2102" s="5" t="s">
        <v>249</v>
      </c>
      <c r="D2102" s="3">
        <v>51525.24</v>
      </c>
      <c r="E2102" s="8">
        <v>44890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>
        <v>44886</v>
      </c>
      <c r="B2103" s="6" t="s">
        <v>2355</v>
      </c>
      <c r="C2103" s="5" t="s">
        <v>376</v>
      </c>
      <c r="D2103" s="3">
        <v>12469.8</v>
      </c>
      <c r="E2103" s="8">
        <v>44886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>
        <v>44886</v>
      </c>
      <c r="B2104" s="6" t="s">
        <v>2356</v>
      </c>
      <c r="C2104" s="5" t="s">
        <v>291</v>
      </c>
      <c r="D2104" s="3">
        <v>14880</v>
      </c>
      <c r="E2104" s="8">
        <v>44886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>
        <v>44886</v>
      </c>
      <c r="B2105" s="6" t="s">
        <v>2357</v>
      </c>
      <c r="C2105" s="5" t="s">
        <v>58</v>
      </c>
      <c r="D2105" s="3">
        <v>4320</v>
      </c>
      <c r="E2105" s="8">
        <v>44886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>
        <v>44886</v>
      </c>
      <c r="B2106" s="6" t="s">
        <v>2358</v>
      </c>
      <c r="C2106" s="5" t="s">
        <v>258</v>
      </c>
      <c r="D2106" s="3">
        <v>13687.5</v>
      </c>
      <c r="E2106" s="8">
        <v>44888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>
        <v>44886</v>
      </c>
      <c r="B2107" s="6" t="s">
        <v>2359</v>
      </c>
      <c r="C2107" s="5" t="s">
        <v>534</v>
      </c>
      <c r="D2107" s="3">
        <v>1927.4</v>
      </c>
      <c r="E2107" s="8">
        <v>44886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>
        <v>44886</v>
      </c>
      <c r="B2108" s="6" t="s">
        <v>2360</v>
      </c>
      <c r="C2108" s="5" t="s">
        <v>38</v>
      </c>
      <c r="D2108" s="3">
        <v>4634.2</v>
      </c>
      <c r="E2108" s="8">
        <v>44886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>
        <v>44886</v>
      </c>
      <c r="B2109" s="6" t="s">
        <v>2361</v>
      </c>
      <c r="C2109" s="5" t="s">
        <v>38</v>
      </c>
      <c r="D2109" s="3">
        <v>1698</v>
      </c>
      <c r="E2109" s="8">
        <v>44886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>
        <v>44886</v>
      </c>
      <c r="B2110" s="6" t="s">
        <v>2362</v>
      </c>
      <c r="C2110" s="5" t="s">
        <v>48</v>
      </c>
      <c r="D2110" s="3">
        <v>4074.4</v>
      </c>
      <c r="E2110" s="8">
        <v>44886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>
        <v>44886</v>
      </c>
      <c r="B2111" s="6" t="s">
        <v>2363</v>
      </c>
      <c r="C2111" s="5" t="s">
        <v>239</v>
      </c>
      <c r="D2111" s="3">
        <v>34376.6</v>
      </c>
      <c r="E2111" s="8">
        <v>44890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>
        <v>44886</v>
      </c>
      <c r="B2112" s="6" t="s">
        <v>2364</v>
      </c>
      <c r="C2112" s="5" t="s">
        <v>104</v>
      </c>
      <c r="D2112" s="3">
        <v>8371.9</v>
      </c>
      <c r="E2112" s="8">
        <v>44886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>
        <v>44886</v>
      </c>
      <c r="B2113" s="6" t="s">
        <v>2365</v>
      </c>
      <c r="C2113" s="5" t="s">
        <v>251</v>
      </c>
      <c r="D2113" s="3">
        <v>19130.3</v>
      </c>
      <c r="E2113" s="8">
        <v>44888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>
        <v>44886</v>
      </c>
      <c r="B2114" s="6" t="s">
        <v>2366</v>
      </c>
      <c r="C2114" s="5" t="s">
        <v>104</v>
      </c>
      <c r="D2114" s="3">
        <v>2233</v>
      </c>
      <c r="E2114" s="8">
        <v>44886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>
        <v>44886</v>
      </c>
      <c r="B2115" s="6" t="s">
        <v>2367</v>
      </c>
      <c r="C2115" s="5" t="s">
        <v>269</v>
      </c>
      <c r="D2115" s="3">
        <v>8035.6</v>
      </c>
      <c r="E2115" s="8">
        <v>44886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>
        <v>44886</v>
      </c>
      <c r="B2116" s="6" t="s">
        <v>2368</v>
      </c>
      <c r="C2116" s="5" t="s">
        <v>523</v>
      </c>
      <c r="D2116" s="3">
        <v>21007.5</v>
      </c>
      <c r="E2116" s="8">
        <v>44890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>
        <v>44886</v>
      </c>
      <c r="B2117" s="6" t="s">
        <v>2369</v>
      </c>
      <c r="C2117" s="5" t="s">
        <v>243</v>
      </c>
      <c r="D2117" s="3">
        <v>13750.2</v>
      </c>
      <c r="E2117" s="8">
        <v>44888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>
        <v>44886</v>
      </c>
      <c r="B2118" s="6" t="s">
        <v>2370</v>
      </c>
      <c r="C2118" s="5" t="s">
        <v>118</v>
      </c>
      <c r="D2118" s="3">
        <v>2384.4</v>
      </c>
      <c r="E2118" s="8">
        <v>44886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>
        <v>44886</v>
      </c>
      <c r="B2119" s="6" t="s">
        <v>2371</v>
      </c>
      <c r="C2119" s="5" t="s">
        <v>118</v>
      </c>
      <c r="D2119" s="3">
        <v>252.8</v>
      </c>
      <c r="E2119" s="8">
        <v>44886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>
        <v>44886</v>
      </c>
      <c r="B2120" s="6" t="s">
        <v>2372</v>
      </c>
      <c r="C2120" s="5" t="s">
        <v>146</v>
      </c>
      <c r="D2120" s="3">
        <v>15882</v>
      </c>
      <c r="E2120" s="8">
        <v>44886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>
        <v>44886</v>
      </c>
      <c r="B2121" s="6" t="s">
        <v>2373</v>
      </c>
      <c r="C2121" s="5" t="s">
        <v>85</v>
      </c>
      <c r="D2121" s="3">
        <v>1155.2</v>
      </c>
      <c r="E2121" s="8">
        <v>44886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>
        <v>44886</v>
      </c>
      <c r="B2122" s="6" t="s">
        <v>2374</v>
      </c>
      <c r="C2122" s="5" t="s">
        <v>108</v>
      </c>
      <c r="D2122" s="3">
        <v>1579.6</v>
      </c>
      <c r="E2122" s="8">
        <v>44886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>
        <v>44886</v>
      </c>
      <c r="B2123" s="6" t="s">
        <v>2375</v>
      </c>
      <c r="C2123" s="5" t="s">
        <v>94</v>
      </c>
      <c r="D2123" s="3">
        <v>1900</v>
      </c>
      <c r="E2123" s="8">
        <v>44886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>
        <v>44886</v>
      </c>
      <c r="B2124" s="6" t="s">
        <v>2376</v>
      </c>
      <c r="C2124" s="5" t="s">
        <v>3418</v>
      </c>
      <c r="D2124" s="3">
        <v>0</v>
      </c>
      <c r="E2124" s="10" t="s">
        <v>273</v>
      </c>
      <c r="F2124" s="3">
        <v>0</v>
      </c>
      <c r="G2124" s="4">
        <f>Tabla1[[#This Row],[Importe]]-Tabla1[[#This Row],[Pagado]]</f>
        <v>0</v>
      </c>
      <c r="H2124" s="5" t="s">
        <v>273</v>
      </c>
    </row>
    <row r="2125" spans="1:8" x14ac:dyDescent="0.25">
      <c r="A2125" s="7">
        <v>44886</v>
      </c>
      <c r="B2125" s="6" t="s">
        <v>2377</v>
      </c>
      <c r="C2125" s="5" t="s">
        <v>89</v>
      </c>
      <c r="D2125" s="3">
        <v>1839.6</v>
      </c>
      <c r="E2125" s="8">
        <v>44886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>
        <v>44886</v>
      </c>
      <c r="B2126" s="6" t="s">
        <v>2378</v>
      </c>
      <c r="C2126" s="5" t="s">
        <v>87</v>
      </c>
      <c r="D2126" s="3">
        <v>2081</v>
      </c>
      <c r="E2126" s="8">
        <v>44886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>
        <v>44886</v>
      </c>
      <c r="B2127" s="6" t="s">
        <v>2379</v>
      </c>
      <c r="C2127" s="5" t="s">
        <v>371</v>
      </c>
      <c r="D2127" s="3">
        <v>2012.8</v>
      </c>
      <c r="E2127" s="8">
        <v>44886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>
        <v>44886</v>
      </c>
      <c r="B2128" s="6" t="s">
        <v>2380</v>
      </c>
      <c r="C2128" s="5" t="s">
        <v>73</v>
      </c>
      <c r="D2128" s="3">
        <v>4012.5</v>
      </c>
      <c r="E2128" s="8">
        <v>44886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>
        <v>44886</v>
      </c>
      <c r="B2129" s="6" t="s">
        <v>2381</v>
      </c>
      <c r="C2129" s="5" t="s">
        <v>1684</v>
      </c>
      <c r="D2129" s="3">
        <v>10542</v>
      </c>
      <c r="E2129" s="8">
        <v>44886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>
        <v>44886</v>
      </c>
      <c r="B2130" s="6" t="s">
        <v>2382</v>
      </c>
      <c r="C2130" s="5" t="s">
        <v>3372</v>
      </c>
      <c r="D2130" s="3">
        <v>0</v>
      </c>
      <c r="E2130" s="10" t="s">
        <v>273</v>
      </c>
      <c r="F2130" s="3">
        <v>0</v>
      </c>
      <c r="G2130" s="4">
        <f>Tabla1[[#This Row],[Importe]]-Tabla1[[#This Row],[Pagado]]</f>
        <v>0</v>
      </c>
      <c r="H2130" s="5" t="s">
        <v>273</v>
      </c>
    </row>
    <row r="2131" spans="1:8" x14ac:dyDescent="0.25">
      <c r="A2131" s="7">
        <v>44886</v>
      </c>
      <c r="B2131" s="6" t="s">
        <v>2383</v>
      </c>
      <c r="C2131" s="5" t="s">
        <v>38</v>
      </c>
      <c r="D2131" s="3">
        <v>2074.8000000000002</v>
      </c>
      <c r="E2131" s="8">
        <v>44886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>
        <v>44886</v>
      </c>
      <c r="B2132" s="6" t="s">
        <v>2384</v>
      </c>
      <c r="C2132" s="5" t="s">
        <v>371</v>
      </c>
      <c r="D2132" s="3">
        <v>325</v>
      </c>
      <c r="E2132" s="8">
        <v>44886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>
        <v>44886</v>
      </c>
      <c r="B2133" s="6" t="s">
        <v>2385</v>
      </c>
      <c r="C2133" s="5" t="s">
        <v>38</v>
      </c>
      <c r="D2133" s="3">
        <v>136486.5</v>
      </c>
      <c r="E2133" s="8">
        <v>44886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>
        <v>44886</v>
      </c>
      <c r="B2134" s="6" t="s">
        <v>2386</v>
      </c>
      <c r="C2134" s="5" t="s">
        <v>1706</v>
      </c>
      <c r="D2134" s="3">
        <v>2557.6</v>
      </c>
      <c r="E2134" s="8">
        <v>44886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>
        <v>44886</v>
      </c>
      <c r="B2135" s="6" t="s">
        <v>2387</v>
      </c>
      <c r="C2135" s="5" t="s">
        <v>374</v>
      </c>
      <c r="D2135" s="3">
        <v>2124.4</v>
      </c>
      <c r="E2135" s="8">
        <v>44886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>
        <v>44886</v>
      </c>
      <c r="B2136" s="6" t="s">
        <v>2388</v>
      </c>
      <c r="C2136" s="5" t="s">
        <v>404</v>
      </c>
      <c r="D2136" s="3">
        <v>5949</v>
      </c>
      <c r="E2136" s="8">
        <v>44886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>
        <v>44886</v>
      </c>
      <c r="B2137" s="6" t="s">
        <v>2389</v>
      </c>
      <c r="C2137" s="5" t="s">
        <v>404</v>
      </c>
      <c r="D2137" s="3">
        <v>4088.8</v>
      </c>
      <c r="E2137" s="8">
        <v>44886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>
        <v>44886</v>
      </c>
      <c r="B2138" s="6" t="s">
        <v>2390</v>
      </c>
      <c r="C2138" s="5" t="s">
        <v>38</v>
      </c>
      <c r="D2138" s="3">
        <v>4239.3999999999996</v>
      </c>
      <c r="E2138" s="8">
        <v>44886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>
        <v>44886</v>
      </c>
      <c r="B2139" s="6" t="s">
        <v>2391</v>
      </c>
      <c r="C2139" s="5" t="s">
        <v>565</v>
      </c>
      <c r="D2139" s="3">
        <v>12630</v>
      </c>
      <c r="E2139" s="8">
        <v>44888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>
        <v>44886</v>
      </c>
      <c r="B2140" s="6" t="s">
        <v>2392</v>
      </c>
      <c r="C2140" s="5" t="s">
        <v>280</v>
      </c>
      <c r="D2140" s="3">
        <v>61049.8</v>
      </c>
      <c r="E2140" s="8">
        <v>44887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>
        <v>44886</v>
      </c>
      <c r="B2141" s="6" t="s">
        <v>2393</v>
      </c>
      <c r="C2141" s="5" t="s">
        <v>278</v>
      </c>
      <c r="D2141" s="3">
        <v>19906.8</v>
      </c>
      <c r="E2141" s="8">
        <v>44887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>
        <v>44886</v>
      </c>
      <c r="B2142" s="6" t="s">
        <v>2394</v>
      </c>
      <c r="C2142" s="5" t="s">
        <v>130</v>
      </c>
      <c r="D2142" s="3">
        <v>1250.5999999999999</v>
      </c>
      <c r="E2142" s="8">
        <v>44886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>
        <v>44886</v>
      </c>
      <c r="B2143" s="6" t="s">
        <v>2395</v>
      </c>
      <c r="C2143" s="5" t="s">
        <v>38</v>
      </c>
      <c r="D2143" s="3">
        <v>19734</v>
      </c>
      <c r="E2143" s="8">
        <v>44886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>
        <v>44886</v>
      </c>
      <c r="B2144" s="6" t="s">
        <v>2396</v>
      </c>
      <c r="C2144" s="5" t="s">
        <v>175</v>
      </c>
      <c r="D2144" s="3">
        <v>5560</v>
      </c>
      <c r="E2144" s="8">
        <v>44886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>
        <v>44886</v>
      </c>
      <c r="B2145" s="6" t="s">
        <v>2397</v>
      </c>
      <c r="C2145" s="5" t="s">
        <v>38</v>
      </c>
      <c r="D2145" s="3">
        <v>1206</v>
      </c>
      <c r="E2145" s="8">
        <v>44886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>
        <v>44886</v>
      </c>
      <c r="B2146" s="6" t="s">
        <v>2398</v>
      </c>
      <c r="C2146" s="5" t="s">
        <v>219</v>
      </c>
      <c r="D2146" s="3">
        <v>23487.599999999999</v>
      </c>
      <c r="E2146" s="8">
        <v>44890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>
        <v>44886</v>
      </c>
      <c r="B2147" s="6" t="s">
        <v>2399</v>
      </c>
      <c r="C2147" s="5" t="s">
        <v>294</v>
      </c>
      <c r="D2147" s="3">
        <v>3596.4</v>
      </c>
      <c r="E2147" s="8">
        <v>44886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>
        <v>44886</v>
      </c>
      <c r="B2148" s="6" t="s">
        <v>2400</v>
      </c>
      <c r="C2148" s="5" t="s">
        <v>69</v>
      </c>
      <c r="D2148" s="3">
        <v>9954.4</v>
      </c>
      <c r="E2148" s="8">
        <v>44886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>
        <v>44886</v>
      </c>
      <c r="B2149" s="6" t="s">
        <v>2401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>
        <v>44886</v>
      </c>
      <c r="B2150" s="6" t="s">
        <v>2402</v>
      </c>
      <c r="C2150" s="5" t="s">
        <v>172</v>
      </c>
      <c r="D2150" s="3">
        <v>1679.6</v>
      </c>
      <c r="E2150" s="8">
        <v>44886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>
        <v>44886</v>
      </c>
      <c r="B2151" s="6" t="s">
        <v>2403</v>
      </c>
      <c r="C2151" s="5" t="s">
        <v>172</v>
      </c>
      <c r="D2151" s="3">
        <v>700</v>
      </c>
      <c r="E2151" s="8">
        <v>44886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>
        <v>44886</v>
      </c>
      <c r="B2152" s="6" t="s">
        <v>2404</v>
      </c>
      <c r="C2152" s="5" t="s">
        <v>166</v>
      </c>
      <c r="D2152" s="3">
        <v>224069.36</v>
      </c>
      <c r="E2152" s="8">
        <v>44893</v>
      </c>
      <c r="F2152" s="3">
        <v>224069.36</v>
      </c>
      <c r="G2152" s="4">
        <f>Tabla1[[#This Row],[Importe]]-Tabla1[[#This Row],[Pagado]]</f>
        <v>0</v>
      </c>
      <c r="H2152" s="14" t="s">
        <v>10</v>
      </c>
    </row>
    <row r="2153" spans="1:8" x14ac:dyDescent="0.25">
      <c r="A2153" s="7">
        <v>44886</v>
      </c>
      <c r="B2153" s="6" t="s">
        <v>2405</v>
      </c>
      <c r="C2153" s="5" t="s">
        <v>20</v>
      </c>
      <c r="D2153" s="3">
        <v>2136.5</v>
      </c>
      <c r="E2153" s="8">
        <v>44886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>
        <v>44886</v>
      </c>
      <c r="B2154" s="6" t="s">
        <v>2406</v>
      </c>
      <c r="C2154" s="5" t="s">
        <v>38</v>
      </c>
      <c r="D2154" s="3">
        <v>44889.599999999999</v>
      </c>
      <c r="E2154" s="8">
        <v>44886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>
        <v>44886</v>
      </c>
      <c r="B2155" s="6" t="s">
        <v>2407</v>
      </c>
      <c r="C2155" s="5" t="s">
        <v>175</v>
      </c>
      <c r="D2155" s="3">
        <v>1292.0999999999999</v>
      </c>
      <c r="E2155" s="8">
        <v>44886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>
        <v>44886</v>
      </c>
      <c r="B2156" s="6" t="s">
        <v>2408</v>
      </c>
      <c r="C2156" s="5" t="s">
        <v>38</v>
      </c>
      <c r="D2156" s="3">
        <v>9403.2000000000007</v>
      </c>
      <c r="E2156" s="8">
        <v>44886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>
        <v>44886</v>
      </c>
      <c r="B2157" s="6" t="s">
        <v>2409</v>
      </c>
      <c r="C2157" s="5" t="s">
        <v>3419</v>
      </c>
      <c r="D2157" s="3">
        <v>0</v>
      </c>
      <c r="E2157" s="10" t="s">
        <v>273</v>
      </c>
      <c r="F2157" s="3">
        <v>0</v>
      </c>
      <c r="G2157" s="4">
        <f>Tabla1[[#This Row],[Importe]]-Tabla1[[#This Row],[Pagado]]</f>
        <v>0</v>
      </c>
      <c r="H2157" s="5" t="s">
        <v>273</v>
      </c>
    </row>
    <row r="2158" spans="1:8" x14ac:dyDescent="0.25">
      <c r="A2158" s="7">
        <v>44886</v>
      </c>
      <c r="B2158" s="6" t="s">
        <v>2410</v>
      </c>
      <c r="C2158" s="5" t="s">
        <v>217</v>
      </c>
      <c r="D2158" s="3">
        <v>2205.1999999999998</v>
      </c>
      <c r="E2158" s="8">
        <v>44887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>
        <v>44886</v>
      </c>
      <c r="B2159" s="6" t="s">
        <v>2411</v>
      </c>
      <c r="C2159" s="5" t="s">
        <v>215</v>
      </c>
      <c r="D2159" s="3">
        <v>717.8</v>
      </c>
      <c r="E2159" s="8">
        <v>44887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>
        <v>44886</v>
      </c>
      <c r="B2160" s="6" t="s">
        <v>2412</v>
      </c>
      <c r="C2160" s="5" t="s">
        <v>211</v>
      </c>
      <c r="D2160" s="3">
        <v>2567.8000000000002</v>
      </c>
      <c r="E2160" s="8">
        <v>44887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>
        <v>44886</v>
      </c>
      <c r="B2161" s="6" t="s">
        <v>2413</v>
      </c>
      <c r="C2161" s="5" t="s">
        <v>208</v>
      </c>
      <c r="D2161" s="3">
        <v>10811.4</v>
      </c>
      <c r="E2161" s="8">
        <v>44887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>
        <v>44886</v>
      </c>
      <c r="B2162" s="6" t="s">
        <v>2414</v>
      </c>
      <c r="C2162" s="5" t="s">
        <v>1104</v>
      </c>
      <c r="D2162" s="3">
        <v>2439</v>
      </c>
      <c r="E2162" s="8">
        <v>44886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>
        <v>44886</v>
      </c>
      <c r="B2163" s="6" t="s">
        <v>2415</v>
      </c>
      <c r="C2163" s="5" t="s">
        <v>928</v>
      </c>
      <c r="D2163" s="3">
        <v>5737.8</v>
      </c>
      <c r="E2163" s="8">
        <v>44886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>
        <v>44886</v>
      </c>
      <c r="B2164" s="6" t="s">
        <v>2416</v>
      </c>
      <c r="C2164" s="5" t="s">
        <v>36</v>
      </c>
      <c r="D2164" s="3">
        <v>1814.4</v>
      </c>
      <c r="E2164" s="8">
        <v>44886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>
        <v>44886</v>
      </c>
      <c r="B2165" s="6" t="s">
        <v>2417</v>
      </c>
      <c r="C2165" s="5" t="s">
        <v>38</v>
      </c>
      <c r="D2165" s="3">
        <v>27.5</v>
      </c>
      <c r="E2165" s="8">
        <v>44886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>
        <v>44886</v>
      </c>
      <c r="B2166" s="6" t="s">
        <v>2418</v>
      </c>
      <c r="C2166" s="5" t="s">
        <v>752</v>
      </c>
      <c r="D2166" s="3">
        <v>41769.599999999999</v>
      </c>
      <c r="E2166" s="8">
        <v>44893</v>
      </c>
      <c r="F2166" s="3">
        <v>41769.599999999999</v>
      </c>
      <c r="G2166" s="4">
        <f>Tabla1[[#This Row],[Importe]]-Tabla1[[#This Row],[Pagado]]</f>
        <v>0</v>
      </c>
      <c r="H2166" s="14" t="s">
        <v>10</v>
      </c>
    </row>
    <row r="2167" spans="1:8" x14ac:dyDescent="0.25">
      <c r="A2167" s="7">
        <v>44886</v>
      </c>
      <c r="B2167" s="6" t="s">
        <v>2419</v>
      </c>
      <c r="C2167" s="5" t="s">
        <v>776</v>
      </c>
      <c r="D2167" s="3">
        <v>2239.1999999999998</v>
      </c>
      <c r="E2167" s="8">
        <v>44886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>
        <v>44886</v>
      </c>
      <c r="B2168" s="6" t="s">
        <v>2420</v>
      </c>
      <c r="C2168" s="5" t="s">
        <v>91</v>
      </c>
      <c r="D2168" s="3">
        <v>1361.6</v>
      </c>
      <c r="E2168" s="8">
        <v>44887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>
        <v>44886</v>
      </c>
      <c r="B2169" s="6" t="s">
        <v>2421</v>
      </c>
      <c r="C2169" s="5" t="s">
        <v>130</v>
      </c>
      <c r="D2169" s="3">
        <v>8125</v>
      </c>
      <c r="E2169" s="8">
        <v>44887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>
        <v>44886</v>
      </c>
      <c r="B2170" s="6" t="s">
        <v>2422</v>
      </c>
      <c r="C2170" s="5" t="s">
        <v>128</v>
      </c>
      <c r="D2170" s="3">
        <v>8257.5</v>
      </c>
      <c r="E2170" s="8">
        <v>44888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>
        <v>44886</v>
      </c>
      <c r="B2171" s="6" t="s">
        <v>2423</v>
      </c>
      <c r="C2171" s="5" t="s">
        <v>2424</v>
      </c>
      <c r="D2171" s="3">
        <v>3938.4</v>
      </c>
      <c r="E2171" s="8">
        <v>44886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>
        <v>44886</v>
      </c>
      <c r="B2172" s="6" t="s">
        <v>2425</v>
      </c>
      <c r="C2172" s="5" t="s">
        <v>38</v>
      </c>
      <c r="D2172" s="3">
        <v>125</v>
      </c>
      <c r="E2172" s="8">
        <v>44886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>
        <v>44886</v>
      </c>
      <c r="B2173" s="6" t="s">
        <v>2426</v>
      </c>
      <c r="C2173" s="5" t="s">
        <v>3372</v>
      </c>
      <c r="D2173" s="3">
        <v>0</v>
      </c>
      <c r="E2173" s="10" t="s">
        <v>273</v>
      </c>
      <c r="F2173" s="3">
        <v>0</v>
      </c>
      <c r="G2173" s="4">
        <f>Tabla1[[#This Row],[Importe]]-Tabla1[[#This Row],[Pagado]]</f>
        <v>0</v>
      </c>
      <c r="H2173" s="5" t="s">
        <v>273</v>
      </c>
    </row>
    <row r="2174" spans="1:8" x14ac:dyDescent="0.25">
      <c r="A2174" s="7">
        <v>44886</v>
      </c>
      <c r="B2174" s="6" t="s">
        <v>2427</v>
      </c>
      <c r="C2174" s="5" t="s">
        <v>763</v>
      </c>
      <c r="D2174" s="3">
        <v>265</v>
      </c>
      <c r="E2174" s="8">
        <v>44887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>
        <v>44887</v>
      </c>
      <c r="B2175" s="6" t="s">
        <v>2428</v>
      </c>
      <c r="C2175" s="5" t="s">
        <v>75</v>
      </c>
      <c r="D2175" s="3">
        <v>7895.8</v>
      </c>
      <c r="E2175" s="8">
        <v>44887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>
        <v>44887</v>
      </c>
      <c r="B2176" s="6" t="s">
        <v>2429</v>
      </c>
      <c r="C2176" s="5" t="s">
        <v>153</v>
      </c>
      <c r="D2176" s="3">
        <v>11669.6</v>
      </c>
      <c r="E2176" s="8">
        <v>44887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>
        <v>44887</v>
      </c>
      <c r="B2177" s="6" t="s">
        <v>2430</v>
      </c>
      <c r="C2177" s="5" t="s">
        <v>38</v>
      </c>
      <c r="D2177" s="3">
        <v>2895.2</v>
      </c>
      <c r="E2177" s="8">
        <v>44887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>
        <v>44887</v>
      </c>
      <c r="B2178" s="6" t="s">
        <v>2431</v>
      </c>
      <c r="C2178" s="5" t="s">
        <v>12</v>
      </c>
      <c r="D2178" s="3">
        <v>33897.699999999997</v>
      </c>
      <c r="E2178" s="8">
        <v>44887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>
        <v>44887</v>
      </c>
      <c r="B2179" s="6" t="s">
        <v>2432</v>
      </c>
      <c r="C2179" s="5" t="s">
        <v>30</v>
      </c>
      <c r="D2179" s="3">
        <v>2035.8</v>
      </c>
      <c r="E2179" s="8">
        <v>44887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>
        <v>44887</v>
      </c>
      <c r="B2180" s="6" t="s">
        <v>2433</v>
      </c>
      <c r="C2180" s="5" t="s">
        <v>126</v>
      </c>
      <c r="D2180" s="3">
        <v>25722.6</v>
      </c>
      <c r="E2180" s="8">
        <v>44887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>
        <v>44887</v>
      </c>
      <c r="B2181" s="6" t="s">
        <v>2434</v>
      </c>
      <c r="C2181" s="5" t="s">
        <v>656</v>
      </c>
      <c r="D2181" s="3">
        <v>5824</v>
      </c>
      <c r="E2181" s="8">
        <v>44888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>
        <v>44887</v>
      </c>
      <c r="B2182" s="6" t="s">
        <v>2435</v>
      </c>
      <c r="C2182" s="5" t="s">
        <v>511</v>
      </c>
      <c r="D2182" s="3">
        <v>6728</v>
      </c>
      <c r="E2182" s="8">
        <v>44888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>
        <v>44887</v>
      </c>
      <c r="B2183" s="6" t="s">
        <v>2436</v>
      </c>
      <c r="C2183" s="5" t="s">
        <v>32</v>
      </c>
      <c r="D2183" s="3">
        <v>10579.3</v>
      </c>
      <c r="E2183" s="8">
        <v>44887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>
        <v>44887</v>
      </c>
      <c r="B2184" s="6" t="s">
        <v>2437</v>
      </c>
      <c r="C2184" s="5" t="s">
        <v>48</v>
      </c>
      <c r="D2184" s="3">
        <v>4582</v>
      </c>
      <c r="E2184" s="8">
        <v>44887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>
        <v>44887</v>
      </c>
      <c r="B2185" s="6" t="s">
        <v>2438</v>
      </c>
      <c r="C2185" s="5" t="s">
        <v>780</v>
      </c>
      <c r="D2185" s="3">
        <v>5353.4</v>
      </c>
      <c r="E2185" s="8">
        <v>44887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>
        <v>44887</v>
      </c>
      <c r="B2186" s="6" t="s">
        <v>2439</v>
      </c>
      <c r="C2186" s="5" t="s">
        <v>26</v>
      </c>
      <c r="D2186" s="3">
        <v>7738.3</v>
      </c>
      <c r="E2186" s="8">
        <v>44888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>
        <v>44887</v>
      </c>
      <c r="B2187" s="6" t="s">
        <v>2440</v>
      </c>
      <c r="C2187" s="5" t="s">
        <v>838</v>
      </c>
      <c r="D2187" s="3">
        <v>1942.2</v>
      </c>
      <c r="E2187" s="8">
        <v>44887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>
        <v>44887</v>
      </c>
      <c r="B2188" s="6" t="s">
        <v>2441</v>
      </c>
      <c r="C2188" s="5" t="s">
        <v>344</v>
      </c>
      <c r="D2188" s="3">
        <v>6878.8</v>
      </c>
      <c r="E2188" s="8">
        <v>44888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>
        <v>44887</v>
      </c>
      <c r="B2189" s="6" t="s">
        <v>2442</v>
      </c>
      <c r="C2189" s="5" t="s">
        <v>52</v>
      </c>
      <c r="D2189" s="3">
        <v>10237.5</v>
      </c>
      <c r="E2189" s="8">
        <v>44888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>
        <v>44887</v>
      </c>
      <c r="B2190" s="6" t="s">
        <v>2443</v>
      </c>
      <c r="C2190" s="5" t="s">
        <v>46</v>
      </c>
      <c r="D2190" s="3">
        <v>1624.2</v>
      </c>
      <c r="E2190" s="8">
        <v>44887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>
        <v>44887</v>
      </c>
      <c r="B2191" s="6" t="s">
        <v>2444</v>
      </c>
      <c r="C2191" s="5" t="s">
        <v>128</v>
      </c>
      <c r="D2191" s="3">
        <v>8338.9</v>
      </c>
      <c r="E2191" s="8">
        <v>44888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ht="31.5" x14ac:dyDescent="0.25">
      <c r="A2192" s="7">
        <v>44887</v>
      </c>
      <c r="B2192" s="6" t="s">
        <v>2445</v>
      </c>
      <c r="C2192" s="5" t="s">
        <v>44</v>
      </c>
      <c r="D2192" s="3">
        <v>8548.5</v>
      </c>
      <c r="E2192" s="9" t="s">
        <v>3427</v>
      </c>
      <c r="F2192" s="3">
        <f>4000+4548.5</f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>
        <v>44887</v>
      </c>
      <c r="B2193" s="6" t="s">
        <v>2446</v>
      </c>
      <c r="C2193" s="5" t="s">
        <v>2447</v>
      </c>
      <c r="D2193" s="3">
        <v>4291.6000000000004</v>
      </c>
      <c r="E2193" s="8">
        <v>44887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>
        <v>44887</v>
      </c>
      <c r="B2194" s="6" t="s">
        <v>2448</v>
      </c>
      <c r="C2194" s="5" t="s">
        <v>40</v>
      </c>
      <c r="D2194" s="3">
        <v>4899.3999999999996</v>
      </c>
      <c r="E2194" s="8">
        <v>44887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>
        <v>44887</v>
      </c>
      <c r="B2195" s="6" t="s">
        <v>2449</v>
      </c>
      <c r="C2195" s="5" t="s">
        <v>42</v>
      </c>
      <c r="D2195" s="3">
        <v>31624</v>
      </c>
      <c r="E2195" s="8">
        <v>44889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>
        <v>44887</v>
      </c>
      <c r="B2196" s="6" t="s">
        <v>2450</v>
      </c>
      <c r="C2196" s="5" t="s">
        <v>38</v>
      </c>
      <c r="D2196" s="3">
        <v>4471</v>
      </c>
      <c r="E2196" s="8">
        <v>44887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>
        <v>44887</v>
      </c>
      <c r="B2197" s="6" t="s">
        <v>2451</v>
      </c>
      <c r="C2197" s="5" t="s">
        <v>67</v>
      </c>
      <c r="D2197" s="3">
        <v>3673.4</v>
      </c>
      <c r="E2197" s="8">
        <v>44887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>
        <v>44887</v>
      </c>
      <c r="B2198" s="6" t="s">
        <v>2452</v>
      </c>
      <c r="C2198" s="5" t="s">
        <v>55</v>
      </c>
      <c r="D2198" s="3">
        <v>1813</v>
      </c>
      <c r="E2198" s="8">
        <v>44887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>
        <v>44887</v>
      </c>
      <c r="B2199" s="6" t="s">
        <v>2453</v>
      </c>
      <c r="C2199" s="5" t="s">
        <v>60</v>
      </c>
      <c r="D2199" s="3">
        <v>16878</v>
      </c>
      <c r="E2199" s="8">
        <v>44887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>
        <v>44887</v>
      </c>
      <c r="B2200" s="6" t="s">
        <v>2454</v>
      </c>
      <c r="C2200" s="5" t="s">
        <v>928</v>
      </c>
      <c r="D2200" s="3">
        <v>4258.8</v>
      </c>
      <c r="E2200" s="8">
        <v>44887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>
        <v>44887</v>
      </c>
      <c r="B2201" s="6" t="s">
        <v>2455</v>
      </c>
      <c r="C2201" s="5" t="s">
        <v>73</v>
      </c>
      <c r="D2201" s="3">
        <v>4690.3999999999996</v>
      </c>
      <c r="E2201" s="8">
        <v>44887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>
        <v>44887</v>
      </c>
      <c r="B2202" s="6" t="s">
        <v>2456</v>
      </c>
      <c r="C2202" s="5" t="s">
        <v>38</v>
      </c>
      <c r="D2202" s="3">
        <v>4794</v>
      </c>
      <c r="E2202" s="8">
        <v>44887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>
        <v>44887</v>
      </c>
      <c r="B2203" s="6" t="s">
        <v>2457</v>
      </c>
      <c r="C2203" s="5" t="s">
        <v>20</v>
      </c>
      <c r="D2203" s="3">
        <v>5300.1</v>
      </c>
      <c r="E2203" s="8">
        <v>44887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>
        <v>44887</v>
      </c>
      <c r="B2204" s="6" t="s">
        <v>2458</v>
      </c>
      <c r="C2204" s="5" t="s">
        <v>786</v>
      </c>
      <c r="D2204" s="3">
        <v>28656</v>
      </c>
      <c r="E2204" s="8">
        <v>44887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>
        <v>44887</v>
      </c>
      <c r="B2205" s="6" t="s">
        <v>2459</v>
      </c>
      <c r="C2205" s="5" t="s">
        <v>87</v>
      </c>
      <c r="D2205" s="3">
        <v>1246.4000000000001</v>
      </c>
      <c r="E2205" s="8">
        <v>44887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>
        <v>44887</v>
      </c>
      <c r="B2206" s="6" t="s">
        <v>2460</v>
      </c>
      <c r="C2206" s="5" t="s">
        <v>94</v>
      </c>
      <c r="D2206" s="3">
        <v>5675.8</v>
      </c>
      <c r="E2206" s="8">
        <v>44887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>
        <v>44887</v>
      </c>
      <c r="B2207" s="6" t="s">
        <v>2461</v>
      </c>
      <c r="C2207" s="5" t="s">
        <v>89</v>
      </c>
      <c r="D2207" s="3">
        <v>4347.2</v>
      </c>
      <c r="E2207" s="8">
        <v>44887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>
        <v>44887</v>
      </c>
      <c r="B2208" s="6" t="s">
        <v>2462</v>
      </c>
      <c r="C2208" s="5" t="s">
        <v>58</v>
      </c>
      <c r="D2208" s="3">
        <v>25200</v>
      </c>
      <c r="E2208" s="8">
        <v>44887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>
        <v>44887</v>
      </c>
      <c r="B2209" s="6" t="s">
        <v>2463</v>
      </c>
      <c r="C2209" s="5" t="s">
        <v>108</v>
      </c>
      <c r="D2209" s="3">
        <v>5396</v>
      </c>
      <c r="E2209" s="8">
        <v>44887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>
        <v>44887</v>
      </c>
      <c r="B2210" s="6" t="s">
        <v>2464</v>
      </c>
      <c r="C2210" s="5" t="s">
        <v>85</v>
      </c>
      <c r="D2210" s="3">
        <v>1109.5999999999999</v>
      </c>
      <c r="E2210" s="8">
        <v>44887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>
        <v>44887</v>
      </c>
      <c r="B2211" s="6" t="s">
        <v>2465</v>
      </c>
      <c r="C2211" s="5" t="s">
        <v>48</v>
      </c>
      <c r="D2211" s="3">
        <v>4312.8</v>
      </c>
      <c r="E2211" s="8">
        <v>44887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>
        <v>44887</v>
      </c>
      <c r="B2212" s="6" t="s">
        <v>2466</v>
      </c>
      <c r="C2212" s="5" t="s">
        <v>81</v>
      </c>
      <c r="D2212" s="3">
        <v>165026.14000000001</v>
      </c>
      <c r="E2212" s="8">
        <v>44891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>
        <v>44887</v>
      </c>
      <c r="B2213" s="6" t="s">
        <v>2467</v>
      </c>
      <c r="C2213" s="5" t="s">
        <v>104</v>
      </c>
      <c r="D2213" s="3">
        <v>13189.2</v>
      </c>
      <c r="E2213" s="8">
        <v>44887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>
        <v>44887</v>
      </c>
      <c r="B2214" s="6" t="s">
        <v>2468</v>
      </c>
      <c r="C2214" s="5" t="s">
        <v>36</v>
      </c>
      <c r="D2214" s="3">
        <v>1792</v>
      </c>
      <c r="E2214" s="8">
        <v>44887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>
        <v>44887</v>
      </c>
      <c r="B2215" s="6" t="s">
        <v>2469</v>
      </c>
      <c r="C2215" s="5" t="s">
        <v>172</v>
      </c>
      <c r="D2215" s="3">
        <v>2819.6</v>
      </c>
      <c r="E2215" s="8">
        <v>44887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>
        <v>44887</v>
      </c>
      <c r="B2216" s="6" t="s">
        <v>2470</v>
      </c>
      <c r="C2216" s="5" t="s">
        <v>489</v>
      </c>
      <c r="D2216" s="3">
        <v>8635.4</v>
      </c>
      <c r="E2216" s="8">
        <v>44887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>
        <v>44887</v>
      </c>
      <c r="B2217" s="6" t="s">
        <v>2471</v>
      </c>
      <c r="C2217" s="5" t="s">
        <v>374</v>
      </c>
      <c r="D2217" s="3">
        <v>4485</v>
      </c>
      <c r="E2217" s="8">
        <v>44887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>
        <v>44887</v>
      </c>
      <c r="B2218" s="6" t="s">
        <v>2472</v>
      </c>
      <c r="C2218" s="5" t="s">
        <v>69</v>
      </c>
      <c r="D2218" s="3">
        <v>4081.2</v>
      </c>
      <c r="E2218" s="8">
        <v>44887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>
        <v>44887</v>
      </c>
      <c r="B2219" s="6" t="s">
        <v>2473</v>
      </c>
      <c r="C2219" s="5" t="s">
        <v>928</v>
      </c>
      <c r="D2219" s="3">
        <v>5733</v>
      </c>
      <c r="E2219" s="8">
        <v>44887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>
        <v>44887</v>
      </c>
      <c r="B2220" s="6" t="s">
        <v>2474</v>
      </c>
      <c r="C2220" s="5" t="s">
        <v>132</v>
      </c>
      <c r="D2220" s="3">
        <v>2079.4</v>
      </c>
      <c r="E2220" s="8">
        <v>44887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>
        <v>44887</v>
      </c>
      <c r="B2221" s="6" t="s">
        <v>2475</v>
      </c>
      <c r="C2221" s="5" t="s">
        <v>34</v>
      </c>
      <c r="D2221" s="3">
        <v>8890</v>
      </c>
      <c r="E2221" s="8">
        <v>44887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>
        <v>44887</v>
      </c>
      <c r="B2222" s="6" t="s">
        <v>2476</v>
      </c>
      <c r="C2222" s="5" t="s">
        <v>38</v>
      </c>
      <c r="D2222" s="3">
        <v>891.2</v>
      </c>
      <c r="E2222" s="8">
        <v>44887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>
        <v>44887</v>
      </c>
      <c r="B2223" s="6" t="s">
        <v>2477</v>
      </c>
      <c r="C2223" s="5" t="s">
        <v>110</v>
      </c>
      <c r="D2223" s="3">
        <v>8869</v>
      </c>
      <c r="E2223" s="8">
        <v>44887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>
        <v>44887</v>
      </c>
      <c r="B2224" s="6" t="s">
        <v>2478</v>
      </c>
      <c r="C2224" s="5" t="s">
        <v>38</v>
      </c>
      <c r="D2224" s="3">
        <v>26528</v>
      </c>
      <c r="E2224" s="8">
        <v>44887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>
        <v>44887</v>
      </c>
      <c r="B2225" s="6" t="s">
        <v>2479</v>
      </c>
      <c r="C2225" s="5" t="s">
        <v>225</v>
      </c>
      <c r="D2225" s="3">
        <v>3327.1</v>
      </c>
      <c r="E2225" s="8">
        <v>44887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>
        <v>44887</v>
      </c>
      <c r="B2226" s="6" t="s">
        <v>2480</v>
      </c>
      <c r="C2226" s="5" t="s">
        <v>130</v>
      </c>
      <c r="D2226" s="3">
        <v>1317.2</v>
      </c>
      <c r="E2226" s="8">
        <v>44887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>
        <v>44887</v>
      </c>
      <c r="B2227" s="6" t="s">
        <v>2481</v>
      </c>
      <c r="C2227" s="5" t="s">
        <v>911</v>
      </c>
      <c r="D2227" s="3">
        <v>4206</v>
      </c>
      <c r="E2227" s="8" t="s">
        <v>2309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>
        <v>44887</v>
      </c>
      <c r="B2228" s="6" t="s">
        <v>2482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>
        <v>44887</v>
      </c>
      <c r="B2229" s="6" t="s">
        <v>2483</v>
      </c>
      <c r="C2229" s="5" t="s">
        <v>610</v>
      </c>
      <c r="D2229" s="3">
        <v>1752.4</v>
      </c>
      <c r="E2229" s="8">
        <v>44887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>
        <v>44887</v>
      </c>
      <c r="B2230" s="6" t="s">
        <v>2484</v>
      </c>
      <c r="C2230" s="5" t="s">
        <v>608</v>
      </c>
      <c r="D2230" s="3">
        <v>7197.2</v>
      </c>
      <c r="E2230" s="8">
        <v>44887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>
        <v>44887</v>
      </c>
      <c r="B2231" s="6" t="s">
        <v>2485</v>
      </c>
      <c r="C2231" s="5" t="s">
        <v>130</v>
      </c>
      <c r="D2231" s="3">
        <v>1361.6</v>
      </c>
      <c r="E2231" s="8">
        <v>44887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>
        <v>44887</v>
      </c>
      <c r="B2232" s="6" t="s">
        <v>2486</v>
      </c>
      <c r="C2232" s="5" t="s">
        <v>895</v>
      </c>
      <c r="D2232" s="3">
        <v>6007.5</v>
      </c>
      <c r="E2232" s="8">
        <v>44887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>
        <v>44887</v>
      </c>
      <c r="B2233" s="6" t="s">
        <v>2487</v>
      </c>
      <c r="C2233" s="5" t="s">
        <v>38</v>
      </c>
      <c r="D2233" s="3">
        <v>6560.4</v>
      </c>
      <c r="E2233" s="8">
        <v>44887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>
        <v>44887</v>
      </c>
      <c r="B2234" s="6" t="s">
        <v>2488</v>
      </c>
      <c r="C2234" s="5" t="s">
        <v>155</v>
      </c>
      <c r="D2234" s="3">
        <v>1444.2</v>
      </c>
      <c r="E2234" s="8">
        <v>44887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>
        <v>44887</v>
      </c>
      <c r="B2235" s="6" t="s">
        <v>2489</v>
      </c>
      <c r="C2235" s="5" t="s">
        <v>38</v>
      </c>
      <c r="D2235" s="3">
        <v>62822.400000000001</v>
      </c>
      <c r="E2235" s="8">
        <v>44887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>
        <v>44887</v>
      </c>
      <c r="B2236" s="6" t="s">
        <v>2490</v>
      </c>
      <c r="C2236" s="5" t="s">
        <v>583</v>
      </c>
      <c r="D2236" s="3">
        <v>646</v>
      </c>
      <c r="E2236" s="8">
        <v>44887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>
        <v>44887</v>
      </c>
      <c r="B2237" s="6" t="s">
        <v>2491</v>
      </c>
      <c r="C2237" s="5" t="s">
        <v>140</v>
      </c>
      <c r="D2237" s="3">
        <v>8155.6</v>
      </c>
      <c r="E2237" s="8">
        <v>44887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>
        <v>44887</v>
      </c>
      <c r="B2238" s="6" t="s">
        <v>2492</v>
      </c>
      <c r="C2238" s="5" t="s">
        <v>199</v>
      </c>
      <c r="D2238" s="3">
        <v>129577.8</v>
      </c>
      <c r="E2238" s="8">
        <v>44887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>
        <v>44887</v>
      </c>
      <c r="B2239" s="6" t="s">
        <v>2493</v>
      </c>
      <c r="C2239" s="5" t="s">
        <v>1036</v>
      </c>
      <c r="D2239" s="3">
        <v>13736.8</v>
      </c>
      <c r="E2239" s="8">
        <v>44887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>
        <v>44887</v>
      </c>
      <c r="B2240" s="6" t="s">
        <v>2494</v>
      </c>
      <c r="C2240" s="5" t="s">
        <v>1904</v>
      </c>
      <c r="D2240" s="3">
        <v>5622.6</v>
      </c>
      <c r="E2240" s="8">
        <v>44887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>
        <v>44887</v>
      </c>
      <c r="B2241" s="6" t="s">
        <v>2495</v>
      </c>
      <c r="C2241" s="5" t="s">
        <v>478</v>
      </c>
      <c r="D2241" s="3">
        <v>2752.8</v>
      </c>
      <c r="E2241" s="8">
        <v>44887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>
        <v>44887</v>
      </c>
      <c r="B2242" s="6" t="s">
        <v>2496</v>
      </c>
      <c r="C2242" s="5" t="s">
        <v>950</v>
      </c>
      <c r="D2242" s="3">
        <v>18784.54</v>
      </c>
      <c r="E2242" s="8" t="s">
        <v>2497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>
        <v>44887</v>
      </c>
      <c r="B2243" s="6" t="s">
        <v>2498</v>
      </c>
      <c r="C2243" s="5" t="s">
        <v>146</v>
      </c>
      <c r="D2243" s="3">
        <v>16355.8</v>
      </c>
      <c r="E2243" s="8">
        <v>44887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>
        <v>44887</v>
      </c>
      <c r="B2244" s="6" t="s">
        <v>2499</v>
      </c>
      <c r="C2244" s="5" t="s">
        <v>130</v>
      </c>
      <c r="D2244" s="3">
        <v>12169.6</v>
      </c>
      <c r="E2244" s="8">
        <v>44887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>
        <v>44887</v>
      </c>
      <c r="B2245" s="6" t="s">
        <v>2500</v>
      </c>
      <c r="C2245" s="5" t="s">
        <v>456</v>
      </c>
      <c r="D2245" s="3">
        <v>31592.799999999999</v>
      </c>
      <c r="E2245" s="8">
        <v>44887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>
        <v>44887</v>
      </c>
      <c r="B2246" s="6" t="s">
        <v>2501</v>
      </c>
      <c r="C2246" s="5" t="s">
        <v>135</v>
      </c>
      <c r="D2246" s="3">
        <v>7126</v>
      </c>
      <c r="E2246" s="8">
        <v>44888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>
        <v>44887</v>
      </c>
      <c r="B2247" s="6" t="s">
        <v>2502</v>
      </c>
      <c r="C2247" s="5" t="s">
        <v>114</v>
      </c>
      <c r="D2247" s="3">
        <v>2900</v>
      </c>
      <c r="E2247" s="8">
        <v>44888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>
        <v>44887</v>
      </c>
      <c r="B2248" s="6" t="s">
        <v>2503</v>
      </c>
      <c r="C2248" s="5" t="s">
        <v>124</v>
      </c>
      <c r="D2248" s="3">
        <v>5254.8</v>
      </c>
      <c r="E2248" s="8">
        <v>44888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>
        <v>44887</v>
      </c>
      <c r="B2249" s="6" t="s">
        <v>2504</v>
      </c>
      <c r="C2249" s="5" t="s">
        <v>406</v>
      </c>
      <c r="D2249" s="3">
        <v>5610.4</v>
      </c>
      <c r="E2249" s="8">
        <v>44888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>
        <v>44887</v>
      </c>
      <c r="B2250" s="6" t="s">
        <v>2505</v>
      </c>
      <c r="C2250" s="5" t="s">
        <v>294</v>
      </c>
      <c r="D2250" s="3">
        <v>3581.6</v>
      </c>
      <c r="E2250" s="8">
        <v>44887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>
        <v>44887</v>
      </c>
      <c r="B2251" s="6" t="s">
        <v>2506</v>
      </c>
      <c r="C2251" s="5" t="s">
        <v>120</v>
      </c>
      <c r="D2251" s="3">
        <v>10345</v>
      </c>
      <c r="E2251" s="8">
        <v>44888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>
        <v>44887</v>
      </c>
      <c r="B2252" s="6" t="s">
        <v>2507</v>
      </c>
      <c r="C2252" s="5" t="s">
        <v>116</v>
      </c>
      <c r="D2252" s="3">
        <v>4842.5</v>
      </c>
      <c r="E2252" s="8">
        <v>44888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>
        <v>44887</v>
      </c>
      <c r="B2253" s="6" t="s">
        <v>2508</v>
      </c>
      <c r="C2253" s="5" t="s">
        <v>204</v>
      </c>
      <c r="D2253" s="3">
        <v>51864.3</v>
      </c>
      <c r="E2253" s="8">
        <v>44887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>
        <v>44887</v>
      </c>
      <c r="B2254" s="6" t="s">
        <v>2509</v>
      </c>
      <c r="C2254" s="5" t="s">
        <v>596</v>
      </c>
      <c r="D2254" s="3">
        <v>1327.5</v>
      </c>
      <c r="E2254" s="8">
        <v>44887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>
        <v>44887</v>
      </c>
      <c r="B2255" s="6" t="s">
        <v>2510</v>
      </c>
      <c r="C2255" s="5" t="s">
        <v>395</v>
      </c>
      <c r="D2255" s="3">
        <v>17526.2</v>
      </c>
      <c r="E2255" s="8" t="s">
        <v>2511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>
        <v>44887</v>
      </c>
      <c r="B2256" s="6" t="s">
        <v>2512</v>
      </c>
      <c r="C2256" s="5" t="s">
        <v>166</v>
      </c>
      <c r="D2256" s="3">
        <v>161188.56</v>
      </c>
      <c r="E2256" s="8">
        <v>44893</v>
      </c>
      <c r="F2256" s="3">
        <v>161188.56</v>
      </c>
      <c r="G2256" s="4">
        <f>Tabla1[[#This Row],[Importe]]-Tabla1[[#This Row],[Pagado]]</f>
        <v>0</v>
      </c>
      <c r="H2256" s="14" t="s">
        <v>10</v>
      </c>
    </row>
    <row r="2257" spans="1:8" x14ac:dyDescent="0.25">
      <c r="A2257" s="7">
        <v>44887</v>
      </c>
      <c r="B2257" s="6" t="s">
        <v>2513</v>
      </c>
      <c r="C2257" s="5" t="s">
        <v>193</v>
      </c>
      <c r="D2257" s="3">
        <v>24259.200000000001</v>
      </c>
      <c r="E2257" s="8">
        <v>44887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>
        <v>44887</v>
      </c>
      <c r="B2258" s="6" t="s">
        <v>2514</v>
      </c>
      <c r="C2258" s="5" t="s">
        <v>213</v>
      </c>
      <c r="D2258" s="3">
        <v>1346.8</v>
      </c>
      <c r="E2258" s="8">
        <v>44888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>
        <v>44887</v>
      </c>
      <c r="B2259" s="6" t="s">
        <v>2515</v>
      </c>
      <c r="C2259" s="5" t="s">
        <v>215</v>
      </c>
      <c r="D2259" s="3">
        <v>717.8</v>
      </c>
      <c r="E2259" s="8">
        <v>44888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>
        <v>44887</v>
      </c>
      <c r="B2260" s="6" t="s">
        <v>2516</v>
      </c>
      <c r="C2260" s="5" t="s">
        <v>211</v>
      </c>
      <c r="D2260" s="3">
        <v>1324.6</v>
      </c>
      <c r="E2260" s="8">
        <v>44888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>
        <v>44887</v>
      </c>
      <c r="B2261" s="6" t="s">
        <v>2517</v>
      </c>
      <c r="C2261" s="5" t="s">
        <v>217</v>
      </c>
      <c r="D2261" s="3">
        <v>3330</v>
      </c>
      <c r="E2261" s="8">
        <v>44888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>
        <v>44887</v>
      </c>
      <c r="B2262" s="6" t="s">
        <v>2518</v>
      </c>
      <c r="C2262" s="5" t="s">
        <v>38</v>
      </c>
      <c r="D2262" s="3">
        <v>2667.56</v>
      </c>
      <c r="E2262" s="8">
        <v>44887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>
        <v>44887</v>
      </c>
      <c r="B2263" s="6" t="s">
        <v>2519</v>
      </c>
      <c r="C2263" s="5" t="s">
        <v>208</v>
      </c>
      <c r="D2263" s="3">
        <v>11440.4</v>
      </c>
      <c r="E2263" s="8">
        <v>44888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>
        <v>44887</v>
      </c>
      <c r="B2264" s="6" t="s">
        <v>2520</v>
      </c>
      <c r="C2264" s="5" t="s">
        <v>615</v>
      </c>
      <c r="D2264" s="3">
        <v>21958.400000000001</v>
      </c>
      <c r="E2264" s="8">
        <v>44887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>
        <v>44887</v>
      </c>
      <c r="B2265" s="6" t="s">
        <v>2521</v>
      </c>
      <c r="C2265" s="5" t="s">
        <v>1054</v>
      </c>
      <c r="D2265" s="3">
        <v>3650</v>
      </c>
      <c r="E2265" s="8">
        <v>44887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>
        <v>44887</v>
      </c>
      <c r="B2266" s="6" t="s">
        <v>2522</v>
      </c>
      <c r="C2266" s="5" t="s">
        <v>38</v>
      </c>
      <c r="D2266" s="3">
        <v>25</v>
      </c>
      <c r="E2266" s="8">
        <v>44887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>
        <v>44887</v>
      </c>
      <c r="B2267" s="6" t="s">
        <v>2523</v>
      </c>
      <c r="C2267" s="5" t="s">
        <v>172</v>
      </c>
      <c r="D2267" s="3">
        <v>1986</v>
      </c>
      <c r="E2267" s="8">
        <v>44887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>
        <v>44887</v>
      </c>
      <c r="B2268" s="6" t="s">
        <v>2524</v>
      </c>
      <c r="C2268" s="5" t="s">
        <v>928</v>
      </c>
      <c r="D2268" s="3">
        <v>4321.2</v>
      </c>
      <c r="E2268" s="8">
        <v>44887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>
        <v>44887</v>
      </c>
      <c r="B2269" s="6" t="s">
        <v>2525</v>
      </c>
      <c r="C2269" s="5" t="s">
        <v>592</v>
      </c>
      <c r="D2269" s="3">
        <v>5712</v>
      </c>
      <c r="E2269" s="8">
        <v>44887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>
        <v>44887</v>
      </c>
      <c r="B2270" s="6" t="s">
        <v>2526</v>
      </c>
      <c r="C2270" s="5" t="s">
        <v>38</v>
      </c>
      <c r="D2270" s="3">
        <v>4547.3999999999996</v>
      </c>
      <c r="E2270" s="8">
        <v>44887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>
        <v>44887</v>
      </c>
      <c r="B2271" s="6" t="s">
        <v>2527</v>
      </c>
      <c r="C2271" s="5" t="s">
        <v>1228</v>
      </c>
      <c r="D2271" s="3">
        <v>9829.4</v>
      </c>
      <c r="E2271" s="8">
        <v>44888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>
        <v>44887</v>
      </c>
      <c r="B2272" s="6" t="s">
        <v>2528</v>
      </c>
      <c r="C2272" s="5" t="s">
        <v>52</v>
      </c>
      <c r="D2272" s="3">
        <v>6624</v>
      </c>
      <c r="E2272" s="8">
        <v>44887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>
        <v>44888</v>
      </c>
      <c r="B2273" s="6" t="s">
        <v>2529</v>
      </c>
      <c r="C2273" s="5" t="s">
        <v>9</v>
      </c>
      <c r="D2273" s="3">
        <v>15061.6</v>
      </c>
      <c r="E2273" s="8">
        <v>44889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>
        <v>44888</v>
      </c>
      <c r="B2274" s="6" t="s">
        <v>2530</v>
      </c>
      <c r="C2274" s="5" t="s">
        <v>14</v>
      </c>
      <c r="D2274" s="3">
        <v>74249.399999999994</v>
      </c>
      <c r="E2274" s="8">
        <v>44889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>
        <v>44888</v>
      </c>
      <c r="B2275" s="6" t="s">
        <v>2531</v>
      </c>
      <c r="C2275" s="5" t="s">
        <v>12</v>
      </c>
      <c r="D2275" s="3">
        <v>27508.799999999999</v>
      </c>
      <c r="E2275" s="8">
        <v>44888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>
        <v>44888</v>
      </c>
      <c r="B2276" s="6" t="s">
        <v>2532</v>
      </c>
      <c r="C2276" s="5" t="s">
        <v>485</v>
      </c>
      <c r="D2276" s="3">
        <v>2846.6</v>
      </c>
      <c r="E2276" s="8">
        <v>44888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>
        <v>44888</v>
      </c>
      <c r="B2277" s="6" t="s">
        <v>2533</v>
      </c>
      <c r="C2277" s="5" t="s">
        <v>30</v>
      </c>
      <c r="D2277" s="3">
        <v>1978.8</v>
      </c>
      <c r="E2277" s="8">
        <v>44888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>
        <v>44888</v>
      </c>
      <c r="B2278" s="6" t="s">
        <v>2534</v>
      </c>
      <c r="C2278" s="5" t="s">
        <v>656</v>
      </c>
      <c r="D2278" s="3">
        <v>5388.5</v>
      </c>
      <c r="E2278" s="8">
        <v>44889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>
        <v>44888</v>
      </c>
      <c r="B2279" s="6" t="s">
        <v>2535</v>
      </c>
      <c r="C2279" s="5" t="s">
        <v>245</v>
      </c>
      <c r="D2279" s="3">
        <v>738</v>
      </c>
      <c r="E2279" s="8">
        <v>44888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>
        <v>44888</v>
      </c>
      <c r="B2280" s="6" t="s">
        <v>2536</v>
      </c>
      <c r="C2280" s="5" t="s">
        <v>245</v>
      </c>
      <c r="D2280" s="3">
        <v>155</v>
      </c>
      <c r="E2280" s="8">
        <v>44888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>
        <v>44888</v>
      </c>
      <c r="B2281" s="6" t="s">
        <v>2537</v>
      </c>
      <c r="C2281" s="5" t="s">
        <v>40</v>
      </c>
      <c r="D2281" s="3">
        <v>5935.1</v>
      </c>
      <c r="E2281" s="8">
        <v>44888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>
        <v>44888</v>
      </c>
      <c r="B2282" s="6" t="s">
        <v>2538</v>
      </c>
      <c r="C2282" s="5" t="s">
        <v>2447</v>
      </c>
      <c r="D2282" s="3">
        <v>5167.3999999999996</v>
      </c>
      <c r="E2282" s="8">
        <v>44888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>
        <v>44888</v>
      </c>
      <c r="B2283" s="6" t="s">
        <v>2539</v>
      </c>
      <c r="C2283" s="5" t="s">
        <v>3423</v>
      </c>
      <c r="D2283" s="3">
        <v>0</v>
      </c>
      <c r="E2283" s="10" t="s">
        <v>273</v>
      </c>
      <c r="F2283" s="3">
        <v>0</v>
      </c>
      <c r="G2283" s="4">
        <f>Tabla1[[#This Row],[Importe]]-Tabla1[[#This Row],[Pagado]]</f>
        <v>0</v>
      </c>
      <c r="H2283" s="5" t="s">
        <v>273</v>
      </c>
    </row>
    <row r="2284" spans="1:8" x14ac:dyDescent="0.25">
      <c r="A2284" s="7">
        <v>44888</v>
      </c>
      <c r="B2284" s="6" t="s">
        <v>2540</v>
      </c>
      <c r="C2284" s="5" t="s">
        <v>26</v>
      </c>
      <c r="D2284" s="3">
        <v>6431.1</v>
      </c>
      <c r="E2284" s="8">
        <v>44890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ht="31.5" x14ac:dyDescent="0.25">
      <c r="A2285" s="7">
        <v>44888</v>
      </c>
      <c r="B2285" s="6" t="s">
        <v>2541</v>
      </c>
      <c r="C2285" s="5" t="s">
        <v>44</v>
      </c>
      <c r="D2285" s="3">
        <v>7225.5</v>
      </c>
      <c r="E2285" s="9" t="s">
        <v>3430</v>
      </c>
      <c r="F2285" s="3">
        <f>3000+4225.5</f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>
        <v>44888</v>
      </c>
      <c r="B2286" s="6" t="s">
        <v>2542</v>
      </c>
      <c r="C2286" s="5" t="s">
        <v>50</v>
      </c>
      <c r="D2286" s="3">
        <v>6128</v>
      </c>
      <c r="E2286" s="8">
        <v>44889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>
        <v>44888</v>
      </c>
      <c r="B2287" s="6" t="s">
        <v>2543</v>
      </c>
      <c r="C2287" s="5" t="s">
        <v>52</v>
      </c>
      <c r="D2287" s="3">
        <v>6487.8</v>
      </c>
      <c r="E2287" s="8">
        <v>44891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>
        <v>44888</v>
      </c>
      <c r="B2288" s="6" t="s">
        <v>2544</v>
      </c>
      <c r="C2288" s="5" t="s">
        <v>780</v>
      </c>
      <c r="D2288" s="3">
        <v>5051.8</v>
      </c>
      <c r="E2288" s="8">
        <v>44888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>
        <v>44888</v>
      </c>
      <c r="B2289" s="6" t="s">
        <v>2545</v>
      </c>
      <c r="C2289" s="5" t="s">
        <v>128</v>
      </c>
      <c r="D2289" s="3">
        <v>8428.6</v>
      </c>
      <c r="E2289" s="8">
        <v>44889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>
        <v>44888</v>
      </c>
      <c r="B2290" s="6" t="s">
        <v>2546</v>
      </c>
      <c r="C2290" s="5" t="s">
        <v>344</v>
      </c>
      <c r="D2290" s="3">
        <v>7870.6</v>
      </c>
      <c r="E2290" s="8">
        <v>44889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>
        <v>44888</v>
      </c>
      <c r="B2291" s="6" t="s">
        <v>2547</v>
      </c>
      <c r="C2291" s="5" t="s">
        <v>48</v>
      </c>
      <c r="D2291" s="3">
        <v>5946.4</v>
      </c>
      <c r="E2291" s="8">
        <v>44888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>
        <v>44888</v>
      </c>
      <c r="B2292" s="6" t="s">
        <v>2548</v>
      </c>
      <c r="C2292" s="5" t="s">
        <v>32</v>
      </c>
      <c r="D2292" s="3">
        <v>22222.2</v>
      </c>
      <c r="E2292" s="8">
        <v>44888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>
        <v>44888</v>
      </c>
      <c r="B2293" s="6" t="s">
        <v>2549</v>
      </c>
      <c r="C2293" s="5" t="s">
        <v>42</v>
      </c>
      <c r="D2293" s="3">
        <v>65919.899999999994</v>
      </c>
      <c r="E2293" s="8">
        <v>44889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ht="31.5" x14ac:dyDescent="0.25">
      <c r="A2294" s="7">
        <v>44888</v>
      </c>
      <c r="B2294" s="6" t="s">
        <v>2550</v>
      </c>
      <c r="C2294" s="5" t="s">
        <v>505</v>
      </c>
      <c r="D2294" s="3">
        <v>9050.1</v>
      </c>
      <c r="E2294" s="9" t="s">
        <v>3430</v>
      </c>
      <c r="F2294" s="3">
        <f>6000+3050.1</f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>
        <v>44888</v>
      </c>
      <c r="B2295" s="6" t="s">
        <v>2551</v>
      </c>
      <c r="C2295" s="5" t="s">
        <v>20</v>
      </c>
      <c r="D2295" s="3">
        <v>3347.4</v>
      </c>
      <c r="E2295" s="8">
        <v>44888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>
        <v>44888</v>
      </c>
      <c r="B2296" s="6" t="s">
        <v>2552</v>
      </c>
      <c r="C2296" s="5" t="s">
        <v>2553</v>
      </c>
      <c r="D2296" s="3">
        <v>21559.52</v>
      </c>
      <c r="E2296" s="8">
        <v>44888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>
        <v>44888</v>
      </c>
      <c r="B2297" s="6" t="s">
        <v>2554</v>
      </c>
      <c r="C2297" s="5" t="s">
        <v>75</v>
      </c>
      <c r="D2297" s="3">
        <v>3537.2</v>
      </c>
      <c r="E2297" s="8">
        <v>44888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>
        <v>44888</v>
      </c>
      <c r="B2298" s="6" t="s">
        <v>2555</v>
      </c>
      <c r="C2298" s="5" t="s">
        <v>472</v>
      </c>
      <c r="D2298" s="3">
        <v>25793.4</v>
      </c>
      <c r="E2298" s="8">
        <v>44888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>
        <v>44888</v>
      </c>
      <c r="B2299" s="6" t="s">
        <v>2556</v>
      </c>
      <c r="C2299" s="5" t="s">
        <v>83</v>
      </c>
      <c r="D2299" s="3">
        <v>3074.4</v>
      </c>
      <c r="E2299" s="8">
        <v>44888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>
        <v>44888</v>
      </c>
      <c r="B2300" s="6" t="s">
        <v>2557</v>
      </c>
      <c r="C2300" s="5" t="s">
        <v>20</v>
      </c>
      <c r="D2300" s="3">
        <v>5751.2</v>
      </c>
      <c r="E2300" s="8">
        <v>44888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>
        <v>44888</v>
      </c>
      <c r="B2301" s="6" t="s">
        <v>2558</v>
      </c>
      <c r="C2301" s="5" t="s">
        <v>534</v>
      </c>
      <c r="D2301" s="3">
        <v>1721.2</v>
      </c>
      <c r="E2301" s="8">
        <v>44888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>
        <v>44888</v>
      </c>
      <c r="B2302" s="6" t="s">
        <v>2559</v>
      </c>
      <c r="C2302" s="5" t="s">
        <v>472</v>
      </c>
      <c r="D2302" s="3">
        <v>1140</v>
      </c>
      <c r="E2302" s="8">
        <v>44888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>
        <v>44888</v>
      </c>
      <c r="B2303" s="6" t="s">
        <v>2560</v>
      </c>
      <c r="C2303" s="5" t="s">
        <v>67</v>
      </c>
      <c r="D2303" s="3">
        <v>2968.8</v>
      </c>
      <c r="E2303" s="8">
        <v>44888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>
        <v>44888</v>
      </c>
      <c r="B2304" s="6" t="s">
        <v>2561</v>
      </c>
      <c r="C2304" s="5" t="s">
        <v>60</v>
      </c>
      <c r="D2304" s="3">
        <v>17985.900000000001</v>
      </c>
      <c r="E2304" s="8">
        <v>44888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>
        <v>44888</v>
      </c>
      <c r="B2305" s="6" t="s">
        <v>2562</v>
      </c>
      <c r="C2305" s="5" t="s">
        <v>523</v>
      </c>
      <c r="D2305" s="3">
        <v>10397.799999999999</v>
      </c>
      <c r="E2305" s="8">
        <v>44890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>
        <v>44888</v>
      </c>
      <c r="B2306" s="6" t="s">
        <v>2563</v>
      </c>
      <c r="C2306" s="5" t="s">
        <v>60</v>
      </c>
      <c r="D2306" s="3">
        <v>96.8</v>
      </c>
      <c r="E2306" s="8">
        <v>44888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>
        <v>44888</v>
      </c>
      <c r="B2307" s="6" t="s">
        <v>2564</v>
      </c>
      <c r="C2307" s="5" t="s">
        <v>610</v>
      </c>
      <c r="D2307" s="3">
        <v>573.4</v>
      </c>
      <c r="E2307" s="8">
        <v>44889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>
        <v>44888</v>
      </c>
      <c r="B2308" s="6" t="s">
        <v>2565</v>
      </c>
      <c r="C2308" s="5" t="s">
        <v>69</v>
      </c>
      <c r="D2308" s="3">
        <v>6935.2</v>
      </c>
      <c r="E2308" s="8">
        <v>44888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>
        <v>44888</v>
      </c>
      <c r="B2309" s="6" t="s">
        <v>2566</v>
      </c>
      <c r="C2309" s="5" t="s">
        <v>91</v>
      </c>
      <c r="D2309" s="3">
        <v>1280.2</v>
      </c>
      <c r="E2309" s="8">
        <v>44889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>
        <v>44888</v>
      </c>
      <c r="B2310" s="6" t="s">
        <v>2567</v>
      </c>
      <c r="C2310" s="5" t="s">
        <v>251</v>
      </c>
      <c r="D2310" s="3">
        <v>18525</v>
      </c>
      <c r="E2310" s="8">
        <v>44890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>
        <v>44888</v>
      </c>
      <c r="B2311" s="6" t="s">
        <v>2568</v>
      </c>
      <c r="C2311" s="5" t="s">
        <v>243</v>
      </c>
      <c r="D2311" s="3">
        <v>20630.04</v>
      </c>
      <c r="E2311" s="8">
        <v>44890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>
        <v>44888</v>
      </c>
      <c r="B2312" s="6" t="s">
        <v>2569</v>
      </c>
      <c r="C2312" s="5" t="s">
        <v>175</v>
      </c>
      <c r="D2312" s="3">
        <v>8235.2999999999993</v>
      </c>
      <c r="E2312" s="8">
        <v>44888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>
        <v>44888</v>
      </c>
      <c r="B2313" s="6" t="s">
        <v>2570</v>
      </c>
      <c r="C2313" s="5" t="s">
        <v>258</v>
      </c>
      <c r="D2313" s="3">
        <v>12300</v>
      </c>
      <c r="E2313" s="8">
        <v>44890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>
        <v>44888</v>
      </c>
      <c r="B2314" s="6" t="s">
        <v>2571</v>
      </c>
      <c r="C2314" s="5" t="s">
        <v>79</v>
      </c>
      <c r="D2314" s="3">
        <v>4256</v>
      </c>
      <c r="E2314" s="8">
        <v>44889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>
        <v>44888</v>
      </c>
      <c r="B2315" s="6" t="s">
        <v>2572</v>
      </c>
      <c r="C2315" s="5" t="s">
        <v>148</v>
      </c>
      <c r="D2315" s="3">
        <v>867.6</v>
      </c>
      <c r="E2315" s="8">
        <v>44888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>
        <v>44888</v>
      </c>
      <c r="B2316" s="6" t="s">
        <v>2573</v>
      </c>
      <c r="C2316" s="5" t="s">
        <v>102</v>
      </c>
      <c r="D2316" s="3">
        <v>10106</v>
      </c>
      <c r="E2316" s="8">
        <v>44889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>
        <v>44888</v>
      </c>
      <c r="B2317" s="6" t="s">
        <v>2574</v>
      </c>
      <c r="C2317" s="5" t="s">
        <v>108</v>
      </c>
      <c r="D2317" s="3">
        <v>5323.6</v>
      </c>
      <c r="E2317" s="8">
        <v>44888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>
        <v>44888</v>
      </c>
      <c r="B2318" s="6" t="s">
        <v>2575</v>
      </c>
      <c r="C2318" s="5" t="s">
        <v>3418</v>
      </c>
      <c r="D2318" s="3">
        <v>0</v>
      </c>
      <c r="E2318" s="10" t="s">
        <v>273</v>
      </c>
      <c r="F2318" s="3">
        <v>0</v>
      </c>
      <c r="G2318" s="4">
        <f>Tabla1[[#This Row],[Importe]]-Tabla1[[#This Row],[Pagado]]</f>
        <v>0</v>
      </c>
      <c r="H2318" s="5" t="s">
        <v>273</v>
      </c>
    </row>
    <row r="2319" spans="1:8" x14ac:dyDescent="0.25">
      <c r="A2319" s="7">
        <v>44888</v>
      </c>
      <c r="B2319" s="6" t="s">
        <v>2576</v>
      </c>
      <c r="C2319" s="5" t="s">
        <v>87</v>
      </c>
      <c r="D2319" s="3">
        <v>1597.2</v>
      </c>
      <c r="E2319" s="8">
        <v>44888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>
        <v>44888</v>
      </c>
      <c r="B2320" s="6" t="s">
        <v>2577</v>
      </c>
      <c r="C2320" s="5" t="s">
        <v>356</v>
      </c>
      <c r="D2320" s="3">
        <v>4382.8</v>
      </c>
      <c r="E2320" s="8">
        <v>44888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>
        <v>44888</v>
      </c>
      <c r="B2321" s="6" t="s">
        <v>2578</v>
      </c>
      <c r="C2321" s="5" t="s">
        <v>89</v>
      </c>
      <c r="D2321" s="3">
        <v>1368</v>
      </c>
      <c r="E2321" s="8">
        <v>44888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>
        <v>44888</v>
      </c>
      <c r="B2322" s="6" t="s">
        <v>2579</v>
      </c>
      <c r="C2322" s="5" t="s">
        <v>478</v>
      </c>
      <c r="D2322" s="3">
        <v>4232.8</v>
      </c>
      <c r="E2322" s="8">
        <v>44888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>
        <v>44888</v>
      </c>
      <c r="B2323" s="6" t="s">
        <v>2580</v>
      </c>
      <c r="C2323" s="5" t="s">
        <v>94</v>
      </c>
      <c r="D2323" s="3">
        <v>646</v>
      </c>
      <c r="E2323" s="8">
        <v>44888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>
        <v>44888</v>
      </c>
      <c r="B2324" s="6" t="s">
        <v>2581</v>
      </c>
      <c r="C2324" s="5" t="s">
        <v>249</v>
      </c>
      <c r="D2324" s="3">
        <v>29095.5</v>
      </c>
      <c r="E2324" s="8">
        <v>44890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>
        <v>44888</v>
      </c>
      <c r="B2325" s="6" t="s">
        <v>2582</v>
      </c>
      <c r="C2325" s="5" t="s">
        <v>239</v>
      </c>
      <c r="D2325" s="3">
        <v>35872.5</v>
      </c>
      <c r="E2325" s="8">
        <v>44890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>
        <v>44888</v>
      </c>
      <c r="B2326" s="6" t="s">
        <v>2583</v>
      </c>
      <c r="C2326" s="5" t="s">
        <v>3372</v>
      </c>
      <c r="D2326" s="3">
        <v>0</v>
      </c>
      <c r="E2326" s="10" t="s">
        <v>273</v>
      </c>
      <c r="F2326" s="3">
        <v>0</v>
      </c>
      <c r="G2326" s="4">
        <f>Tabla1[[#This Row],[Importe]]-Tabla1[[#This Row],[Pagado]]</f>
        <v>0</v>
      </c>
      <c r="H2326" s="5" t="s">
        <v>273</v>
      </c>
    </row>
    <row r="2327" spans="1:8" x14ac:dyDescent="0.25">
      <c r="A2327" s="7">
        <v>44888</v>
      </c>
      <c r="B2327" s="6" t="s">
        <v>2584</v>
      </c>
      <c r="C2327" s="5" t="s">
        <v>38</v>
      </c>
      <c r="D2327" s="3">
        <v>650</v>
      </c>
      <c r="E2327" s="8">
        <v>44888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>
        <v>44888</v>
      </c>
      <c r="B2328" s="6" t="s">
        <v>2585</v>
      </c>
      <c r="C2328" s="5" t="s">
        <v>104</v>
      </c>
      <c r="D2328" s="3">
        <v>15395</v>
      </c>
      <c r="E2328" s="8">
        <v>44888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>
        <v>44888</v>
      </c>
      <c r="B2329" s="6" t="s">
        <v>2586</v>
      </c>
      <c r="C2329" s="5" t="s">
        <v>280</v>
      </c>
      <c r="D2329" s="3">
        <v>24842.799999999999</v>
      </c>
      <c r="E2329" s="8">
        <v>44889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>
        <v>44888</v>
      </c>
      <c r="B2330" s="6" t="s">
        <v>2587</v>
      </c>
      <c r="C2330" s="5" t="s">
        <v>565</v>
      </c>
      <c r="D2330" s="3">
        <v>17025</v>
      </c>
      <c r="E2330" s="8">
        <v>44890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>
        <v>44888</v>
      </c>
      <c r="B2331" s="6" t="s">
        <v>2588</v>
      </c>
      <c r="C2331" s="5" t="s">
        <v>278</v>
      </c>
      <c r="D2331" s="3">
        <v>16176</v>
      </c>
      <c r="E2331" s="8">
        <v>44889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>
        <v>44888</v>
      </c>
      <c r="B2332" s="6" t="s">
        <v>2589</v>
      </c>
      <c r="C2332" s="5" t="s">
        <v>572</v>
      </c>
      <c r="D2332" s="3">
        <v>25387.4</v>
      </c>
      <c r="E2332" s="8">
        <v>44890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>
        <v>44888</v>
      </c>
      <c r="B2333" s="6" t="s">
        <v>2590</v>
      </c>
      <c r="C2333" s="5" t="s">
        <v>567</v>
      </c>
      <c r="D2333" s="3">
        <v>14490</v>
      </c>
      <c r="E2333" s="8" t="s">
        <v>1389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>
        <v>44888</v>
      </c>
      <c r="B2334" s="6" t="s">
        <v>2591</v>
      </c>
      <c r="C2334" s="5" t="s">
        <v>619</v>
      </c>
      <c r="D2334" s="3">
        <v>3067.6</v>
      </c>
      <c r="E2334" s="8">
        <v>44888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>
        <v>44888</v>
      </c>
      <c r="B2335" s="6" t="s">
        <v>2592</v>
      </c>
      <c r="C2335" s="5" t="s">
        <v>288</v>
      </c>
      <c r="D2335" s="3">
        <v>643.79999999999995</v>
      </c>
      <c r="E2335" s="8">
        <v>44888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>
        <v>44888</v>
      </c>
      <c r="B2336" s="6" t="s">
        <v>2593</v>
      </c>
      <c r="C2336" s="5" t="s">
        <v>799</v>
      </c>
      <c r="D2336" s="3">
        <v>15441.9</v>
      </c>
      <c r="E2336" s="8">
        <v>44888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>
        <v>44888</v>
      </c>
      <c r="B2337" s="6" t="s">
        <v>2594</v>
      </c>
      <c r="C2337" s="5" t="s">
        <v>155</v>
      </c>
      <c r="D2337" s="3">
        <v>2012.6</v>
      </c>
      <c r="E2337" s="8">
        <v>44888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>
        <v>44888</v>
      </c>
      <c r="B2338" s="6" t="s">
        <v>2595</v>
      </c>
      <c r="C2338" s="5" t="s">
        <v>374</v>
      </c>
      <c r="D2338" s="3">
        <v>3241</v>
      </c>
      <c r="E2338" s="8">
        <v>44888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>
        <v>44888</v>
      </c>
      <c r="B2339" s="6" t="s">
        <v>2596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>
        <v>44888</v>
      </c>
      <c r="B2340" s="6" t="s">
        <v>2597</v>
      </c>
      <c r="C2340" s="5" t="s">
        <v>206</v>
      </c>
      <c r="D2340" s="3">
        <v>25246</v>
      </c>
      <c r="E2340" s="8">
        <v>44888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>
        <v>44888</v>
      </c>
      <c r="B2341" s="6" t="s">
        <v>2598</v>
      </c>
      <c r="C2341" s="5" t="s">
        <v>390</v>
      </c>
      <c r="D2341" s="3">
        <v>10486.4</v>
      </c>
      <c r="E2341" s="8">
        <v>44888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>
        <v>44888</v>
      </c>
      <c r="B2342" s="6" t="s">
        <v>2599</v>
      </c>
      <c r="C2342" s="5" t="s">
        <v>578</v>
      </c>
      <c r="D2342" s="3">
        <v>2646</v>
      </c>
      <c r="E2342" s="8">
        <v>44888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>
        <v>44888</v>
      </c>
      <c r="B2343" s="6" t="s">
        <v>2600</v>
      </c>
      <c r="C2343" s="5" t="s">
        <v>465</v>
      </c>
      <c r="D2343" s="3">
        <v>85115.04</v>
      </c>
      <c r="E2343" s="8">
        <v>44888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>
        <v>44888</v>
      </c>
      <c r="B2344" s="6" t="s">
        <v>2601</v>
      </c>
      <c r="C2344" s="5" t="s">
        <v>1236</v>
      </c>
      <c r="D2344" s="3">
        <v>6739.1</v>
      </c>
      <c r="E2344" s="8">
        <v>44888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>
        <v>44888</v>
      </c>
      <c r="B2345" s="6" t="s">
        <v>2602</v>
      </c>
      <c r="C2345" s="5" t="s">
        <v>118</v>
      </c>
      <c r="D2345" s="3">
        <v>2111.3000000000002</v>
      </c>
      <c r="E2345" s="8">
        <v>44888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>
        <v>44888</v>
      </c>
      <c r="B2346" s="6" t="s">
        <v>2603</v>
      </c>
      <c r="C2346" s="5" t="s">
        <v>1301</v>
      </c>
      <c r="D2346" s="3">
        <v>4470</v>
      </c>
      <c r="E2346" s="8">
        <v>44888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>
        <v>44888</v>
      </c>
      <c r="B2347" s="6" t="s">
        <v>2604</v>
      </c>
      <c r="C2347" s="5" t="s">
        <v>172</v>
      </c>
      <c r="D2347" s="3">
        <v>3389.6</v>
      </c>
      <c r="E2347" s="8">
        <v>44888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>
        <v>44888</v>
      </c>
      <c r="B2348" s="6" t="s">
        <v>2605</v>
      </c>
      <c r="C2348" s="5" t="s">
        <v>73</v>
      </c>
      <c r="D2348" s="3">
        <v>3825</v>
      </c>
      <c r="E2348" s="8">
        <v>44888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>
        <v>44888</v>
      </c>
      <c r="B2349" s="6" t="s">
        <v>2606</v>
      </c>
      <c r="C2349" s="5" t="s">
        <v>635</v>
      </c>
      <c r="D2349" s="3">
        <v>777</v>
      </c>
      <c r="E2349" s="8">
        <v>44888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>
        <v>44888</v>
      </c>
      <c r="B2350" s="6" t="s">
        <v>2607</v>
      </c>
      <c r="C2350" s="5" t="s">
        <v>110</v>
      </c>
      <c r="D2350" s="3">
        <v>8559.4</v>
      </c>
      <c r="E2350" s="8">
        <v>44888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>
        <v>44888</v>
      </c>
      <c r="B2351" s="6" t="s">
        <v>2608</v>
      </c>
      <c r="C2351" s="5" t="s">
        <v>62</v>
      </c>
      <c r="D2351" s="3">
        <v>4234.3999999999996</v>
      </c>
      <c r="E2351" s="8">
        <v>44888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>
        <v>44888</v>
      </c>
      <c r="B2352" s="6" t="s">
        <v>2609</v>
      </c>
      <c r="C2352" s="5" t="s">
        <v>456</v>
      </c>
      <c r="D2352" s="3">
        <v>34149.599999999999</v>
      </c>
      <c r="E2352" s="8">
        <v>44888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>
        <v>44888</v>
      </c>
      <c r="B2353" s="6" t="s">
        <v>2610</v>
      </c>
      <c r="C2353" s="5" t="s">
        <v>132</v>
      </c>
      <c r="D2353" s="3">
        <v>2264.4</v>
      </c>
      <c r="E2353" s="8">
        <v>44888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>
        <v>44888</v>
      </c>
      <c r="B2354" s="6" t="s">
        <v>2611</v>
      </c>
      <c r="C2354" s="5" t="s">
        <v>283</v>
      </c>
      <c r="D2354" s="3">
        <v>7259.84</v>
      </c>
      <c r="E2354" s="8">
        <v>44888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>
        <v>44888</v>
      </c>
      <c r="B2355" s="6" t="s">
        <v>2612</v>
      </c>
      <c r="C2355" s="5" t="s">
        <v>633</v>
      </c>
      <c r="D2355" s="3">
        <v>655.20000000000005</v>
      </c>
      <c r="E2355" s="8">
        <v>44888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>
        <v>44888</v>
      </c>
      <c r="B2356" s="6" t="s">
        <v>2613</v>
      </c>
      <c r="C2356" s="5" t="s">
        <v>71</v>
      </c>
      <c r="D2356" s="3">
        <v>6090</v>
      </c>
      <c r="E2356" s="8">
        <v>44888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>
        <v>44888</v>
      </c>
      <c r="B2357" s="6" t="s">
        <v>2614</v>
      </c>
      <c r="C2357" s="5" t="s">
        <v>166</v>
      </c>
      <c r="D2357" s="3">
        <v>9946.59</v>
      </c>
      <c r="E2357" s="8">
        <v>44893</v>
      </c>
      <c r="F2357" s="3">
        <v>9946.59</v>
      </c>
      <c r="G2357" s="4">
        <f>Tabla1[[#This Row],[Importe]]-Tabla1[[#This Row],[Pagado]]</f>
        <v>0</v>
      </c>
      <c r="H2357" s="14" t="s">
        <v>10</v>
      </c>
    </row>
    <row r="2358" spans="1:8" x14ac:dyDescent="0.25">
      <c r="A2358" s="7">
        <v>44888</v>
      </c>
      <c r="B2358" s="6" t="s">
        <v>2615</v>
      </c>
      <c r="C2358" s="5" t="s">
        <v>146</v>
      </c>
      <c r="D2358" s="3">
        <v>11144.1</v>
      </c>
      <c r="E2358" s="8">
        <v>44888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>
        <v>44888</v>
      </c>
      <c r="B2359" s="6" t="s">
        <v>2616</v>
      </c>
      <c r="C2359" s="5" t="s">
        <v>175</v>
      </c>
      <c r="D2359" s="3">
        <v>10046.4</v>
      </c>
      <c r="E2359" s="8">
        <v>44888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>
        <v>44888</v>
      </c>
      <c r="B2360" s="6" t="s">
        <v>2617</v>
      </c>
      <c r="C2360" s="5" t="s">
        <v>130</v>
      </c>
      <c r="D2360" s="3">
        <v>672.6</v>
      </c>
      <c r="E2360" s="8">
        <v>44888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>
        <v>44888</v>
      </c>
      <c r="B2361" s="6" t="s">
        <v>2618</v>
      </c>
      <c r="C2361" s="5" t="s">
        <v>130</v>
      </c>
      <c r="D2361" s="3">
        <v>1975.8</v>
      </c>
      <c r="E2361" s="8">
        <v>44888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>
        <v>44888</v>
      </c>
      <c r="B2362" s="6" t="s">
        <v>2619</v>
      </c>
      <c r="C2362" s="5" t="s">
        <v>294</v>
      </c>
      <c r="D2362" s="3">
        <v>4040.4</v>
      </c>
      <c r="E2362" s="8">
        <v>44888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>
        <v>44888</v>
      </c>
      <c r="B2363" s="6" t="s">
        <v>2620</v>
      </c>
      <c r="C2363" s="5" t="s">
        <v>157</v>
      </c>
      <c r="D2363" s="3">
        <v>2444</v>
      </c>
      <c r="E2363" s="8">
        <v>44888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>
        <v>44888</v>
      </c>
      <c r="B2364" s="6" t="s">
        <v>2621</v>
      </c>
      <c r="C2364" s="5" t="s">
        <v>140</v>
      </c>
      <c r="D2364" s="3">
        <v>7284.4</v>
      </c>
      <c r="E2364" s="8">
        <v>44888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>
        <v>44888</v>
      </c>
      <c r="B2365" s="6" t="s">
        <v>2622</v>
      </c>
      <c r="C2365" s="5" t="s">
        <v>38</v>
      </c>
      <c r="D2365" s="3">
        <v>688.8</v>
      </c>
      <c r="E2365" s="8">
        <v>44888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>
        <v>44888</v>
      </c>
      <c r="B2366" s="6" t="s">
        <v>2623</v>
      </c>
      <c r="C2366" s="5" t="s">
        <v>204</v>
      </c>
      <c r="D2366" s="3">
        <v>51396.9</v>
      </c>
      <c r="E2366" s="8">
        <v>44888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>
        <v>44888</v>
      </c>
      <c r="B2367" s="6" t="s">
        <v>2624</v>
      </c>
      <c r="C2367" s="5" t="s">
        <v>157</v>
      </c>
      <c r="D2367" s="3">
        <v>543.9</v>
      </c>
      <c r="E2367" s="8">
        <v>44888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>
        <v>44888</v>
      </c>
      <c r="B2368" s="6" t="s">
        <v>2625</v>
      </c>
      <c r="C2368" s="5" t="s">
        <v>444</v>
      </c>
      <c r="D2368" s="3">
        <v>5120</v>
      </c>
      <c r="E2368" s="8">
        <v>44888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>
        <v>44888</v>
      </c>
      <c r="B2369" s="6" t="s">
        <v>2626</v>
      </c>
      <c r="C2369" s="5" t="s">
        <v>1159</v>
      </c>
      <c r="D2369" s="3">
        <v>12793.5</v>
      </c>
      <c r="E2369" s="8">
        <v>44888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>
        <v>44888</v>
      </c>
      <c r="B2370" s="6" t="s">
        <v>2627</v>
      </c>
      <c r="C2370" s="5" t="s">
        <v>411</v>
      </c>
      <c r="D2370" s="3">
        <v>302.39999999999998</v>
      </c>
      <c r="E2370" s="8">
        <v>44888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>
        <v>44888</v>
      </c>
      <c r="B2371" s="6" t="s">
        <v>2628</v>
      </c>
      <c r="C2371" s="5" t="s">
        <v>213</v>
      </c>
      <c r="D2371" s="3">
        <v>3248.6</v>
      </c>
      <c r="E2371" s="8">
        <v>44890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>
        <v>44888</v>
      </c>
      <c r="B2372" s="6" t="s">
        <v>2629</v>
      </c>
      <c r="C2372" s="5" t="s">
        <v>208</v>
      </c>
      <c r="D2372" s="3">
        <v>11359</v>
      </c>
      <c r="E2372" s="8">
        <v>44889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>
        <v>44888</v>
      </c>
      <c r="B2373" s="6" t="s">
        <v>2630</v>
      </c>
      <c r="C2373" s="5" t="s">
        <v>211</v>
      </c>
      <c r="D2373" s="3">
        <v>1598.4</v>
      </c>
      <c r="E2373" s="8">
        <v>44889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>
        <v>44888</v>
      </c>
      <c r="B2374" s="6" t="s">
        <v>2631</v>
      </c>
      <c r="C2374" s="5" t="s">
        <v>215</v>
      </c>
      <c r="D2374" s="3">
        <v>1391.2</v>
      </c>
      <c r="E2374" s="8">
        <v>44889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>
        <v>44888</v>
      </c>
      <c r="B2375" s="6" t="s">
        <v>2632</v>
      </c>
      <c r="C2375" s="5" t="s">
        <v>38</v>
      </c>
      <c r="D2375" s="3">
        <v>20500</v>
      </c>
      <c r="E2375" s="8">
        <v>44888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>
        <v>44888</v>
      </c>
      <c r="B2376" s="6" t="s">
        <v>2633</v>
      </c>
      <c r="C2376" s="5" t="s">
        <v>217</v>
      </c>
      <c r="D2376" s="3">
        <v>1406</v>
      </c>
      <c r="E2376" s="8">
        <v>44889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>
        <v>44888</v>
      </c>
      <c r="B2377" s="6" t="s">
        <v>2634</v>
      </c>
      <c r="C2377" s="5" t="s">
        <v>150</v>
      </c>
      <c r="D2377" s="3">
        <v>3773</v>
      </c>
      <c r="E2377" s="8">
        <v>44888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>
        <v>44888</v>
      </c>
      <c r="B2378" s="6" t="s">
        <v>2635</v>
      </c>
      <c r="C2378" s="5" t="s">
        <v>150</v>
      </c>
      <c r="D2378" s="3">
        <v>525.6</v>
      </c>
      <c r="E2378" s="8">
        <v>44888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>
        <v>44888</v>
      </c>
      <c r="B2379" s="6" t="s">
        <v>2636</v>
      </c>
      <c r="C2379" s="5" t="s">
        <v>38</v>
      </c>
      <c r="D2379" s="3">
        <v>7948</v>
      </c>
      <c r="E2379" s="8">
        <v>44888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>
        <v>44888</v>
      </c>
      <c r="B2380" s="6" t="s">
        <v>2637</v>
      </c>
      <c r="C2380" s="5" t="s">
        <v>38</v>
      </c>
      <c r="D2380" s="3">
        <v>1208.9000000000001</v>
      </c>
      <c r="E2380" s="8">
        <v>44888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>
        <v>44888</v>
      </c>
      <c r="B2381" s="6" t="s">
        <v>2638</v>
      </c>
      <c r="C2381" s="5" t="s">
        <v>38</v>
      </c>
      <c r="D2381" s="3">
        <v>114.8</v>
      </c>
      <c r="E2381" s="8">
        <v>44888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>
        <v>44888</v>
      </c>
      <c r="B2382" s="6" t="s">
        <v>2639</v>
      </c>
      <c r="C2382" s="5" t="s">
        <v>367</v>
      </c>
      <c r="D2382" s="3">
        <v>4512</v>
      </c>
      <c r="E2382" s="8">
        <v>44888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>
        <v>44888</v>
      </c>
      <c r="B2383" s="6" t="s">
        <v>2640</v>
      </c>
      <c r="C2383" s="5" t="s">
        <v>38</v>
      </c>
      <c r="D2383" s="3">
        <v>960</v>
      </c>
      <c r="E2383" s="8">
        <v>44888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>
        <v>44888</v>
      </c>
      <c r="B2384" s="6" t="s">
        <v>2641</v>
      </c>
      <c r="C2384" s="5" t="s">
        <v>166</v>
      </c>
      <c r="D2384" s="3">
        <v>99143</v>
      </c>
      <c r="E2384" s="8">
        <v>44893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>
        <v>44888</v>
      </c>
      <c r="B2385" s="6" t="s">
        <v>2642</v>
      </c>
      <c r="C2385" s="5" t="s">
        <v>312</v>
      </c>
      <c r="D2385" s="3">
        <v>2732.8</v>
      </c>
      <c r="E2385" s="8">
        <v>44891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>
        <v>44888</v>
      </c>
      <c r="B2386" s="6" t="s">
        <v>2643</v>
      </c>
      <c r="C2386" s="5" t="s">
        <v>3424</v>
      </c>
      <c r="D2386" s="3">
        <v>0</v>
      </c>
      <c r="E2386" s="10" t="s">
        <v>273</v>
      </c>
      <c r="F2386" s="3">
        <v>0</v>
      </c>
      <c r="G2386" s="4">
        <f>Tabla1[[#This Row],[Importe]]-Tabla1[[#This Row],[Pagado]]</f>
        <v>0</v>
      </c>
      <c r="H2386" s="5" t="s">
        <v>273</v>
      </c>
    </row>
    <row r="2387" spans="1:8" x14ac:dyDescent="0.25">
      <c r="A2387" s="7">
        <v>44888</v>
      </c>
      <c r="B2387" s="6" t="s">
        <v>2644</v>
      </c>
      <c r="C2387" s="5" t="s">
        <v>474</v>
      </c>
      <c r="D2387" s="3">
        <v>6400.8</v>
      </c>
      <c r="E2387" s="8">
        <v>44888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>
        <v>44888</v>
      </c>
      <c r="B2388" s="6" t="s">
        <v>2645</v>
      </c>
      <c r="C2388" s="5" t="s">
        <v>928</v>
      </c>
      <c r="D2388" s="3">
        <v>6957.8</v>
      </c>
      <c r="E2388" s="8">
        <v>44888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>
        <v>44888</v>
      </c>
      <c r="B2389" s="6" t="s">
        <v>2646</v>
      </c>
      <c r="C2389" s="5" t="s">
        <v>20</v>
      </c>
      <c r="D2389" s="3">
        <v>749.3</v>
      </c>
      <c r="E2389" s="8">
        <v>44888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>
        <v>44888</v>
      </c>
      <c r="B2390" s="6" t="s">
        <v>2647</v>
      </c>
      <c r="C2390" s="5" t="s">
        <v>81</v>
      </c>
      <c r="D2390" s="3">
        <v>18120.78</v>
      </c>
      <c r="E2390" s="8">
        <v>44891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>
        <v>44888</v>
      </c>
      <c r="B2391" s="6" t="s">
        <v>2648</v>
      </c>
      <c r="C2391" s="5" t="s">
        <v>172</v>
      </c>
      <c r="D2391" s="3">
        <v>1922.4</v>
      </c>
      <c r="E2391" s="8">
        <v>44888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>
        <v>44888</v>
      </c>
      <c r="B2392" s="6" t="s">
        <v>2649</v>
      </c>
      <c r="C2392" s="5" t="s">
        <v>221</v>
      </c>
      <c r="D2392" s="3">
        <v>25524</v>
      </c>
      <c r="E2392" s="8">
        <v>37583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>
        <v>44888</v>
      </c>
      <c r="B2393" s="6" t="s">
        <v>2650</v>
      </c>
      <c r="C2393" s="5" t="s">
        <v>38</v>
      </c>
      <c r="D2393" s="3">
        <v>760</v>
      </c>
      <c r="E2393" s="8">
        <v>44889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>
        <v>44888</v>
      </c>
      <c r="B2394" s="6" t="s">
        <v>2651</v>
      </c>
      <c r="C2394" s="5" t="s">
        <v>2652</v>
      </c>
      <c r="D2394" s="3">
        <v>313.26</v>
      </c>
      <c r="E2394" s="8">
        <v>44889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>
        <v>44889</v>
      </c>
      <c r="B2395" s="6" t="s">
        <v>2653</v>
      </c>
      <c r="C2395" s="5" t="s">
        <v>9</v>
      </c>
      <c r="D2395" s="3">
        <v>16183.2</v>
      </c>
      <c r="E2395" s="8">
        <v>44890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>
        <v>44889</v>
      </c>
      <c r="B2396" s="6" t="s">
        <v>2654</v>
      </c>
      <c r="C2396" s="5" t="s">
        <v>83</v>
      </c>
      <c r="D2396" s="3">
        <v>5778</v>
      </c>
      <c r="E2396" s="8">
        <v>44889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ht="31.5" x14ac:dyDescent="0.25">
      <c r="A2397" s="7">
        <v>44889</v>
      </c>
      <c r="B2397" s="6" t="s">
        <v>2655</v>
      </c>
      <c r="C2397" s="5" t="s">
        <v>14</v>
      </c>
      <c r="D2397" s="3">
        <v>78356.5</v>
      </c>
      <c r="E2397" s="9" t="s">
        <v>3435</v>
      </c>
      <c r="F2397" s="3">
        <f>52000+26356.5</f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>
        <v>44889</v>
      </c>
      <c r="B2398" s="6" t="s">
        <v>2656</v>
      </c>
      <c r="C2398" s="5" t="s">
        <v>75</v>
      </c>
      <c r="D2398" s="3">
        <v>7488.8</v>
      </c>
      <c r="E2398" s="8">
        <v>44889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>
        <v>44889</v>
      </c>
      <c r="B2399" s="6" t="s">
        <v>2657</v>
      </c>
      <c r="C2399" s="5" t="s">
        <v>12</v>
      </c>
      <c r="D2399" s="3">
        <v>31102.799999999999</v>
      </c>
      <c r="E2399" s="8">
        <v>44889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>
        <v>44889</v>
      </c>
      <c r="B2400" s="6" t="s">
        <v>2658</v>
      </c>
      <c r="C2400" s="5" t="s">
        <v>485</v>
      </c>
      <c r="D2400" s="3">
        <v>1872.2</v>
      </c>
      <c r="E2400" s="8">
        <v>44889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>
        <v>44889</v>
      </c>
      <c r="B2401" s="6" t="s">
        <v>2659</v>
      </c>
      <c r="C2401" s="5" t="s">
        <v>30</v>
      </c>
      <c r="D2401" s="3">
        <v>1869.8</v>
      </c>
      <c r="E2401" s="8">
        <v>44889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>
        <v>44889</v>
      </c>
      <c r="B2402" s="6" t="s">
        <v>2660</v>
      </c>
      <c r="C2402" s="5" t="s">
        <v>60</v>
      </c>
      <c r="D2402" s="3">
        <v>12327.6</v>
      </c>
      <c r="E2402" s="8">
        <v>44889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>
        <v>44889</v>
      </c>
      <c r="B2403" s="6" t="s">
        <v>2661</v>
      </c>
      <c r="C2403" s="5" t="s">
        <v>67</v>
      </c>
      <c r="D2403" s="3">
        <v>3586.5</v>
      </c>
      <c r="E2403" s="8">
        <v>44889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>
        <v>44889</v>
      </c>
      <c r="B2404" s="6" t="s">
        <v>2662</v>
      </c>
      <c r="C2404" s="5" t="s">
        <v>656</v>
      </c>
      <c r="D2404" s="3">
        <v>5284.5</v>
      </c>
      <c r="E2404" s="8">
        <v>44890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>
        <v>44889</v>
      </c>
      <c r="B2405" s="6" t="s">
        <v>2663</v>
      </c>
      <c r="C2405" s="5" t="s">
        <v>22</v>
      </c>
      <c r="D2405" s="3">
        <v>5778.5</v>
      </c>
      <c r="E2405" s="8">
        <v>44891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>
        <v>44889</v>
      </c>
      <c r="B2406" s="6" t="s">
        <v>2664</v>
      </c>
      <c r="C2406" s="5" t="s">
        <v>344</v>
      </c>
      <c r="D2406" s="3">
        <v>8125.8</v>
      </c>
      <c r="E2406" s="8">
        <v>44890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ht="31.5" x14ac:dyDescent="0.25">
      <c r="A2407" s="7">
        <v>44889</v>
      </c>
      <c r="B2407" s="6" t="s">
        <v>2665</v>
      </c>
      <c r="C2407" s="5" t="s">
        <v>44</v>
      </c>
      <c r="D2407" s="3">
        <v>8936.2999999999993</v>
      </c>
      <c r="E2407" s="9" t="s">
        <v>3435</v>
      </c>
      <c r="F2407" s="3">
        <f>5000+3936.3</f>
        <v>8936.2999999999993</v>
      </c>
      <c r="G2407" s="4">
        <f>Tabla1[[#This Row],[Importe]]-Tabla1[[#This Row],[Pagado]]</f>
        <v>0</v>
      </c>
      <c r="H2407" s="5" t="s">
        <v>10</v>
      </c>
    </row>
    <row r="2408" spans="1:8" ht="31.5" x14ac:dyDescent="0.25">
      <c r="A2408" s="7">
        <v>44889</v>
      </c>
      <c r="B2408" s="6" t="s">
        <v>2666</v>
      </c>
      <c r="C2408" s="5" t="s">
        <v>42</v>
      </c>
      <c r="D2408" s="3">
        <v>67130.600000000006</v>
      </c>
      <c r="E2408" s="9" t="s">
        <v>3435</v>
      </c>
      <c r="F2408" s="3">
        <f>59000+8130.6</f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>
        <v>44889</v>
      </c>
      <c r="B2409" s="6" t="s">
        <v>2667</v>
      </c>
      <c r="C2409" s="5" t="s">
        <v>511</v>
      </c>
      <c r="D2409" s="3">
        <v>2923.2</v>
      </c>
      <c r="E2409" s="8">
        <v>44891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>
        <v>44889</v>
      </c>
      <c r="B2410" s="6" t="s">
        <v>2668</v>
      </c>
      <c r="C2410" s="5" t="s">
        <v>48</v>
      </c>
      <c r="D2410" s="3">
        <v>3451</v>
      </c>
      <c r="E2410" s="8">
        <v>44889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>
        <v>44889</v>
      </c>
      <c r="B2411" s="6" t="s">
        <v>2669</v>
      </c>
      <c r="C2411" s="5" t="s">
        <v>40</v>
      </c>
      <c r="D2411" s="3">
        <v>5835</v>
      </c>
      <c r="E2411" s="8">
        <v>44889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>
        <v>44889</v>
      </c>
      <c r="B2412" s="6" t="s">
        <v>2670</v>
      </c>
      <c r="C2412" s="5" t="s">
        <v>128</v>
      </c>
      <c r="D2412" s="3">
        <v>9143.2999999999993</v>
      </c>
      <c r="E2412" s="8">
        <v>44890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ht="31.5" x14ac:dyDescent="0.25">
      <c r="A2413" s="7">
        <v>44889</v>
      </c>
      <c r="B2413" s="6" t="s">
        <v>2671</v>
      </c>
      <c r="C2413" s="5" t="s">
        <v>505</v>
      </c>
      <c r="D2413" s="3">
        <v>7677.2</v>
      </c>
      <c r="E2413" s="9" t="s">
        <v>3435</v>
      </c>
      <c r="F2413" s="3">
        <f>5000+2677.2</f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>
        <v>44889</v>
      </c>
      <c r="B2414" s="6" t="s">
        <v>2672</v>
      </c>
      <c r="C2414" s="5" t="s">
        <v>780</v>
      </c>
      <c r="D2414" s="3">
        <v>7232.6</v>
      </c>
      <c r="E2414" s="8">
        <v>44889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>
        <v>44889</v>
      </c>
      <c r="B2415" s="6" t="s">
        <v>2673</v>
      </c>
      <c r="C2415" s="5" t="s">
        <v>32</v>
      </c>
      <c r="D2415" s="3">
        <v>19198.2</v>
      </c>
      <c r="E2415" s="8">
        <v>44889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>
        <v>44889</v>
      </c>
      <c r="B2416" s="6" t="s">
        <v>2674</v>
      </c>
      <c r="C2416" s="5" t="s">
        <v>24</v>
      </c>
      <c r="D2416" s="3">
        <v>5668</v>
      </c>
      <c r="E2416" s="8">
        <v>44890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>
        <v>44889</v>
      </c>
      <c r="B2417" s="6" t="s">
        <v>2675</v>
      </c>
      <c r="C2417" s="5" t="s">
        <v>928</v>
      </c>
      <c r="D2417" s="3">
        <v>5951.4</v>
      </c>
      <c r="E2417" s="8">
        <v>44889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>
        <v>44889</v>
      </c>
      <c r="B2418" s="6" t="s">
        <v>2676</v>
      </c>
      <c r="C2418" s="5" t="s">
        <v>50</v>
      </c>
      <c r="D2418" s="3">
        <v>7824.5</v>
      </c>
      <c r="E2418" s="8">
        <v>44890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>
        <v>44889</v>
      </c>
      <c r="B2419" s="6" t="s">
        <v>2677</v>
      </c>
      <c r="C2419" s="5" t="s">
        <v>335</v>
      </c>
      <c r="D2419" s="3">
        <v>7385.6</v>
      </c>
      <c r="E2419" s="8">
        <v>44889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>
        <v>44889</v>
      </c>
      <c r="B2420" s="6" t="s">
        <v>2678</v>
      </c>
      <c r="C2420" s="5" t="s">
        <v>2447</v>
      </c>
      <c r="D2420" s="3">
        <v>7199.7</v>
      </c>
      <c r="E2420" s="8">
        <v>44889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>
        <v>44889</v>
      </c>
      <c r="B2421" s="6" t="s">
        <v>2679</v>
      </c>
      <c r="C2421" s="5" t="s">
        <v>38</v>
      </c>
      <c r="D2421" s="3">
        <v>95532.800000000003</v>
      </c>
      <c r="E2421" s="8">
        <v>44889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>
        <v>44889</v>
      </c>
      <c r="B2422" s="6" t="s">
        <v>2680</v>
      </c>
      <c r="C2422" s="5" t="s">
        <v>153</v>
      </c>
      <c r="D2422" s="3">
        <v>23428.2</v>
      </c>
      <c r="E2422" s="8">
        <v>44889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>
        <v>44889</v>
      </c>
      <c r="B2423" s="6" t="s">
        <v>2681</v>
      </c>
      <c r="C2423" s="5" t="s">
        <v>142</v>
      </c>
      <c r="D2423" s="3">
        <v>16237.5</v>
      </c>
      <c r="E2423" s="8">
        <v>44889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>
        <v>44889</v>
      </c>
      <c r="B2424" s="6" t="s">
        <v>2682</v>
      </c>
      <c r="C2424" s="5" t="s">
        <v>2683</v>
      </c>
      <c r="D2424" s="3">
        <v>9327.6</v>
      </c>
      <c r="E2424" s="8">
        <v>44889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>
        <v>44889</v>
      </c>
      <c r="B2425" s="6" t="s">
        <v>2684</v>
      </c>
      <c r="C2425" s="5" t="s">
        <v>108</v>
      </c>
      <c r="D2425" s="3">
        <v>1337.6</v>
      </c>
      <c r="E2425" s="8">
        <v>44889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>
        <v>44889</v>
      </c>
      <c r="B2426" s="6" t="s">
        <v>2685</v>
      </c>
      <c r="C2426" s="5" t="s">
        <v>94</v>
      </c>
      <c r="D2426" s="3">
        <v>6163.6</v>
      </c>
      <c r="E2426" s="8">
        <v>44889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>
        <v>44889</v>
      </c>
      <c r="B2427" s="6" t="s">
        <v>2686</v>
      </c>
      <c r="C2427" s="5" t="s">
        <v>87</v>
      </c>
      <c r="D2427" s="3">
        <v>5023.6000000000004</v>
      </c>
      <c r="E2427" s="8">
        <v>44889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>
        <v>44889</v>
      </c>
      <c r="B2428" s="6" t="s">
        <v>2687</v>
      </c>
      <c r="C2428" s="5" t="s">
        <v>81</v>
      </c>
      <c r="D2428" s="3">
        <v>212875.58</v>
      </c>
      <c r="E2428" s="8">
        <v>44891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>
        <v>44889</v>
      </c>
      <c r="B2429" s="6" t="s">
        <v>2688</v>
      </c>
      <c r="C2429" s="5" t="s">
        <v>428</v>
      </c>
      <c r="D2429" s="3">
        <v>4040.4</v>
      </c>
      <c r="E2429" s="8">
        <v>44889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>
        <v>44889</v>
      </c>
      <c r="B2430" s="6" t="s">
        <v>2689</v>
      </c>
      <c r="C2430" s="5" t="s">
        <v>34</v>
      </c>
      <c r="D2430" s="3">
        <v>14105</v>
      </c>
      <c r="E2430" s="8">
        <v>44889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>
        <v>44889</v>
      </c>
      <c r="B2431" s="6" t="s">
        <v>2690</v>
      </c>
      <c r="C2431" s="5" t="s">
        <v>104</v>
      </c>
      <c r="D2431" s="3">
        <v>15890</v>
      </c>
      <c r="E2431" s="8">
        <v>44889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>
        <v>44889</v>
      </c>
      <c r="B2432" s="6" t="s">
        <v>2691</v>
      </c>
      <c r="C2432" s="5" t="s">
        <v>411</v>
      </c>
      <c r="D2432" s="3">
        <v>5364.4</v>
      </c>
      <c r="E2432" s="8">
        <v>44889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>
        <v>44889</v>
      </c>
      <c r="B2433" s="6" t="s">
        <v>2692</v>
      </c>
      <c r="C2433" s="5" t="s">
        <v>401</v>
      </c>
      <c r="D2433" s="3">
        <v>5428.8</v>
      </c>
      <c r="E2433" s="8">
        <v>44889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>
        <v>44889</v>
      </c>
      <c r="B2434" s="6" t="s">
        <v>2693</v>
      </c>
      <c r="C2434" s="5" t="s">
        <v>356</v>
      </c>
      <c r="D2434" s="3">
        <v>3998.2</v>
      </c>
      <c r="E2434" s="8">
        <v>44889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>
        <v>44889</v>
      </c>
      <c r="B2435" s="6" t="s">
        <v>2694</v>
      </c>
      <c r="C2435" s="5" t="s">
        <v>374</v>
      </c>
      <c r="D2435" s="3">
        <v>2695</v>
      </c>
      <c r="E2435" s="8">
        <v>44889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>
        <v>44889</v>
      </c>
      <c r="B2436" s="6" t="s">
        <v>2695</v>
      </c>
      <c r="C2436" s="5" t="s">
        <v>201</v>
      </c>
      <c r="D2436" s="3">
        <v>4078.8</v>
      </c>
      <c r="E2436" s="8">
        <v>44889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>
        <v>44889</v>
      </c>
      <c r="B2437" s="6" t="s">
        <v>2696</v>
      </c>
      <c r="C2437" s="5" t="s">
        <v>38</v>
      </c>
      <c r="D2437" s="3">
        <v>2696</v>
      </c>
      <c r="E2437" s="8">
        <v>44889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>
        <v>44889</v>
      </c>
      <c r="B2438" s="6" t="s">
        <v>2697</v>
      </c>
      <c r="C2438" s="5" t="s">
        <v>69</v>
      </c>
      <c r="D2438" s="3">
        <v>5129.8999999999996</v>
      </c>
      <c r="E2438" s="8">
        <v>44889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>
        <v>44889</v>
      </c>
      <c r="B2439" s="6" t="s">
        <v>2698</v>
      </c>
      <c r="C2439" s="5" t="s">
        <v>376</v>
      </c>
      <c r="D2439" s="3">
        <v>12649.6</v>
      </c>
      <c r="E2439" s="8">
        <v>44889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>
        <v>44889</v>
      </c>
      <c r="B2440" s="6" t="s">
        <v>2699</v>
      </c>
      <c r="C2440" s="5" t="s">
        <v>583</v>
      </c>
      <c r="D2440" s="3">
        <v>5812.8</v>
      </c>
      <c r="E2440" s="8">
        <v>44889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>
        <v>44889</v>
      </c>
      <c r="B2441" s="6" t="s">
        <v>2700</v>
      </c>
      <c r="C2441" s="5" t="s">
        <v>225</v>
      </c>
      <c r="D2441" s="3">
        <v>2637.2</v>
      </c>
      <c r="E2441" s="8">
        <v>44889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>
        <v>44889</v>
      </c>
      <c r="B2442" s="6" t="s">
        <v>2701</v>
      </c>
      <c r="C2442" s="5" t="s">
        <v>120</v>
      </c>
      <c r="D2442" s="3">
        <v>10684</v>
      </c>
      <c r="E2442" s="8">
        <v>44889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>
        <v>44889</v>
      </c>
      <c r="B2443" s="6" t="s">
        <v>2702</v>
      </c>
      <c r="C2443" s="5" t="s">
        <v>135</v>
      </c>
      <c r="D2443" s="3">
        <v>6176.2</v>
      </c>
      <c r="E2443" s="8">
        <v>44889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>
        <v>44889</v>
      </c>
      <c r="B2444" s="6" t="s">
        <v>2703</v>
      </c>
      <c r="C2444" s="5" t="s">
        <v>116</v>
      </c>
      <c r="D2444" s="3">
        <v>3346.2</v>
      </c>
      <c r="E2444" s="8">
        <v>44889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>
        <v>44889</v>
      </c>
      <c r="B2445" s="6" t="s">
        <v>2704</v>
      </c>
      <c r="C2445" s="5" t="s">
        <v>124</v>
      </c>
      <c r="D2445" s="3">
        <v>11508.9</v>
      </c>
      <c r="E2445" s="8">
        <v>44889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>
        <v>44889</v>
      </c>
      <c r="B2446" s="6" t="s">
        <v>2705</v>
      </c>
      <c r="C2446" s="5" t="s">
        <v>38</v>
      </c>
      <c r="D2446" s="3">
        <v>404</v>
      </c>
      <c r="E2446" s="8">
        <v>44889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>
        <v>44889</v>
      </c>
      <c r="B2447" s="6" t="s">
        <v>2706</v>
      </c>
      <c r="C2447" s="5" t="s">
        <v>406</v>
      </c>
      <c r="D2447" s="3">
        <v>168</v>
      </c>
      <c r="E2447" s="8">
        <v>44889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>
        <v>44889</v>
      </c>
      <c r="B2448" s="6" t="s">
        <v>2707</v>
      </c>
      <c r="C2448" s="5" t="s">
        <v>114</v>
      </c>
      <c r="D2448" s="3">
        <v>3846.4</v>
      </c>
      <c r="E2448" s="8">
        <v>44889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>
        <v>44889</v>
      </c>
      <c r="B2449" s="6" t="s">
        <v>2708</v>
      </c>
      <c r="C2449" s="5" t="s">
        <v>132</v>
      </c>
      <c r="D2449" s="3">
        <v>1990.6</v>
      </c>
      <c r="E2449" s="8">
        <v>44889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>
        <v>44889</v>
      </c>
      <c r="B2450" s="6" t="s">
        <v>2709</v>
      </c>
      <c r="C2450" s="5" t="s">
        <v>294</v>
      </c>
      <c r="D2450" s="3">
        <v>3670.4</v>
      </c>
      <c r="E2450" s="8">
        <v>44889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>
        <v>44889</v>
      </c>
      <c r="B2451" s="6" t="s">
        <v>2710</v>
      </c>
      <c r="C2451" s="5" t="s">
        <v>130</v>
      </c>
      <c r="D2451" s="3">
        <v>1457.8</v>
      </c>
      <c r="E2451" s="8">
        <v>44889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>
        <v>44889</v>
      </c>
      <c r="B2452" s="6" t="s">
        <v>2711</v>
      </c>
      <c r="C2452" s="5" t="s">
        <v>81</v>
      </c>
      <c r="D2452" s="3">
        <v>20383</v>
      </c>
      <c r="E2452" s="8">
        <v>44891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>
        <v>44889</v>
      </c>
      <c r="B2453" s="6" t="s">
        <v>2712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>
        <v>44889</v>
      </c>
      <c r="B2454" s="6" t="s">
        <v>2713</v>
      </c>
      <c r="C2454" s="5" t="s">
        <v>81</v>
      </c>
      <c r="D2454" s="3">
        <v>5998.5</v>
      </c>
      <c r="E2454" s="8">
        <v>44891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>
        <v>44889</v>
      </c>
      <c r="B2455" s="6" t="s">
        <v>2714</v>
      </c>
      <c r="C2455" s="5" t="s">
        <v>172</v>
      </c>
      <c r="D2455" s="3">
        <v>1337.6</v>
      </c>
      <c r="E2455" s="8">
        <v>44889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>
        <v>44889</v>
      </c>
      <c r="B2456" s="6" t="s">
        <v>2715</v>
      </c>
      <c r="C2456" s="5" t="s">
        <v>62</v>
      </c>
      <c r="D2456" s="3">
        <v>2730</v>
      </c>
      <c r="E2456" s="8">
        <v>44889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>
        <v>44889</v>
      </c>
      <c r="B2457" s="6" t="s">
        <v>2716</v>
      </c>
      <c r="C2457" s="5" t="s">
        <v>112</v>
      </c>
      <c r="D2457" s="3">
        <v>1622.7</v>
      </c>
      <c r="E2457" s="8">
        <v>44889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>
        <v>44889</v>
      </c>
      <c r="B2458" s="6" t="s">
        <v>2717</v>
      </c>
      <c r="C2458" s="5" t="s">
        <v>726</v>
      </c>
      <c r="D2458" s="3">
        <v>38000</v>
      </c>
      <c r="E2458" s="8">
        <v>44890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>
        <v>44889</v>
      </c>
      <c r="B2459" s="6" t="s">
        <v>2718</v>
      </c>
      <c r="C2459" s="5" t="s">
        <v>288</v>
      </c>
      <c r="D2459" s="3">
        <v>1302.4000000000001</v>
      </c>
      <c r="E2459" s="8">
        <v>44889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>
        <v>44889</v>
      </c>
      <c r="B2460" s="6" t="s">
        <v>2719</v>
      </c>
      <c r="C2460" s="5" t="s">
        <v>2720</v>
      </c>
      <c r="D2460" s="3">
        <v>1170</v>
      </c>
      <c r="E2460" s="8">
        <v>44889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>
        <v>44889</v>
      </c>
      <c r="B2461" s="6" t="s">
        <v>2721</v>
      </c>
      <c r="C2461" s="5" t="s">
        <v>1054</v>
      </c>
      <c r="D2461" s="3">
        <v>2480</v>
      </c>
      <c r="E2461" s="8">
        <v>44889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>
        <v>44889</v>
      </c>
      <c r="B2462" s="6" t="s">
        <v>2722</v>
      </c>
      <c r="C2462" s="5" t="s">
        <v>110</v>
      </c>
      <c r="D2462" s="3">
        <v>11443</v>
      </c>
      <c r="E2462" s="8">
        <v>44889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>
        <v>44889</v>
      </c>
      <c r="B2463" s="6" t="s">
        <v>2723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>
        <v>44889</v>
      </c>
      <c r="B2464" s="6" t="s">
        <v>2724</v>
      </c>
      <c r="C2464" s="5" t="s">
        <v>476</v>
      </c>
      <c r="D2464" s="3">
        <v>19045.599999999999</v>
      </c>
      <c r="E2464" s="8">
        <v>44894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10" x14ac:dyDescent="0.25">
      <c r="A2465" s="7">
        <v>44889</v>
      </c>
      <c r="B2465" s="6" t="s">
        <v>2725</v>
      </c>
      <c r="C2465" s="5" t="s">
        <v>2726</v>
      </c>
      <c r="D2465" s="3">
        <v>37906.6</v>
      </c>
      <c r="E2465" s="8">
        <v>44889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10" x14ac:dyDescent="0.25">
      <c r="A2466" s="7">
        <v>44889</v>
      </c>
      <c r="B2466" s="6" t="s">
        <v>2727</v>
      </c>
      <c r="C2466" s="5" t="s">
        <v>73</v>
      </c>
      <c r="D2466" s="3">
        <v>5026.6000000000004</v>
      </c>
      <c r="E2466" s="8">
        <v>44889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10" x14ac:dyDescent="0.25">
      <c r="A2467" s="7">
        <v>44889</v>
      </c>
      <c r="B2467" s="6" t="s">
        <v>2728</v>
      </c>
      <c r="C2467" s="5" t="s">
        <v>146</v>
      </c>
      <c r="D2467" s="3">
        <v>10831</v>
      </c>
      <c r="E2467" s="8">
        <v>44889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10" x14ac:dyDescent="0.25">
      <c r="A2468" s="7">
        <v>44889</v>
      </c>
      <c r="B2468" s="6" t="s">
        <v>2729</v>
      </c>
      <c r="C2468" s="5" t="s">
        <v>3391</v>
      </c>
      <c r="D2468" s="3">
        <v>0</v>
      </c>
      <c r="E2468" s="10" t="s">
        <v>273</v>
      </c>
      <c r="F2468" s="3">
        <v>0</v>
      </c>
      <c r="G2468" s="4">
        <f>Tabla1[[#This Row],[Importe]]-Tabla1[[#This Row],[Pagado]]</f>
        <v>0</v>
      </c>
      <c r="H2468" s="5" t="s">
        <v>273</v>
      </c>
    </row>
    <row r="2469" spans="1:10" x14ac:dyDescent="0.25">
      <c r="A2469" s="7">
        <v>44889</v>
      </c>
      <c r="B2469" s="6" t="s">
        <v>2730</v>
      </c>
      <c r="C2469" s="5" t="s">
        <v>3428</v>
      </c>
      <c r="D2469" s="3">
        <v>0</v>
      </c>
      <c r="E2469" s="10" t="s">
        <v>273</v>
      </c>
      <c r="F2469" s="3">
        <v>0</v>
      </c>
      <c r="G2469" s="4">
        <f>Tabla1[[#This Row],[Importe]]-Tabla1[[#This Row],[Pagado]]</f>
        <v>0</v>
      </c>
      <c r="H2469" s="5" t="s">
        <v>273</v>
      </c>
    </row>
    <row r="2470" spans="1:10" x14ac:dyDescent="0.25">
      <c r="A2470" s="7">
        <v>44889</v>
      </c>
      <c r="B2470" s="6" t="s">
        <v>2731</v>
      </c>
      <c r="C2470" s="5" t="s">
        <v>500</v>
      </c>
      <c r="D2470" s="3">
        <v>22200</v>
      </c>
      <c r="E2470" s="8">
        <v>44889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10" ht="31.5" x14ac:dyDescent="0.25">
      <c r="A2471" s="7">
        <v>44889</v>
      </c>
      <c r="B2471" s="6" t="s">
        <v>2732</v>
      </c>
      <c r="C2471" s="5" t="s">
        <v>166</v>
      </c>
      <c r="D2471" s="3">
        <v>144807.06</v>
      </c>
      <c r="E2471" s="9" t="s">
        <v>3447</v>
      </c>
      <c r="F2471" s="3">
        <f>93539.64+51267.42</f>
        <v>144807.06</v>
      </c>
      <c r="G2471" s="4">
        <f>Tabla1[[#This Row],[Importe]]-Tabla1[[#This Row],[Pagado]]</f>
        <v>0</v>
      </c>
      <c r="H2471" s="5" t="s">
        <v>10</v>
      </c>
    </row>
    <row r="2472" spans="1:10" x14ac:dyDescent="0.25">
      <c r="A2472" s="7">
        <v>44889</v>
      </c>
      <c r="B2472" s="6" t="s">
        <v>2733</v>
      </c>
      <c r="C2472" s="5" t="s">
        <v>196</v>
      </c>
      <c r="D2472" s="3">
        <v>2218.4</v>
      </c>
      <c r="E2472" s="8">
        <v>44889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10" x14ac:dyDescent="0.25">
      <c r="A2473" s="7">
        <v>44889</v>
      </c>
      <c r="B2473" s="6" t="s">
        <v>2734</v>
      </c>
      <c r="C2473" s="5" t="s">
        <v>191</v>
      </c>
      <c r="D2473" s="3">
        <v>39832.800000000003</v>
      </c>
      <c r="E2473" s="8">
        <v>44889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  <c r="J2473" s="3">
        <v>157909.67000000001</v>
      </c>
    </row>
    <row r="2474" spans="1:10" x14ac:dyDescent="0.25">
      <c r="A2474" s="7">
        <v>44889</v>
      </c>
      <c r="B2474" s="6" t="s">
        <v>2735</v>
      </c>
      <c r="C2474" s="5" t="s">
        <v>1104</v>
      </c>
      <c r="D2474" s="3">
        <v>1084.5</v>
      </c>
      <c r="E2474" s="8">
        <v>44889</v>
      </c>
      <c r="F2474" s="3">
        <v>1084.5</v>
      </c>
      <c r="G2474" s="4">
        <f>Tabla1[[#This Row],[Importe]]-Tabla1[[#This Row],[Pagado]]</f>
        <v>0</v>
      </c>
      <c r="H2474" s="5" t="s">
        <v>10</v>
      </c>
      <c r="J2474" s="3">
        <v>19771.400000000001</v>
      </c>
    </row>
    <row r="2475" spans="1:10" x14ac:dyDescent="0.25">
      <c r="A2475" s="7">
        <v>44889</v>
      </c>
      <c r="B2475" s="6" t="s">
        <v>2736</v>
      </c>
      <c r="C2475" s="5" t="s">
        <v>413</v>
      </c>
      <c r="D2475" s="3">
        <v>10775.1</v>
      </c>
      <c r="E2475" s="8">
        <v>44889</v>
      </c>
      <c r="F2475" s="3">
        <v>10775.1</v>
      </c>
      <c r="G2475" s="4">
        <f>Tabla1[[#This Row],[Importe]]-Tabla1[[#This Row],[Pagado]]</f>
        <v>0</v>
      </c>
      <c r="H2475" s="5" t="s">
        <v>10</v>
      </c>
      <c r="J2475" s="3">
        <v>137091.03</v>
      </c>
    </row>
    <row r="2476" spans="1:10" x14ac:dyDescent="0.25">
      <c r="A2476" s="7">
        <v>44889</v>
      </c>
      <c r="B2476" s="6" t="s">
        <v>2737</v>
      </c>
      <c r="C2476" s="5" t="s">
        <v>928</v>
      </c>
      <c r="D2476" s="3">
        <v>8799</v>
      </c>
      <c r="E2476" s="8">
        <v>44889</v>
      </c>
      <c r="F2476" s="3">
        <v>8799</v>
      </c>
      <c r="G2476" s="4">
        <f>Tabla1[[#This Row],[Importe]]-Tabla1[[#This Row],[Pagado]]</f>
        <v>0</v>
      </c>
      <c r="H2476" s="5" t="s">
        <v>10</v>
      </c>
      <c r="J2476" s="3">
        <v>8134</v>
      </c>
    </row>
    <row r="2477" spans="1:10" x14ac:dyDescent="0.25">
      <c r="A2477" s="7">
        <v>44889</v>
      </c>
      <c r="B2477" s="6" t="s">
        <v>2738</v>
      </c>
      <c r="C2477" s="5" t="s">
        <v>432</v>
      </c>
      <c r="D2477" s="3">
        <v>2772.4</v>
      </c>
      <c r="E2477" s="8">
        <v>44889</v>
      </c>
      <c r="F2477" s="3">
        <v>2772.4</v>
      </c>
      <c r="G2477" s="4">
        <f>Tabla1[[#This Row],[Importe]]-Tabla1[[#This Row],[Pagado]]</f>
        <v>0</v>
      </c>
      <c r="H2477" s="5" t="s">
        <v>10</v>
      </c>
      <c r="J2477" s="3">
        <v>106689.61</v>
      </c>
    </row>
    <row r="2478" spans="1:10" x14ac:dyDescent="0.25">
      <c r="A2478" s="7">
        <v>44889</v>
      </c>
      <c r="B2478" s="6" t="s">
        <v>2739</v>
      </c>
      <c r="C2478" s="5" t="s">
        <v>157</v>
      </c>
      <c r="D2478" s="3">
        <v>2515.8000000000002</v>
      </c>
      <c r="E2478" s="8">
        <v>44889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  <c r="J2478" s="3">
        <v>98767.9</v>
      </c>
    </row>
    <row r="2479" spans="1:10" x14ac:dyDescent="0.25">
      <c r="A2479" s="7">
        <v>44889</v>
      </c>
      <c r="B2479" s="6" t="s">
        <v>2740</v>
      </c>
      <c r="C2479" s="5" t="s">
        <v>91</v>
      </c>
      <c r="D2479" s="3">
        <v>1420.8</v>
      </c>
      <c r="E2479" s="8">
        <v>44890</v>
      </c>
      <c r="F2479" s="3">
        <v>1420.8</v>
      </c>
      <c r="G2479" s="4">
        <f>Tabla1[[#This Row],[Importe]]-Tabla1[[#This Row],[Pagado]]</f>
        <v>0</v>
      </c>
      <c r="H2479" s="5" t="s">
        <v>10</v>
      </c>
      <c r="J2479" s="3">
        <v>113520.2</v>
      </c>
    </row>
    <row r="2480" spans="1:10" x14ac:dyDescent="0.25">
      <c r="A2480" s="7">
        <v>44889</v>
      </c>
      <c r="B2480" s="6" t="s">
        <v>2741</v>
      </c>
      <c r="C2480" s="5" t="s">
        <v>102</v>
      </c>
      <c r="D2480" s="3">
        <v>5827.2</v>
      </c>
      <c r="E2480" s="8">
        <v>44890</v>
      </c>
      <c r="F2480" s="3">
        <v>5827.2</v>
      </c>
      <c r="G2480" s="4">
        <f>Tabla1[[#This Row],[Importe]]-Tabla1[[#This Row],[Pagado]]</f>
        <v>0</v>
      </c>
      <c r="H2480" s="5" t="s">
        <v>10</v>
      </c>
      <c r="J2480" s="3">
        <v>186934.91</v>
      </c>
    </row>
    <row r="2481" spans="1:10" x14ac:dyDescent="0.25">
      <c r="A2481" s="7">
        <v>44889</v>
      </c>
      <c r="B2481" s="6" t="s">
        <v>2742</v>
      </c>
      <c r="C2481" s="5" t="s">
        <v>213</v>
      </c>
      <c r="D2481" s="3">
        <v>3256</v>
      </c>
      <c r="E2481" s="8">
        <v>44890</v>
      </c>
      <c r="F2481" s="3">
        <v>3256</v>
      </c>
      <c r="G2481" s="4">
        <f>Tabla1[[#This Row],[Importe]]-Tabla1[[#This Row],[Pagado]]</f>
        <v>0</v>
      </c>
      <c r="H2481" s="5" t="s">
        <v>10</v>
      </c>
      <c r="J2481" s="3">
        <v>135258.9</v>
      </c>
    </row>
    <row r="2482" spans="1:10" x14ac:dyDescent="0.25">
      <c r="A2482" s="7">
        <v>44889</v>
      </c>
      <c r="B2482" s="6" t="s">
        <v>2743</v>
      </c>
      <c r="C2482" s="5" t="s">
        <v>211</v>
      </c>
      <c r="D2482" s="3">
        <v>1258</v>
      </c>
      <c r="E2482" s="8">
        <v>44890</v>
      </c>
      <c r="F2482" s="3">
        <v>1258</v>
      </c>
      <c r="G2482" s="4">
        <f>Tabla1[[#This Row],[Importe]]-Tabla1[[#This Row],[Pagado]]</f>
        <v>0</v>
      </c>
      <c r="H2482" s="5" t="s">
        <v>10</v>
      </c>
      <c r="J2482" s="3">
        <v>104966.64</v>
      </c>
    </row>
    <row r="2483" spans="1:10" x14ac:dyDescent="0.25">
      <c r="A2483" s="7">
        <v>44889</v>
      </c>
      <c r="B2483" s="6" t="s">
        <v>2744</v>
      </c>
      <c r="C2483" s="5" t="s">
        <v>208</v>
      </c>
      <c r="D2483" s="3">
        <v>4144</v>
      </c>
      <c r="E2483" s="8">
        <v>44890</v>
      </c>
      <c r="F2483" s="3">
        <v>4144</v>
      </c>
      <c r="G2483" s="4">
        <f>Tabla1[[#This Row],[Importe]]-Tabla1[[#This Row],[Pagado]]</f>
        <v>0</v>
      </c>
      <c r="H2483" s="5" t="s">
        <v>10</v>
      </c>
      <c r="J2483" s="3">
        <v>51248.4</v>
      </c>
    </row>
    <row r="2484" spans="1:10" x14ac:dyDescent="0.25">
      <c r="A2484" s="7">
        <v>44889</v>
      </c>
      <c r="B2484" s="6" t="s">
        <v>2745</v>
      </c>
      <c r="C2484" s="5" t="s">
        <v>437</v>
      </c>
      <c r="D2484" s="3">
        <v>3330</v>
      </c>
      <c r="E2484" s="8">
        <v>44890</v>
      </c>
      <c r="F2484" s="3">
        <v>3330</v>
      </c>
      <c r="G2484" s="4">
        <f>Tabla1[[#This Row],[Importe]]-Tabla1[[#This Row],[Pagado]]</f>
        <v>0</v>
      </c>
      <c r="H2484" s="5" t="s">
        <v>10</v>
      </c>
      <c r="J2484" s="3">
        <v>182984.22</v>
      </c>
    </row>
    <row r="2485" spans="1:10" x14ac:dyDescent="0.25">
      <c r="A2485" s="7">
        <v>44889</v>
      </c>
      <c r="B2485" s="6" t="s">
        <v>2746</v>
      </c>
      <c r="C2485" s="5" t="s">
        <v>217</v>
      </c>
      <c r="D2485" s="3">
        <v>2812</v>
      </c>
      <c r="E2485" s="8">
        <v>44890</v>
      </c>
      <c r="F2485" s="3">
        <v>2812</v>
      </c>
      <c r="G2485" s="4">
        <f>Tabla1[[#This Row],[Importe]]-Tabla1[[#This Row],[Pagado]]</f>
        <v>0</v>
      </c>
      <c r="H2485" s="5" t="s">
        <v>10</v>
      </c>
      <c r="J2485" s="3">
        <v>37341.25</v>
      </c>
    </row>
    <row r="2486" spans="1:10" x14ac:dyDescent="0.25">
      <c r="A2486" s="7">
        <v>44889</v>
      </c>
      <c r="B2486" s="6" t="s">
        <v>2747</v>
      </c>
      <c r="C2486" s="5" t="s">
        <v>215</v>
      </c>
      <c r="D2486" s="3">
        <v>688.2</v>
      </c>
      <c r="E2486" s="8">
        <v>44890</v>
      </c>
      <c r="F2486" s="3">
        <v>688.2</v>
      </c>
      <c r="G2486" s="4">
        <f>Tabla1[[#This Row],[Importe]]-Tabla1[[#This Row],[Pagado]]</f>
        <v>0</v>
      </c>
      <c r="H2486" s="5" t="s">
        <v>10</v>
      </c>
      <c r="J2486" s="3">
        <v>115019</v>
      </c>
    </row>
    <row r="2487" spans="1:10" x14ac:dyDescent="0.25">
      <c r="A2487" s="7">
        <v>44889</v>
      </c>
      <c r="B2487" s="6" t="s">
        <v>2748</v>
      </c>
      <c r="C2487" s="5" t="s">
        <v>380</v>
      </c>
      <c r="D2487" s="3">
        <v>27152.799999999999</v>
      </c>
      <c r="E2487" s="8">
        <v>44890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  <c r="J2487" s="3">
        <v>149424.31</v>
      </c>
    </row>
    <row r="2488" spans="1:10" x14ac:dyDescent="0.25">
      <c r="A2488" s="7">
        <v>44889</v>
      </c>
      <c r="B2488" s="6" t="s">
        <v>2749</v>
      </c>
      <c r="C2488" s="5" t="s">
        <v>38</v>
      </c>
      <c r="D2488" s="3">
        <v>107.5</v>
      </c>
      <c r="E2488" s="8">
        <v>44889</v>
      </c>
      <c r="F2488" s="3">
        <v>107.5</v>
      </c>
      <c r="G2488" s="4">
        <f>Tabla1[[#This Row],[Importe]]-Tabla1[[#This Row],[Pagado]]</f>
        <v>0</v>
      </c>
      <c r="H2488" s="5" t="s">
        <v>10</v>
      </c>
      <c r="J2488" s="3">
        <v>27605</v>
      </c>
    </row>
    <row r="2489" spans="1:10" x14ac:dyDescent="0.25">
      <c r="A2489" s="7">
        <v>44889</v>
      </c>
      <c r="B2489" s="6" t="s">
        <v>2750</v>
      </c>
      <c r="C2489" s="5" t="s">
        <v>193</v>
      </c>
      <c r="D2489" s="3">
        <v>22848</v>
      </c>
      <c r="E2489" s="8">
        <v>44890</v>
      </c>
      <c r="F2489" s="3">
        <v>22848</v>
      </c>
      <c r="G2489" s="4">
        <f>Tabla1[[#This Row],[Importe]]-Tabla1[[#This Row],[Pagado]]</f>
        <v>0</v>
      </c>
      <c r="H2489" s="5" t="s">
        <v>10</v>
      </c>
      <c r="J2489" s="3">
        <v>113542.14</v>
      </c>
    </row>
    <row r="2490" spans="1:10" x14ac:dyDescent="0.25">
      <c r="A2490" s="7">
        <v>44889</v>
      </c>
      <c r="B2490" s="6" t="s">
        <v>2751</v>
      </c>
      <c r="C2490" s="5" t="s">
        <v>1424</v>
      </c>
      <c r="D2490" s="3">
        <v>4042.5</v>
      </c>
      <c r="E2490" s="8">
        <v>44889</v>
      </c>
      <c r="F2490" s="3">
        <v>4042.5</v>
      </c>
      <c r="G2490" s="4">
        <f>Tabla1[[#This Row],[Importe]]-Tabla1[[#This Row],[Pagado]]</f>
        <v>0</v>
      </c>
      <c r="H2490" s="5" t="s">
        <v>10</v>
      </c>
      <c r="J2490" s="3">
        <v>13096</v>
      </c>
    </row>
    <row r="2491" spans="1:10" x14ac:dyDescent="0.25">
      <c r="A2491" s="7">
        <v>44889</v>
      </c>
      <c r="B2491" s="6" t="s">
        <v>2752</v>
      </c>
      <c r="C2491" s="5" t="s">
        <v>172</v>
      </c>
      <c r="D2491" s="3">
        <v>1860.6</v>
      </c>
      <c r="E2491" s="8">
        <v>44889</v>
      </c>
      <c r="F2491" s="3">
        <v>1860.6</v>
      </c>
      <c r="G2491" s="4">
        <f>Tabla1[[#This Row],[Importe]]-Tabla1[[#This Row],[Pagado]]</f>
        <v>0</v>
      </c>
      <c r="H2491" s="5" t="s">
        <v>10</v>
      </c>
      <c r="J2491" s="3">
        <v>98112.92</v>
      </c>
    </row>
    <row r="2492" spans="1:10" x14ac:dyDescent="0.25">
      <c r="A2492" s="7">
        <v>44889</v>
      </c>
      <c r="B2492" s="6" t="s">
        <v>2753</v>
      </c>
      <c r="C2492" s="5" t="s">
        <v>1104</v>
      </c>
      <c r="D2492" s="3">
        <v>2425.5</v>
      </c>
      <c r="E2492" s="8">
        <v>44889</v>
      </c>
      <c r="F2492" s="3">
        <v>2425.5</v>
      </c>
      <c r="G2492" s="4">
        <f>Tabla1[[#This Row],[Importe]]-Tabla1[[#This Row],[Pagado]]</f>
        <v>0</v>
      </c>
      <c r="H2492" s="5" t="s">
        <v>10</v>
      </c>
      <c r="J2492" s="3">
        <v>19144.41</v>
      </c>
    </row>
    <row r="2493" spans="1:10" x14ac:dyDescent="0.25">
      <c r="A2493" s="7">
        <v>44889</v>
      </c>
      <c r="B2493" s="6" t="s">
        <v>2754</v>
      </c>
      <c r="C2493" s="5" t="s">
        <v>38</v>
      </c>
      <c r="D2493" s="3">
        <v>267.5</v>
      </c>
      <c r="E2493" s="8">
        <v>44890</v>
      </c>
      <c r="F2493" s="3">
        <v>267.5</v>
      </c>
      <c r="G2493" s="4">
        <f>Tabla1[[#This Row],[Importe]]-Tabla1[[#This Row],[Pagado]]</f>
        <v>0</v>
      </c>
      <c r="H2493" s="5" t="s">
        <v>10</v>
      </c>
      <c r="J2493" s="3">
        <v>134388.25</v>
      </c>
    </row>
    <row r="2494" spans="1:10" x14ac:dyDescent="0.25">
      <c r="A2494" s="7">
        <v>44889</v>
      </c>
      <c r="B2494" s="6" t="s">
        <v>2755</v>
      </c>
      <c r="C2494" s="5" t="s">
        <v>38</v>
      </c>
      <c r="D2494" s="3">
        <v>12750</v>
      </c>
      <c r="E2494" s="8">
        <v>44889</v>
      </c>
      <c r="F2494" s="3">
        <v>12750</v>
      </c>
      <c r="G2494" s="4">
        <f>Tabla1[[#This Row],[Importe]]-Tabla1[[#This Row],[Pagado]]</f>
        <v>0</v>
      </c>
      <c r="H2494" s="5" t="s">
        <v>10</v>
      </c>
      <c r="J2494" s="3">
        <v>160644.29999999999</v>
      </c>
    </row>
    <row r="2495" spans="1:10" x14ac:dyDescent="0.25">
      <c r="A2495" s="7">
        <v>44889</v>
      </c>
      <c r="B2495" s="6" t="s">
        <v>2756</v>
      </c>
      <c r="C2495" s="5" t="s">
        <v>69</v>
      </c>
      <c r="D2495" s="3">
        <v>6810.8</v>
      </c>
      <c r="E2495" s="8">
        <v>44889</v>
      </c>
      <c r="F2495" s="3">
        <v>6810.8</v>
      </c>
      <c r="G2495" s="4">
        <f>Tabla1[[#This Row],[Importe]]-Tabla1[[#This Row],[Pagado]]</f>
        <v>0</v>
      </c>
      <c r="H2495" s="5" t="s">
        <v>10</v>
      </c>
      <c r="J2495" s="3">
        <v>0</v>
      </c>
    </row>
    <row r="2496" spans="1:10" x14ac:dyDescent="0.25">
      <c r="A2496" s="7">
        <v>44889</v>
      </c>
      <c r="B2496" s="6" t="s">
        <v>2757</v>
      </c>
      <c r="C2496" s="5" t="s">
        <v>100</v>
      </c>
      <c r="D2496" s="3">
        <v>36131</v>
      </c>
      <c r="E2496" s="8">
        <v>44890</v>
      </c>
      <c r="F2496" s="3">
        <v>36131</v>
      </c>
      <c r="G2496" s="4">
        <f>Tabla1[[#This Row],[Importe]]-Tabla1[[#This Row],[Pagado]]</f>
        <v>0</v>
      </c>
      <c r="H2496" s="5" t="s">
        <v>10</v>
      </c>
      <c r="J2496" s="3">
        <v>0</v>
      </c>
    </row>
    <row r="2497" spans="1:10" x14ac:dyDescent="0.25">
      <c r="A2497" s="7">
        <v>44890</v>
      </c>
      <c r="B2497" s="6" t="s">
        <v>2758</v>
      </c>
      <c r="C2497" s="5" t="s">
        <v>9</v>
      </c>
      <c r="D2497" s="3">
        <v>13331.4</v>
      </c>
      <c r="E2497" s="8">
        <v>44891</v>
      </c>
      <c r="F2497" s="3">
        <v>13331.4</v>
      </c>
      <c r="G2497" s="4">
        <f>Tabla1[[#This Row],[Importe]]-Tabla1[[#This Row],[Pagado]]</f>
        <v>0</v>
      </c>
      <c r="H2497" s="5" t="s">
        <v>10</v>
      </c>
      <c r="J2497" s="3">
        <v>0</v>
      </c>
    </row>
    <row r="2498" spans="1:10" x14ac:dyDescent="0.25">
      <c r="A2498" s="7">
        <v>44890</v>
      </c>
      <c r="B2498" s="6" t="s">
        <v>2759</v>
      </c>
      <c r="C2498" s="5" t="s">
        <v>928</v>
      </c>
      <c r="D2498" s="3">
        <v>2726.1</v>
      </c>
      <c r="E2498" s="8">
        <v>44890</v>
      </c>
      <c r="F2498" s="3">
        <v>2726.1</v>
      </c>
      <c r="G2498" s="4">
        <f>Tabla1[[#This Row],[Importe]]-Tabla1[[#This Row],[Pagado]]</f>
        <v>0</v>
      </c>
      <c r="H2498" s="5" t="s">
        <v>10</v>
      </c>
      <c r="J2498" s="3">
        <f>SUM(J2473:J2497)</f>
        <v>2171594.4599999995</v>
      </c>
    </row>
    <row r="2499" spans="1:10" x14ac:dyDescent="0.25">
      <c r="A2499" s="7">
        <v>44890</v>
      </c>
      <c r="B2499" s="6" t="s">
        <v>2760</v>
      </c>
      <c r="C2499" s="5" t="s">
        <v>75</v>
      </c>
      <c r="D2499" s="3">
        <v>9738.4</v>
      </c>
      <c r="E2499" s="8">
        <v>44890</v>
      </c>
      <c r="F2499" s="3">
        <v>9738.4</v>
      </c>
      <c r="G2499" s="4">
        <f>Tabla1[[#This Row],[Importe]]-Tabla1[[#This Row],[Pagado]]</f>
        <v>0</v>
      </c>
      <c r="H2499" s="5" t="s">
        <v>10</v>
      </c>
      <c r="J2499" s="18" t="s">
        <v>3448</v>
      </c>
    </row>
    <row r="2500" spans="1:10" ht="31.5" x14ac:dyDescent="0.25">
      <c r="A2500" s="7">
        <v>44890</v>
      </c>
      <c r="B2500" s="6" t="s">
        <v>2761</v>
      </c>
      <c r="C2500" s="5" t="s">
        <v>14</v>
      </c>
      <c r="D2500" s="3">
        <v>60277</v>
      </c>
      <c r="E2500" s="9" t="s">
        <v>3438</v>
      </c>
      <c r="F2500" s="3">
        <f>28641.5+31635.5</f>
        <v>60277</v>
      </c>
      <c r="G2500" s="4">
        <f>Tabla1[[#This Row],[Importe]]-Tabla1[[#This Row],[Pagado]]</f>
        <v>0</v>
      </c>
      <c r="H2500" s="5" t="s">
        <v>10</v>
      </c>
    </row>
    <row r="2501" spans="1:10" x14ac:dyDescent="0.25">
      <c r="A2501" s="7">
        <v>44890</v>
      </c>
      <c r="B2501" s="6" t="s">
        <v>2762</v>
      </c>
      <c r="C2501" s="5" t="s">
        <v>12</v>
      </c>
      <c r="D2501" s="3">
        <v>40686.85</v>
      </c>
      <c r="E2501" s="8">
        <v>44890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10" x14ac:dyDescent="0.25">
      <c r="A2502" s="7">
        <v>44890</v>
      </c>
      <c r="B2502" s="6" t="s">
        <v>2763</v>
      </c>
      <c r="C2502" s="5" t="s">
        <v>489</v>
      </c>
      <c r="D2502" s="3">
        <v>24871</v>
      </c>
      <c r="E2502" s="8">
        <v>44890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10" x14ac:dyDescent="0.25">
      <c r="A2503" s="7">
        <v>44890</v>
      </c>
      <c r="B2503" s="6" t="s">
        <v>2764</v>
      </c>
      <c r="C2503" s="5" t="s">
        <v>83</v>
      </c>
      <c r="D2503" s="3">
        <v>6270</v>
      </c>
      <c r="E2503" s="8">
        <v>44890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10" x14ac:dyDescent="0.25">
      <c r="A2504" s="7">
        <v>44890</v>
      </c>
      <c r="B2504" s="6" t="s">
        <v>2765</v>
      </c>
      <c r="C2504" s="5" t="s">
        <v>3431</v>
      </c>
      <c r="D2504" s="3">
        <v>0</v>
      </c>
      <c r="E2504" s="10" t="s">
        <v>273</v>
      </c>
      <c r="F2504" s="3">
        <v>0</v>
      </c>
      <c r="G2504" s="4">
        <f>Tabla1[[#This Row],[Importe]]-Tabla1[[#This Row],[Pagado]]</f>
        <v>0</v>
      </c>
      <c r="H2504" s="5" t="s">
        <v>273</v>
      </c>
    </row>
    <row r="2505" spans="1:10" x14ac:dyDescent="0.25">
      <c r="A2505" s="7">
        <v>44890</v>
      </c>
      <c r="B2505" s="6" t="s">
        <v>2766</v>
      </c>
      <c r="C2505" s="5" t="s">
        <v>776</v>
      </c>
      <c r="D2505" s="3">
        <v>2059.1999999999998</v>
      </c>
      <c r="E2505" s="8">
        <v>44890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10" x14ac:dyDescent="0.25">
      <c r="A2506" s="7">
        <v>44890</v>
      </c>
      <c r="B2506" s="6" t="s">
        <v>2767</v>
      </c>
      <c r="C2506" s="5" t="s">
        <v>48</v>
      </c>
      <c r="D2506" s="3">
        <v>4529.8</v>
      </c>
      <c r="E2506" s="8">
        <v>44890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10" x14ac:dyDescent="0.25">
      <c r="A2507" s="7">
        <v>44890</v>
      </c>
      <c r="B2507" s="6" t="s">
        <v>2768</v>
      </c>
      <c r="C2507" s="5" t="s">
        <v>780</v>
      </c>
      <c r="D2507" s="3">
        <v>5863.8</v>
      </c>
      <c r="E2507" s="8">
        <v>44890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10" x14ac:dyDescent="0.25">
      <c r="A2508" s="7">
        <v>44890</v>
      </c>
      <c r="B2508" s="6" t="s">
        <v>2769</v>
      </c>
      <c r="C2508" s="5" t="s">
        <v>327</v>
      </c>
      <c r="D2508" s="3">
        <v>5561</v>
      </c>
      <c r="E2508" s="8">
        <v>44893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10" x14ac:dyDescent="0.25">
      <c r="A2509" s="7">
        <v>44890</v>
      </c>
      <c r="B2509" s="6" t="s">
        <v>2770</v>
      </c>
      <c r="C2509" s="5" t="s">
        <v>32</v>
      </c>
      <c r="D2509" s="3">
        <v>7687.8</v>
      </c>
      <c r="E2509" s="8">
        <v>44890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10" x14ac:dyDescent="0.25">
      <c r="A2510" s="7">
        <v>44890</v>
      </c>
      <c r="B2510" s="6" t="s">
        <v>2771</v>
      </c>
      <c r="C2510" s="5" t="s">
        <v>52</v>
      </c>
      <c r="D2510" s="3">
        <v>10244</v>
      </c>
      <c r="E2510" s="8">
        <v>44891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10" x14ac:dyDescent="0.25">
      <c r="A2511" s="7">
        <v>44890</v>
      </c>
      <c r="B2511" s="6" t="s">
        <v>2772</v>
      </c>
      <c r="C2511" s="5" t="s">
        <v>24</v>
      </c>
      <c r="D2511" s="3">
        <v>5382</v>
      </c>
      <c r="E2511" s="8">
        <v>44891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10" x14ac:dyDescent="0.25">
      <c r="A2512" s="7">
        <v>44890</v>
      </c>
      <c r="B2512" s="6" t="s">
        <v>2773</v>
      </c>
      <c r="C2512" s="5" t="s">
        <v>128</v>
      </c>
      <c r="D2512" s="3">
        <v>14673.3</v>
      </c>
      <c r="E2512" s="8">
        <v>44891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>
        <v>44890</v>
      </c>
      <c r="B2513" s="6" t="s">
        <v>2774</v>
      </c>
      <c r="C2513" s="5" t="s">
        <v>485</v>
      </c>
      <c r="D2513" s="3">
        <v>1692.6</v>
      </c>
      <c r="E2513" s="8">
        <v>44890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>
        <v>44890</v>
      </c>
      <c r="B2514" s="6" t="s">
        <v>2775</v>
      </c>
      <c r="C2514" s="5" t="s">
        <v>651</v>
      </c>
      <c r="D2514" s="3">
        <v>874.8</v>
      </c>
      <c r="E2514" s="8">
        <v>44890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>
        <v>44890</v>
      </c>
      <c r="B2515" s="6" t="s">
        <v>2776</v>
      </c>
      <c r="C2515" s="5" t="s">
        <v>46</v>
      </c>
      <c r="D2515" s="3">
        <v>867.9</v>
      </c>
      <c r="E2515" s="8">
        <v>44890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>
        <v>44890</v>
      </c>
      <c r="B2516" s="6" t="s">
        <v>2777</v>
      </c>
      <c r="C2516" s="5" t="s">
        <v>40</v>
      </c>
      <c r="D2516" s="3">
        <v>8620</v>
      </c>
      <c r="E2516" s="8">
        <v>44890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>
        <v>44890</v>
      </c>
      <c r="B2517" s="6" t="s">
        <v>2778</v>
      </c>
      <c r="C2517" s="5" t="s">
        <v>838</v>
      </c>
      <c r="D2517" s="3">
        <v>978.6</v>
      </c>
      <c r="E2517" s="8">
        <v>44890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>
        <v>44890</v>
      </c>
      <c r="B2518" s="6" t="s">
        <v>2779</v>
      </c>
      <c r="C2518" s="5" t="s">
        <v>44</v>
      </c>
      <c r="D2518" s="3">
        <v>2683.8</v>
      </c>
      <c r="E2518" s="8">
        <v>44893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>
        <v>44890</v>
      </c>
      <c r="B2519" s="6" t="s">
        <v>2780</v>
      </c>
      <c r="C2519" s="5" t="s">
        <v>981</v>
      </c>
      <c r="D2519" s="3">
        <v>2200</v>
      </c>
      <c r="E2519" s="8">
        <v>44891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>
        <v>44890</v>
      </c>
      <c r="B2520" s="6" t="s">
        <v>2781</v>
      </c>
      <c r="C2520" s="5" t="s">
        <v>2447</v>
      </c>
      <c r="D2520" s="3">
        <v>4681.1000000000004</v>
      </c>
      <c r="E2520" s="8">
        <v>44890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>
        <v>44890</v>
      </c>
      <c r="B2521" s="6" t="s">
        <v>2782</v>
      </c>
      <c r="C2521" s="5" t="s">
        <v>67</v>
      </c>
      <c r="D2521" s="3">
        <v>3643.5</v>
      </c>
      <c r="E2521" s="8">
        <v>44890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>
        <v>44890</v>
      </c>
      <c r="B2522" s="6" t="s">
        <v>2783</v>
      </c>
      <c r="C2522" s="5" t="s">
        <v>55</v>
      </c>
      <c r="D2522" s="3">
        <v>6704.4</v>
      </c>
      <c r="E2522" s="8">
        <v>44890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>
        <v>44890</v>
      </c>
      <c r="B2523" s="6" t="s">
        <v>2784</v>
      </c>
      <c r="C2523" s="5" t="s">
        <v>55</v>
      </c>
      <c r="D2523" s="3">
        <v>418.5</v>
      </c>
      <c r="E2523" s="8">
        <v>44890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>
        <v>44890</v>
      </c>
      <c r="B2524" s="6" t="s">
        <v>2785</v>
      </c>
      <c r="C2524" s="5" t="s">
        <v>50</v>
      </c>
      <c r="D2524" s="3">
        <v>24133</v>
      </c>
      <c r="E2524" s="8">
        <v>44893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>
        <v>44890</v>
      </c>
      <c r="B2525" s="6" t="s">
        <v>2786</v>
      </c>
      <c r="C2525" s="5" t="s">
        <v>42</v>
      </c>
      <c r="D2525" s="3">
        <v>32018.400000000001</v>
      </c>
      <c r="E2525" s="8">
        <v>44891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>
        <v>44890</v>
      </c>
      <c r="B2526" s="6" t="s">
        <v>2787</v>
      </c>
      <c r="C2526" s="5" t="s">
        <v>26</v>
      </c>
      <c r="D2526" s="3">
        <v>8698.6</v>
      </c>
      <c r="E2526" s="8">
        <v>44891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>
        <v>44890</v>
      </c>
      <c r="B2527" s="6" t="s">
        <v>2788</v>
      </c>
      <c r="C2527" s="5" t="s">
        <v>344</v>
      </c>
      <c r="D2527" s="3">
        <v>4698</v>
      </c>
      <c r="E2527" s="8">
        <v>44891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>
        <v>44890</v>
      </c>
      <c r="B2528" s="6" t="s">
        <v>2789</v>
      </c>
      <c r="C2528" s="5" t="s">
        <v>249</v>
      </c>
      <c r="D2528" s="3">
        <v>53033.4</v>
      </c>
      <c r="E2528" s="8">
        <v>44894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>
        <v>44890</v>
      </c>
      <c r="B2529" s="6" t="s">
        <v>2790</v>
      </c>
      <c r="C2529" s="5" t="s">
        <v>239</v>
      </c>
      <c r="D2529" s="3">
        <v>52188</v>
      </c>
      <c r="E2529" s="8">
        <v>44894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>
        <v>44890</v>
      </c>
      <c r="B2530" s="6" t="s">
        <v>2791</v>
      </c>
      <c r="C2530" s="5" t="s">
        <v>249</v>
      </c>
      <c r="D2530" s="3">
        <v>26150.400000000001</v>
      </c>
      <c r="E2530" s="8">
        <v>44894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>
        <v>44890</v>
      </c>
      <c r="B2531" s="6" t="s">
        <v>2792</v>
      </c>
      <c r="C2531" s="5" t="s">
        <v>523</v>
      </c>
      <c r="D2531" s="3">
        <v>18125.400000000001</v>
      </c>
      <c r="E2531" s="8" t="s">
        <v>1389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>
        <v>44890</v>
      </c>
      <c r="B2532" s="6" t="s">
        <v>2793</v>
      </c>
      <c r="C2532" s="5" t="s">
        <v>243</v>
      </c>
      <c r="D2532" s="3">
        <v>27915</v>
      </c>
      <c r="E2532" s="8">
        <v>44894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>
        <v>44890</v>
      </c>
      <c r="B2533" s="6" t="s">
        <v>2794</v>
      </c>
      <c r="C2533" s="5" t="s">
        <v>335</v>
      </c>
      <c r="D2533" s="3">
        <v>5234</v>
      </c>
      <c r="E2533" s="8">
        <v>44890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>
        <v>44890</v>
      </c>
      <c r="B2534" s="6" t="s">
        <v>2795</v>
      </c>
      <c r="C2534" s="5" t="s">
        <v>251</v>
      </c>
      <c r="D2534" s="3">
        <v>53905.2</v>
      </c>
      <c r="E2534" s="8">
        <v>44894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>
        <v>44890</v>
      </c>
      <c r="B2535" s="6" t="s">
        <v>2796</v>
      </c>
      <c r="C2535" s="5" t="s">
        <v>60</v>
      </c>
      <c r="D2535" s="3">
        <v>14114.8</v>
      </c>
      <c r="E2535" s="8">
        <v>44890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>
        <v>44890</v>
      </c>
      <c r="B2536" s="6" t="s">
        <v>2797</v>
      </c>
      <c r="C2536" s="5" t="s">
        <v>153</v>
      </c>
      <c r="D2536" s="3">
        <v>14801.6</v>
      </c>
      <c r="E2536" s="8">
        <v>44890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>
        <v>44890</v>
      </c>
      <c r="B2537" s="6" t="s">
        <v>2798</v>
      </c>
      <c r="C2537" s="5" t="s">
        <v>153</v>
      </c>
      <c r="D2537" s="3">
        <v>4761</v>
      </c>
      <c r="E2537" s="8">
        <v>44890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>
        <v>44890</v>
      </c>
      <c r="B2538" s="6" t="s">
        <v>2799</v>
      </c>
      <c r="C2538" s="5" t="s">
        <v>534</v>
      </c>
      <c r="D2538" s="3">
        <v>3922.9</v>
      </c>
      <c r="E2538" s="8">
        <v>44890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>
        <v>44890</v>
      </c>
      <c r="B2539" s="6" t="s">
        <v>2800</v>
      </c>
      <c r="C2539" s="5" t="s">
        <v>358</v>
      </c>
      <c r="D2539" s="3">
        <v>4080</v>
      </c>
      <c r="E2539" s="8">
        <v>44890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ht="31.5" x14ac:dyDescent="0.25">
      <c r="A2540" s="7">
        <v>44890</v>
      </c>
      <c r="B2540" s="6" t="s">
        <v>2801</v>
      </c>
      <c r="C2540" s="5" t="s">
        <v>280</v>
      </c>
      <c r="D2540" s="3">
        <v>52809.2</v>
      </c>
      <c r="E2540" s="9" t="s">
        <v>3449</v>
      </c>
      <c r="F2540" s="3">
        <f>52009.2+800</f>
        <v>52809.2</v>
      </c>
      <c r="G2540" s="4">
        <f>Tabla1[[#This Row],[Importe]]-Tabla1[[#This Row],[Pagado]]</f>
        <v>0</v>
      </c>
      <c r="H2540" s="5" t="s">
        <v>10</v>
      </c>
    </row>
    <row r="2541" spans="1:8" x14ac:dyDescent="0.25">
      <c r="A2541" s="7">
        <v>44890</v>
      </c>
      <c r="B2541" s="6" t="s">
        <v>2802</v>
      </c>
      <c r="C2541" s="5" t="s">
        <v>104</v>
      </c>
      <c r="D2541" s="3">
        <v>14003.6</v>
      </c>
      <c r="E2541" s="8">
        <v>44890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>
        <v>44890</v>
      </c>
      <c r="B2542" s="6" t="s">
        <v>2803</v>
      </c>
      <c r="C2542" s="5" t="s">
        <v>786</v>
      </c>
      <c r="D2542" s="3">
        <v>17462.400000000001</v>
      </c>
      <c r="E2542" s="8">
        <v>44890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>
        <v>44890</v>
      </c>
      <c r="B2543" s="6" t="s">
        <v>2804</v>
      </c>
      <c r="C2543" s="5" t="s">
        <v>81</v>
      </c>
      <c r="D2543" s="3">
        <v>168840.48</v>
      </c>
      <c r="E2543" s="8">
        <v>44891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>
        <v>44890</v>
      </c>
      <c r="B2544" s="6" t="s">
        <v>2805</v>
      </c>
      <c r="C2544" s="5" t="s">
        <v>2806</v>
      </c>
      <c r="D2544" s="3">
        <v>21512.400000000001</v>
      </c>
      <c r="E2544" s="8">
        <v>44890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>
        <v>44890</v>
      </c>
      <c r="B2545" s="6" t="s">
        <v>2807</v>
      </c>
      <c r="C2545" s="5" t="s">
        <v>356</v>
      </c>
      <c r="D2545" s="3">
        <v>4034</v>
      </c>
      <c r="E2545" s="8">
        <v>44890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>
        <v>44890</v>
      </c>
      <c r="B2546" s="6" t="s">
        <v>2808</v>
      </c>
      <c r="C2546" s="5" t="s">
        <v>278</v>
      </c>
      <c r="D2546" s="3">
        <v>21729.599999999999</v>
      </c>
      <c r="E2546" s="8">
        <v>44891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>
        <v>44890</v>
      </c>
      <c r="B2547" s="6" t="s">
        <v>2809</v>
      </c>
      <c r="C2547" s="5" t="s">
        <v>565</v>
      </c>
      <c r="D2547" s="3">
        <v>16425</v>
      </c>
      <c r="E2547" s="8">
        <v>44891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>
        <v>44890</v>
      </c>
      <c r="B2548" s="6" t="s">
        <v>2810</v>
      </c>
      <c r="C2548" s="5" t="s">
        <v>219</v>
      </c>
      <c r="D2548" s="3">
        <v>36.97</v>
      </c>
      <c r="E2548" s="8" t="s">
        <v>2309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>
        <v>44890</v>
      </c>
      <c r="B2549" s="6" t="s">
        <v>2811</v>
      </c>
      <c r="C2549" s="5" t="s">
        <v>638</v>
      </c>
      <c r="D2549" s="3">
        <v>486</v>
      </c>
      <c r="E2549" s="8">
        <v>44890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>
        <v>44890</v>
      </c>
      <c r="B2550" s="6" t="s">
        <v>2812</v>
      </c>
      <c r="C2550" s="5" t="s">
        <v>387</v>
      </c>
      <c r="D2550" s="3">
        <v>1607.5</v>
      </c>
      <c r="E2550" s="8">
        <v>44890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>
        <v>44890</v>
      </c>
      <c r="B2551" s="6" t="s">
        <v>2813</v>
      </c>
      <c r="C2551" s="5" t="s">
        <v>374</v>
      </c>
      <c r="D2551" s="3">
        <v>4177.5</v>
      </c>
      <c r="E2551" s="8">
        <v>44890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>
        <v>44890</v>
      </c>
      <c r="B2552" s="6" t="s">
        <v>2814</v>
      </c>
      <c r="C2552" s="5" t="s">
        <v>428</v>
      </c>
      <c r="D2552" s="3">
        <v>4906.2</v>
      </c>
      <c r="E2552" s="8">
        <v>44890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>
        <v>44890</v>
      </c>
      <c r="B2553" s="6" t="s">
        <v>2815</v>
      </c>
      <c r="C2553" s="5" t="s">
        <v>118</v>
      </c>
      <c r="D2553" s="3">
        <v>4054.8</v>
      </c>
      <c r="E2553" s="8">
        <v>44890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>
        <v>44890</v>
      </c>
      <c r="B2554" s="6" t="s">
        <v>2816</v>
      </c>
      <c r="C2554" s="5" t="s">
        <v>638</v>
      </c>
      <c r="D2554" s="3">
        <v>3640.8</v>
      </c>
      <c r="E2554" s="8">
        <v>44890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>
        <v>44890</v>
      </c>
      <c r="B2555" s="6" t="s">
        <v>2817</v>
      </c>
      <c r="C2555" s="5" t="s">
        <v>118</v>
      </c>
      <c r="D2555" s="3">
        <v>903</v>
      </c>
      <c r="E2555" s="8">
        <v>44890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>
        <v>44890</v>
      </c>
      <c r="B2556" s="6" t="s">
        <v>2818</v>
      </c>
      <c r="C2556" s="5" t="s">
        <v>2683</v>
      </c>
      <c r="D2556" s="3">
        <v>4683.8</v>
      </c>
      <c r="E2556" s="8">
        <v>44890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>
        <v>44890</v>
      </c>
      <c r="B2557" s="6" t="s">
        <v>2819</v>
      </c>
      <c r="C2557" s="5" t="s">
        <v>89</v>
      </c>
      <c r="D2557" s="3">
        <v>1413.2</v>
      </c>
      <c r="E2557" s="8">
        <v>44890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>
        <v>44890</v>
      </c>
      <c r="B2558" s="6" t="s">
        <v>2820</v>
      </c>
      <c r="C2558" s="5" t="s">
        <v>94</v>
      </c>
      <c r="D2558" s="3">
        <v>1051.5999999999999</v>
      </c>
      <c r="E2558" s="8">
        <v>44890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>
        <v>44890</v>
      </c>
      <c r="B2559" s="6" t="s">
        <v>2821</v>
      </c>
      <c r="C2559" s="5" t="s">
        <v>260</v>
      </c>
      <c r="D2559" s="3">
        <v>1652.66</v>
      </c>
      <c r="E2559" s="8">
        <v>44890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>
        <v>44890</v>
      </c>
      <c r="B2560" s="6" t="s">
        <v>2822</v>
      </c>
      <c r="C2560" s="5" t="s">
        <v>108</v>
      </c>
      <c r="D2560" s="3">
        <v>4841.2</v>
      </c>
      <c r="E2560" s="8">
        <v>44890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>
        <v>44890</v>
      </c>
      <c r="B2561" s="6" t="s">
        <v>2823</v>
      </c>
      <c r="C2561" s="5" t="s">
        <v>36</v>
      </c>
      <c r="D2561" s="3">
        <v>3910.2</v>
      </c>
      <c r="E2561" s="8">
        <v>44890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>
        <v>44890</v>
      </c>
      <c r="B2562" s="6" t="s">
        <v>2824</v>
      </c>
      <c r="C2562" s="5" t="s">
        <v>3432</v>
      </c>
      <c r="D2562" s="3">
        <v>0</v>
      </c>
      <c r="E2562" s="10" t="s">
        <v>273</v>
      </c>
      <c r="F2562" s="3">
        <v>0</v>
      </c>
      <c r="G2562" s="4">
        <f>Tabla1[[#This Row],[Importe]]-Tabla1[[#This Row],[Pagado]]</f>
        <v>0</v>
      </c>
      <c r="H2562" s="5" t="s">
        <v>273</v>
      </c>
    </row>
    <row r="2563" spans="1:8" x14ac:dyDescent="0.25">
      <c r="A2563" s="7">
        <v>44890</v>
      </c>
      <c r="B2563" s="6" t="s">
        <v>2825</v>
      </c>
      <c r="C2563" s="5" t="s">
        <v>371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2826</v>
      </c>
    </row>
    <row r="2564" spans="1:8" x14ac:dyDescent="0.25">
      <c r="A2564" s="7">
        <v>44890</v>
      </c>
      <c r="B2564" s="6" t="s">
        <v>2827</v>
      </c>
      <c r="C2564" s="5" t="s">
        <v>288</v>
      </c>
      <c r="D2564" s="3">
        <v>1398.6</v>
      </c>
      <c r="E2564" s="8">
        <v>44890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>
        <v>44890</v>
      </c>
      <c r="B2565" s="6" t="s">
        <v>2828</v>
      </c>
      <c r="C2565" s="5" t="s">
        <v>583</v>
      </c>
      <c r="D2565" s="3">
        <v>5004.3999999999996</v>
      </c>
      <c r="E2565" s="8">
        <v>44890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>
        <v>44890</v>
      </c>
      <c r="B2566" s="6" t="s">
        <v>2829</v>
      </c>
      <c r="C2566" s="5" t="s">
        <v>624</v>
      </c>
      <c r="D2566" s="3">
        <v>11687.6</v>
      </c>
      <c r="E2566" s="8" t="s">
        <v>2511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>
        <v>44890</v>
      </c>
      <c r="B2567" s="6" t="s">
        <v>2830</v>
      </c>
      <c r="C2567" s="5" t="s">
        <v>225</v>
      </c>
      <c r="D2567" s="3">
        <v>6214</v>
      </c>
      <c r="E2567" s="8">
        <v>44890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>
        <v>44890</v>
      </c>
      <c r="B2568" s="6" t="s">
        <v>2831</v>
      </c>
      <c r="C2568" s="5" t="s">
        <v>570</v>
      </c>
      <c r="D2568" s="3">
        <v>16606.400000000001</v>
      </c>
      <c r="E2568" s="8" t="s">
        <v>2511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>
        <v>44890</v>
      </c>
      <c r="B2569" s="6" t="s">
        <v>2832</v>
      </c>
      <c r="C2569" s="5" t="s">
        <v>38</v>
      </c>
      <c r="D2569" s="3">
        <v>2669.4</v>
      </c>
      <c r="E2569" s="8">
        <v>44890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>
        <v>44890</v>
      </c>
      <c r="B2570" s="6" t="s">
        <v>2833</v>
      </c>
      <c r="C2570" s="5" t="s">
        <v>294</v>
      </c>
      <c r="D2570" s="3">
        <v>4021.9</v>
      </c>
      <c r="E2570" s="8">
        <v>44890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>
        <v>44890</v>
      </c>
      <c r="B2571" s="6" t="s">
        <v>2834</v>
      </c>
      <c r="C2571" s="5" t="s">
        <v>62</v>
      </c>
      <c r="D2571" s="3">
        <v>3473.6</v>
      </c>
      <c r="E2571" s="8">
        <v>44890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>
        <v>44890</v>
      </c>
      <c r="B2572" s="6" t="s">
        <v>2835</v>
      </c>
      <c r="C2572" s="5" t="s">
        <v>110</v>
      </c>
      <c r="D2572" s="3">
        <v>8506.7999999999993</v>
      </c>
      <c r="E2572" s="8">
        <v>44890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>
        <v>44890</v>
      </c>
      <c r="B2573" s="6" t="s">
        <v>2836</v>
      </c>
      <c r="C2573" s="5" t="s">
        <v>219</v>
      </c>
      <c r="D2573" s="3">
        <v>19.21</v>
      </c>
      <c r="E2573" s="8" t="s">
        <v>2309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>
        <v>44890</v>
      </c>
      <c r="B2574" s="6" t="s">
        <v>2837</v>
      </c>
      <c r="C2574" s="5" t="s">
        <v>478</v>
      </c>
      <c r="D2574" s="3">
        <v>6179</v>
      </c>
      <c r="E2574" s="8">
        <v>44890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>
        <v>44890</v>
      </c>
      <c r="B2575" s="6" t="s">
        <v>2838</v>
      </c>
      <c r="C2575" s="5" t="s">
        <v>451</v>
      </c>
      <c r="D2575" s="3">
        <v>7094.8</v>
      </c>
      <c r="E2575" s="8" t="s">
        <v>2511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>
        <v>44890</v>
      </c>
      <c r="B2576" s="6" t="s">
        <v>2839</v>
      </c>
      <c r="C2576" s="5" t="s">
        <v>132</v>
      </c>
      <c r="D2576" s="3">
        <v>1694.6</v>
      </c>
      <c r="E2576" s="8">
        <v>44890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>
        <v>44890</v>
      </c>
      <c r="B2577" s="6" t="s">
        <v>2840</v>
      </c>
      <c r="C2577" s="5" t="s">
        <v>404</v>
      </c>
      <c r="D2577" s="3">
        <v>5882.4</v>
      </c>
      <c r="E2577" s="8">
        <v>44890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>
        <v>44890</v>
      </c>
      <c r="B2578" s="6" t="s">
        <v>2841</v>
      </c>
      <c r="C2578" s="5" t="s">
        <v>404</v>
      </c>
      <c r="D2578" s="3">
        <v>2916</v>
      </c>
      <c r="E2578" s="8">
        <v>44890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>
        <v>44890</v>
      </c>
      <c r="B2579" s="6" t="s">
        <v>2842</v>
      </c>
      <c r="C2579" s="5" t="s">
        <v>2843</v>
      </c>
      <c r="D2579" s="3">
        <v>3171</v>
      </c>
      <c r="E2579" s="8">
        <v>44890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>
        <v>44890</v>
      </c>
      <c r="B2580" s="6" t="s">
        <v>2844</v>
      </c>
      <c r="C2580" s="5" t="s">
        <v>157</v>
      </c>
      <c r="D2580" s="3">
        <v>13717.1</v>
      </c>
      <c r="E2580" s="8">
        <v>44890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>
        <v>44890</v>
      </c>
      <c r="B2581" s="6" t="s">
        <v>2845</v>
      </c>
      <c r="C2581" s="5" t="s">
        <v>795</v>
      </c>
      <c r="D2581" s="3">
        <v>3966.4</v>
      </c>
      <c r="E2581" s="8">
        <v>44890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>
        <v>44890</v>
      </c>
      <c r="B2582" s="6" t="s">
        <v>2846</v>
      </c>
      <c r="C2582" s="5" t="s">
        <v>130</v>
      </c>
      <c r="D2582" s="3">
        <v>20945.099999999999</v>
      </c>
      <c r="E2582" s="8">
        <v>44890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>
        <v>44890</v>
      </c>
      <c r="B2583" s="6" t="s">
        <v>2847</v>
      </c>
      <c r="C2583" s="5" t="s">
        <v>146</v>
      </c>
      <c r="D2583" s="3">
        <v>20777.900000000001</v>
      </c>
      <c r="E2583" s="8">
        <v>44890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>
        <v>44890</v>
      </c>
      <c r="B2584" s="6" t="s">
        <v>2848</v>
      </c>
      <c r="C2584" s="5" t="s">
        <v>73</v>
      </c>
      <c r="D2584" s="3">
        <v>5067.6000000000004</v>
      </c>
      <c r="E2584" s="8">
        <v>44890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>
        <v>44890</v>
      </c>
      <c r="B2585" s="6" t="s">
        <v>2849</v>
      </c>
      <c r="C2585" s="5" t="s">
        <v>140</v>
      </c>
      <c r="D2585" s="3">
        <v>9499.2000000000007</v>
      </c>
      <c r="E2585" s="8">
        <v>44890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>
        <v>44890</v>
      </c>
      <c r="B2586" s="6" t="s">
        <v>2850</v>
      </c>
      <c r="C2586" s="5" t="s">
        <v>601</v>
      </c>
      <c r="D2586" s="3">
        <v>5812.2</v>
      </c>
      <c r="E2586" s="8">
        <v>44890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>
        <v>44890</v>
      </c>
      <c r="B2587" s="6" t="s">
        <v>2851</v>
      </c>
      <c r="C2587" s="5" t="s">
        <v>441</v>
      </c>
      <c r="D2587" s="3">
        <v>7822.5</v>
      </c>
      <c r="E2587" s="8">
        <v>44890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>
        <v>44890</v>
      </c>
      <c r="B2588" s="6" t="s">
        <v>2852</v>
      </c>
      <c r="C2588" s="5" t="s">
        <v>12</v>
      </c>
      <c r="D2588" s="3">
        <v>2033.4</v>
      </c>
      <c r="E2588" s="8">
        <v>44890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>
        <v>44890</v>
      </c>
      <c r="B2589" s="6" t="s">
        <v>2853</v>
      </c>
      <c r="C2589" s="5" t="s">
        <v>301</v>
      </c>
      <c r="D2589" s="3">
        <v>5457.4</v>
      </c>
      <c r="E2589" s="8">
        <v>44890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>
        <v>44890</v>
      </c>
      <c r="B2590" s="6" t="s">
        <v>2854</v>
      </c>
      <c r="C2590" s="5" t="s">
        <v>38</v>
      </c>
      <c r="D2590" s="3">
        <v>3517.8</v>
      </c>
      <c r="E2590" s="8">
        <v>44890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>
        <v>44890</v>
      </c>
      <c r="B2591" s="6" t="s">
        <v>2855</v>
      </c>
      <c r="C2591" s="5" t="s">
        <v>1693</v>
      </c>
      <c r="D2591" s="3">
        <v>19200</v>
      </c>
      <c r="E2591" s="8">
        <v>44890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>
        <v>44890</v>
      </c>
      <c r="B2592" s="6" t="s">
        <v>2856</v>
      </c>
      <c r="C2592" s="5" t="s">
        <v>444</v>
      </c>
      <c r="D2592" s="3">
        <v>5536</v>
      </c>
      <c r="E2592" s="8">
        <v>44890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>
        <v>44890</v>
      </c>
      <c r="B2593" s="6" t="s">
        <v>2857</v>
      </c>
      <c r="C2593" s="5" t="s">
        <v>38</v>
      </c>
      <c r="D2593" s="3">
        <v>688.2</v>
      </c>
      <c r="E2593" s="8">
        <v>44890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>
        <v>44890</v>
      </c>
      <c r="B2594" s="6" t="s">
        <v>2858</v>
      </c>
      <c r="C2594" s="5" t="s">
        <v>926</v>
      </c>
      <c r="D2594" s="3">
        <v>8.1999999999999993</v>
      </c>
      <c r="E2594" s="8" t="s">
        <v>1704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>
        <v>44890</v>
      </c>
      <c r="B2595" s="6" t="s">
        <v>2859</v>
      </c>
      <c r="C2595" s="5" t="s">
        <v>79</v>
      </c>
      <c r="D2595" s="3">
        <v>1918.4</v>
      </c>
      <c r="E2595" s="8">
        <v>44890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>
        <v>44890</v>
      </c>
      <c r="B2596" s="6" t="s">
        <v>2860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>
        <v>44890</v>
      </c>
      <c r="B2597" s="6" t="s">
        <v>2861</v>
      </c>
      <c r="C2597" s="5" t="s">
        <v>583</v>
      </c>
      <c r="D2597" s="3">
        <v>494</v>
      </c>
      <c r="E2597" s="8">
        <v>44890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>
        <v>44890</v>
      </c>
      <c r="B2598" s="6" t="s">
        <v>2862</v>
      </c>
      <c r="C2598" s="5" t="s">
        <v>40</v>
      </c>
      <c r="D2598" s="3">
        <v>1154.7</v>
      </c>
      <c r="E2598" s="8">
        <v>44890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>
        <v>44890</v>
      </c>
      <c r="B2599" s="6" t="s">
        <v>2863</v>
      </c>
      <c r="C2599" s="5" t="s">
        <v>619</v>
      </c>
      <c r="D2599" s="3">
        <v>6402.3</v>
      </c>
      <c r="E2599" s="8">
        <v>44890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>
        <v>44890</v>
      </c>
      <c r="B2600" s="6" t="s">
        <v>2864</v>
      </c>
      <c r="C2600" s="5" t="s">
        <v>69</v>
      </c>
      <c r="D2600" s="3">
        <v>11776.8</v>
      </c>
      <c r="E2600" s="8">
        <v>44890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>
        <v>44890</v>
      </c>
      <c r="B2601" s="6" t="s">
        <v>2865</v>
      </c>
      <c r="C2601" s="5" t="s">
        <v>619</v>
      </c>
      <c r="D2601" s="3">
        <v>96</v>
      </c>
      <c r="E2601" s="8">
        <v>44890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>
        <v>44890</v>
      </c>
      <c r="B2602" s="6" t="s">
        <v>2866</v>
      </c>
      <c r="C2602" s="5" t="s">
        <v>38</v>
      </c>
      <c r="D2602" s="3">
        <v>4596.2</v>
      </c>
      <c r="E2602" s="8">
        <v>44890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>
        <v>44890</v>
      </c>
      <c r="B2603" s="6" t="s">
        <v>2867</v>
      </c>
      <c r="C2603" s="5" t="s">
        <v>608</v>
      </c>
      <c r="D2603" s="3">
        <v>5981.2</v>
      </c>
      <c r="E2603" s="8">
        <v>44891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>
        <v>44890</v>
      </c>
      <c r="B2604" s="6" t="s">
        <v>2868</v>
      </c>
      <c r="C2604" s="5" t="s">
        <v>91</v>
      </c>
      <c r="D2604" s="3">
        <v>1576.2</v>
      </c>
      <c r="E2604" s="8">
        <v>44891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>
        <v>44890</v>
      </c>
      <c r="B2605" s="6" t="s">
        <v>2869</v>
      </c>
      <c r="C2605" s="5" t="s">
        <v>610</v>
      </c>
      <c r="D2605" s="3">
        <v>2356.6999999999998</v>
      </c>
      <c r="E2605" s="8">
        <v>44891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>
        <v>44890</v>
      </c>
      <c r="B2606" s="6" t="s">
        <v>2870</v>
      </c>
      <c r="C2606" s="5" t="s">
        <v>208</v>
      </c>
      <c r="D2606" s="3">
        <v>11011.2</v>
      </c>
      <c r="E2606" s="8">
        <v>44891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>
        <v>44890</v>
      </c>
      <c r="B2607" s="6" t="s">
        <v>2871</v>
      </c>
      <c r="C2607" s="5" t="s">
        <v>217</v>
      </c>
      <c r="D2607" s="3">
        <v>2057.1999999999998</v>
      </c>
      <c r="E2607" s="8">
        <v>44891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>
        <v>44890</v>
      </c>
      <c r="B2608" s="6" t="s">
        <v>2872</v>
      </c>
      <c r="C2608" s="5" t="s">
        <v>215</v>
      </c>
      <c r="D2608" s="3">
        <v>2597.4</v>
      </c>
      <c r="E2608" s="8">
        <v>44891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>
        <v>44890</v>
      </c>
      <c r="B2609" s="6" t="s">
        <v>2873</v>
      </c>
      <c r="C2609" s="5" t="s">
        <v>213</v>
      </c>
      <c r="D2609" s="3">
        <v>6075.4</v>
      </c>
      <c r="E2609" s="8">
        <v>44891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>
        <v>44890</v>
      </c>
      <c r="B2610" s="6" t="s">
        <v>2874</v>
      </c>
      <c r="C2610" s="5" t="s">
        <v>211</v>
      </c>
      <c r="D2610" s="3">
        <v>1628</v>
      </c>
      <c r="E2610" s="8">
        <v>44891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>
        <v>44890</v>
      </c>
      <c r="B2611" s="6" t="s">
        <v>2875</v>
      </c>
      <c r="C2611" s="5" t="s">
        <v>16</v>
      </c>
      <c r="D2611" s="3">
        <v>2424.4</v>
      </c>
      <c r="E2611" s="8">
        <v>44890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>
        <v>44890</v>
      </c>
      <c r="B2612" s="6" t="s">
        <v>2876</v>
      </c>
      <c r="C2612" s="5" t="s">
        <v>453</v>
      </c>
      <c r="D2612" s="3">
        <v>984.2</v>
      </c>
      <c r="E2612" s="8">
        <v>44890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>
        <v>44890</v>
      </c>
      <c r="B2613" s="6" t="s">
        <v>2877</v>
      </c>
      <c r="C2613" s="5" t="s">
        <v>291</v>
      </c>
      <c r="D2613" s="3">
        <v>18069.099999999999</v>
      </c>
      <c r="E2613" s="8">
        <v>44890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>
        <v>44890</v>
      </c>
      <c r="B2614" s="6" t="s">
        <v>2878</v>
      </c>
      <c r="C2614" s="5" t="s">
        <v>633</v>
      </c>
      <c r="D2614" s="3">
        <v>865.6</v>
      </c>
      <c r="E2614" s="8">
        <v>44890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>
        <v>44890</v>
      </c>
      <c r="B2615" s="6" t="s">
        <v>2879</v>
      </c>
      <c r="C2615" s="5" t="s">
        <v>175</v>
      </c>
      <c r="D2615" s="3">
        <v>9151.7000000000007</v>
      </c>
      <c r="E2615" s="8">
        <v>44890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>
        <v>44890</v>
      </c>
      <c r="B2616" s="6" t="s">
        <v>2880</v>
      </c>
      <c r="C2616" s="5" t="s">
        <v>592</v>
      </c>
      <c r="D2616" s="3">
        <v>6400.8</v>
      </c>
      <c r="E2616" s="8">
        <v>44891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>
        <v>44891</v>
      </c>
      <c r="B2617" s="6" t="s">
        <v>2881</v>
      </c>
      <c r="C2617" s="5" t="s">
        <v>9</v>
      </c>
      <c r="D2617" s="3">
        <v>30779.9</v>
      </c>
      <c r="E2617" s="8">
        <v>44893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>
        <v>44891</v>
      </c>
      <c r="B2618" s="6" t="s">
        <v>2882</v>
      </c>
      <c r="C2618" s="5" t="s">
        <v>12</v>
      </c>
      <c r="D2618" s="3">
        <v>38268.300000000003</v>
      </c>
      <c r="E2618" s="8">
        <v>44891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>
        <v>44891</v>
      </c>
      <c r="B2619" s="6" t="s">
        <v>2883</v>
      </c>
      <c r="C2619" s="5" t="s">
        <v>75</v>
      </c>
      <c r="D2619" s="3">
        <v>12979.6</v>
      </c>
      <c r="E2619" s="8">
        <v>44891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>
        <v>44891</v>
      </c>
      <c r="B2620" s="6" t="s">
        <v>2884</v>
      </c>
      <c r="C2620" s="5" t="s">
        <v>14</v>
      </c>
      <c r="D2620" s="3">
        <v>52806.6</v>
      </c>
      <c r="E2620" s="8">
        <v>44893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>
        <v>44891</v>
      </c>
      <c r="B2621" s="6" t="s">
        <v>2885</v>
      </c>
      <c r="C2621" s="5" t="s">
        <v>3428</v>
      </c>
      <c r="D2621" s="3">
        <v>0</v>
      </c>
      <c r="E2621" s="10" t="s">
        <v>273</v>
      </c>
      <c r="F2621" s="3">
        <v>0</v>
      </c>
      <c r="G2621" s="4">
        <f>Tabla1[[#This Row],[Importe]]-Tabla1[[#This Row],[Pagado]]</f>
        <v>0</v>
      </c>
      <c r="H2621" s="5" t="s">
        <v>273</v>
      </c>
    </row>
    <row r="2622" spans="1:8" x14ac:dyDescent="0.25">
      <c r="A2622" s="7">
        <v>44891</v>
      </c>
      <c r="B2622" s="6" t="s">
        <v>2886</v>
      </c>
      <c r="C2622" s="5" t="s">
        <v>12</v>
      </c>
      <c r="D2622" s="3">
        <v>5017.2</v>
      </c>
      <c r="E2622" s="8">
        <v>44891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>
        <v>44891</v>
      </c>
      <c r="B2623" s="6" t="s">
        <v>2887</v>
      </c>
      <c r="C2623" s="5" t="s">
        <v>166</v>
      </c>
      <c r="D2623" s="3">
        <v>6660.8</v>
      </c>
      <c r="E2623" s="8">
        <v>44895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>
        <v>44891</v>
      </c>
      <c r="B2624" s="6" t="s">
        <v>2888</v>
      </c>
      <c r="C2624" s="5" t="s">
        <v>30</v>
      </c>
      <c r="D2624" s="3">
        <v>1939.2</v>
      </c>
      <c r="E2624" s="8">
        <v>44891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>
        <v>44891</v>
      </c>
      <c r="B2625" s="6" t="s">
        <v>2889</v>
      </c>
      <c r="C2625" s="5" t="s">
        <v>18</v>
      </c>
      <c r="D2625" s="3">
        <v>4746.3999999999996</v>
      </c>
      <c r="E2625" s="8">
        <v>44891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>
        <v>44891</v>
      </c>
      <c r="B2626" s="6" t="s">
        <v>2890</v>
      </c>
      <c r="C2626" s="5" t="s">
        <v>126</v>
      </c>
      <c r="D2626" s="3">
        <v>25931.599999999999</v>
      </c>
      <c r="E2626" s="8">
        <v>44891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>
        <v>44891</v>
      </c>
      <c r="B2627" s="6" t="s">
        <v>2891</v>
      </c>
      <c r="C2627" s="5" t="s">
        <v>247</v>
      </c>
      <c r="D2627" s="3">
        <v>12980.8</v>
      </c>
      <c r="E2627" s="8">
        <v>44891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>
        <v>44891</v>
      </c>
      <c r="B2628" s="6" t="s">
        <v>2892</v>
      </c>
      <c r="C2628" s="5" t="s">
        <v>245</v>
      </c>
      <c r="D2628" s="3">
        <v>868.4</v>
      </c>
      <c r="E2628" s="8">
        <v>44891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>
        <v>44891</v>
      </c>
      <c r="B2629" s="6" t="s">
        <v>2893</v>
      </c>
      <c r="C2629" s="5" t="s">
        <v>40</v>
      </c>
      <c r="D2629" s="3">
        <v>9182.6</v>
      </c>
      <c r="E2629" s="8">
        <v>44891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ht="31.5" x14ac:dyDescent="0.25">
      <c r="A2630" s="7">
        <v>44891</v>
      </c>
      <c r="B2630" s="6" t="s">
        <v>2894</v>
      </c>
      <c r="C2630" s="5" t="s">
        <v>22</v>
      </c>
      <c r="D2630" s="3">
        <v>10621</v>
      </c>
      <c r="E2630" s="9" t="s">
        <v>3443</v>
      </c>
      <c r="F2630" s="3">
        <f>9000+1621</f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>
        <v>44891</v>
      </c>
      <c r="B2631" s="6" t="s">
        <v>2895</v>
      </c>
      <c r="C2631" s="5" t="s">
        <v>20</v>
      </c>
      <c r="D2631" s="3">
        <v>7696.1</v>
      </c>
      <c r="E2631" s="8">
        <v>44891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>
        <v>44891</v>
      </c>
      <c r="B2632" s="6" t="s">
        <v>2896</v>
      </c>
      <c r="C2632" s="5" t="s">
        <v>347</v>
      </c>
      <c r="D2632" s="3">
        <v>4281.2</v>
      </c>
      <c r="E2632" s="8">
        <v>44891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>
        <v>44891</v>
      </c>
      <c r="B2633" s="6" t="s">
        <v>2897</v>
      </c>
      <c r="C2633" s="5" t="s">
        <v>780</v>
      </c>
      <c r="D2633" s="3">
        <v>6687.4</v>
      </c>
      <c r="E2633" s="8">
        <v>44891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>
        <v>44891</v>
      </c>
      <c r="B2634" s="6" t="s">
        <v>2898</v>
      </c>
      <c r="C2634" s="5" t="s">
        <v>656</v>
      </c>
      <c r="D2634" s="3">
        <v>11615.5</v>
      </c>
      <c r="E2634" s="8">
        <v>44893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>
        <v>44891</v>
      </c>
      <c r="B2635" s="6" t="s">
        <v>2899</v>
      </c>
      <c r="C2635" s="5" t="s">
        <v>344</v>
      </c>
      <c r="D2635" s="3">
        <v>14374.2</v>
      </c>
      <c r="E2635" s="8">
        <v>44894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>
        <v>44891</v>
      </c>
      <c r="B2636" s="6" t="s">
        <v>2900</v>
      </c>
      <c r="C2636" s="5" t="s">
        <v>1309</v>
      </c>
      <c r="D2636" s="3">
        <v>696</v>
      </c>
      <c r="E2636" s="8">
        <v>44891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>
        <v>44891</v>
      </c>
      <c r="B2637" s="6" t="s">
        <v>2901</v>
      </c>
      <c r="C2637" s="5" t="s">
        <v>24</v>
      </c>
      <c r="D2637" s="3">
        <v>10991.5</v>
      </c>
      <c r="E2637" s="8">
        <v>44893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>
        <v>44891</v>
      </c>
      <c r="B2638" s="6" t="s">
        <v>2902</v>
      </c>
      <c r="C2638" s="5" t="s">
        <v>20</v>
      </c>
      <c r="D2638" s="3">
        <v>2606</v>
      </c>
      <c r="E2638" s="8">
        <v>44891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>
        <v>44891</v>
      </c>
      <c r="B2639" s="6" t="s">
        <v>2903</v>
      </c>
      <c r="C2639" s="5" t="s">
        <v>50</v>
      </c>
      <c r="D2639" s="3">
        <v>11992.5</v>
      </c>
      <c r="E2639" s="8">
        <v>44891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>
        <v>44891</v>
      </c>
      <c r="B2640" s="6" t="s">
        <v>2904</v>
      </c>
      <c r="C2640" s="5" t="s">
        <v>20</v>
      </c>
      <c r="D2640" s="3">
        <v>4412.1000000000004</v>
      </c>
      <c r="E2640" s="8">
        <v>44891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>
        <v>44891</v>
      </c>
      <c r="B2641" s="6" t="s">
        <v>2905</v>
      </c>
      <c r="C2641" s="5" t="s">
        <v>166</v>
      </c>
      <c r="D2641" s="3">
        <v>165281.03</v>
      </c>
      <c r="E2641" s="8">
        <v>44895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>
        <v>44891</v>
      </c>
      <c r="B2642" s="6" t="s">
        <v>2906</v>
      </c>
      <c r="C2642" s="5" t="s">
        <v>3444</v>
      </c>
      <c r="D2642" s="3">
        <v>0</v>
      </c>
      <c r="E2642" s="10" t="s">
        <v>273</v>
      </c>
      <c r="F2642" s="3">
        <v>0</v>
      </c>
      <c r="G2642" s="4">
        <f>Tabla1[[#This Row],[Importe]]-Tabla1[[#This Row],[Pagado]]</f>
        <v>0</v>
      </c>
      <c r="H2642" s="5" t="s">
        <v>273</v>
      </c>
    </row>
    <row r="2643" spans="1:8" x14ac:dyDescent="0.25">
      <c r="A2643" s="7">
        <v>44891</v>
      </c>
      <c r="B2643" s="6" t="s">
        <v>2907</v>
      </c>
      <c r="C2643" s="5" t="s">
        <v>511</v>
      </c>
      <c r="D2643" s="3">
        <v>14060.1</v>
      </c>
      <c r="E2643" s="8">
        <v>44894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>
        <v>44891</v>
      </c>
      <c r="B2644" s="6" t="s">
        <v>2908</v>
      </c>
      <c r="C2644" s="5" t="s">
        <v>26</v>
      </c>
      <c r="D2644" s="3">
        <v>15490</v>
      </c>
      <c r="E2644" s="8">
        <v>44893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ht="31.5" x14ac:dyDescent="0.25">
      <c r="A2645" s="7">
        <v>44891</v>
      </c>
      <c r="B2645" s="6" t="s">
        <v>2909</v>
      </c>
      <c r="C2645" s="5" t="s">
        <v>42</v>
      </c>
      <c r="D2645" s="3">
        <v>108503.9</v>
      </c>
      <c r="E2645" s="9" t="s">
        <v>3438</v>
      </c>
      <c r="F2645" s="3">
        <f>20000+88503.9</f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>
        <v>44891</v>
      </c>
      <c r="B2646" s="6" t="s">
        <v>2910</v>
      </c>
      <c r="C2646" s="5" t="s">
        <v>153</v>
      </c>
      <c r="D2646" s="3">
        <v>23860.400000000001</v>
      </c>
      <c r="E2646" s="8">
        <v>44891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>
        <v>44891</v>
      </c>
      <c r="B2647" s="6" t="s">
        <v>2911</v>
      </c>
      <c r="C2647" s="5" t="s">
        <v>428</v>
      </c>
      <c r="D2647" s="3">
        <v>7326</v>
      </c>
      <c r="E2647" s="8">
        <v>44891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>
        <v>44891</v>
      </c>
      <c r="B2648" s="6" t="s">
        <v>2912</v>
      </c>
      <c r="C2648" s="5" t="s">
        <v>32</v>
      </c>
      <c r="D2648" s="3">
        <v>19150.2</v>
      </c>
      <c r="E2648" s="8">
        <v>44891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ht="31.5" x14ac:dyDescent="0.25">
      <c r="A2649" s="7">
        <v>44891</v>
      </c>
      <c r="B2649" s="6" t="s">
        <v>2913</v>
      </c>
      <c r="C2649" s="5" t="s">
        <v>44</v>
      </c>
      <c r="D2649" s="3">
        <v>23759.5</v>
      </c>
      <c r="E2649" s="9" t="s">
        <v>3443</v>
      </c>
      <c r="F2649" s="3">
        <f>20000+3759.5</f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>
        <v>44891</v>
      </c>
      <c r="B2650" s="6" t="s">
        <v>2914</v>
      </c>
      <c r="C2650" s="5" t="s">
        <v>46</v>
      </c>
      <c r="D2650" s="3">
        <v>942</v>
      </c>
      <c r="E2650" s="8">
        <v>44891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>
        <v>44891</v>
      </c>
      <c r="B2651" s="6" t="s">
        <v>2915</v>
      </c>
      <c r="C2651" s="5" t="s">
        <v>62</v>
      </c>
      <c r="D2651" s="3">
        <v>2720.8</v>
      </c>
      <c r="E2651" s="8">
        <v>44891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>
        <v>44891</v>
      </c>
      <c r="B2652" s="6" t="s">
        <v>2916</v>
      </c>
      <c r="C2652" s="5" t="s">
        <v>48</v>
      </c>
      <c r="D2652" s="3">
        <v>13939.2</v>
      </c>
      <c r="E2652" s="8">
        <v>44891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>
        <v>44891</v>
      </c>
      <c r="B2653" s="6" t="s">
        <v>2917</v>
      </c>
      <c r="C2653" s="5" t="s">
        <v>161</v>
      </c>
      <c r="D2653" s="3">
        <v>24319.5</v>
      </c>
      <c r="E2653" s="8">
        <v>44891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>
        <v>44891</v>
      </c>
      <c r="B2654" s="6" t="s">
        <v>2918</v>
      </c>
      <c r="C2654" s="5" t="s">
        <v>505</v>
      </c>
      <c r="D2654" s="3">
        <v>15076.9</v>
      </c>
      <c r="E2654" s="8">
        <v>44893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>
        <v>44891</v>
      </c>
      <c r="B2655" s="6" t="s">
        <v>2919</v>
      </c>
      <c r="C2655" s="5" t="s">
        <v>128</v>
      </c>
      <c r="D2655" s="3">
        <v>14486.7</v>
      </c>
      <c r="E2655" s="8">
        <v>44893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>
        <v>44891</v>
      </c>
      <c r="B2656" s="6" t="s">
        <v>2920</v>
      </c>
      <c r="C2656" s="5" t="s">
        <v>651</v>
      </c>
      <c r="D2656" s="3">
        <v>1591.2</v>
      </c>
      <c r="E2656" s="8">
        <v>44891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>
        <v>44891</v>
      </c>
      <c r="B2657" s="6" t="s">
        <v>2921</v>
      </c>
      <c r="C2657" s="5" t="s">
        <v>660</v>
      </c>
      <c r="D2657" s="3">
        <v>5152.3</v>
      </c>
      <c r="E2657" s="8">
        <v>44894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>
        <v>44891</v>
      </c>
      <c r="B2658" s="6" t="s">
        <v>2922</v>
      </c>
      <c r="C2658" s="5" t="s">
        <v>799</v>
      </c>
      <c r="D2658" s="3">
        <v>19755.7</v>
      </c>
      <c r="E2658" s="8">
        <v>44891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>
        <v>44891</v>
      </c>
      <c r="B2659" s="6" t="s">
        <v>2923</v>
      </c>
      <c r="C2659" s="5" t="s">
        <v>38</v>
      </c>
      <c r="D2659" s="3">
        <v>5881</v>
      </c>
      <c r="E2659" s="8">
        <v>44891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>
        <v>44891</v>
      </c>
      <c r="B2660" s="6" t="s">
        <v>2924</v>
      </c>
      <c r="C2660" s="5" t="s">
        <v>485</v>
      </c>
      <c r="D2660" s="3">
        <v>4180.8</v>
      </c>
      <c r="E2660" s="8">
        <v>44891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>
        <v>44891</v>
      </c>
      <c r="B2661" s="6" t="s">
        <v>2925</v>
      </c>
      <c r="C2661" s="5" t="s">
        <v>81</v>
      </c>
      <c r="D2661" s="3">
        <v>160084.98000000001</v>
      </c>
      <c r="E2661" s="8" t="s">
        <v>2926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>
        <v>44891</v>
      </c>
      <c r="B2662" s="6" t="s">
        <v>2927</v>
      </c>
      <c r="C2662" s="5" t="s">
        <v>118</v>
      </c>
      <c r="D2662" s="3">
        <v>3447</v>
      </c>
      <c r="E2662" s="8">
        <v>44891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>
        <v>44891</v>
      </c>
      <c r="B2663" s="6" t="s">
        <v>2928</v>
      </c>
      <c r="C2663" s="5" t="s">
        <v>38</v>
      </c>
      <c r="D2663" s="3">
        <v>840</v>
      </c>
      <c r="E2663" s="8">
        <v>44891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>
        <v>44891</v>
      </c>
      <c r="B2664" s="6" t="s">
        <v>2929</v>
      </c>
      <c r="C2664" s="5" t="s">
        <v>269</v>
      </c>
      <c r="D2664" s="3">
        <v>11935.8</v>
      </c>
      <c r="E2664" s="8">
        <v>44891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>
        <v>44891</v>
      </c>
      <c r="B2665" s="6" t="s">
        <v>2930</v>
      </c>
      <c r="C2665" s="5" t="s">
        <v>312</v>
      </c>
      <c r="D2665" s="3">
        <v>5063.45</v>
      </c>
      <c r="E2665" s="8">
        <v>44894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>
        <v>44891</v>
      </c>
      <c r="B2666" s="6" t="s">
        <v>2931</v>
      </c>
      <c r="C2666" s="5" t="s">
        <v>104</v>
      </c>
      <c r="D2666" s="3">
        <v>17165.2</v>
      </c>
      <c r="E2666" s="8">
        <v>44891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>
        <v>44891</v>
      </c>
      <c r="B2667" s="6" t="s">
        <v>2932</v>
      </c>
      <c r="C2667" s="5" t="s">
        <v>48</v>
      </c>
      <c r="D2667" s="3">
        <v>3848</v>
      </c>
      <c r="E2667" s="8">
        <v>44891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>
        <v>44891</v>
      </c>
      <c r="B2668" s="6" t="s">
        <v>2933</v>
      </c>
      <c r="C2668" s="5" t="s">
        <v>253</v>
      </c>
      <c r="D2668" s="3">
        <v>5627.1</v>
      </c>
      <c r="E2668" s="8">
        <v>44891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>
        <v>44891</v>
      </c>
      <c r="B2669" s="6" t="s">
        <v>2934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>
        <v>44891</v>
      </c>
      <c r="B2670" s="6" t="s">
        <v>2935</v>
      </c>
      <c r="C2670" s="5" t="s">
        <v>12</v>
      </c>
      <c r="D2670" s="3">
        <v>10040</v>
      </c>
      <c r="E2670" s="8">
        <v>44891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>
        <v>44891</v>
      </c>
      <c r="B2671" s="6" t="s">
        <v>2936</v>
      </c>
      <c r="C2671" s="5" t="s">
        <v>188</v>
      </c>
      <c r="D2671" s="3">
        <v>4280.8999999999996</v>
      </c>
      <c r="E2671" s="8">
        <v>44891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>
        <v>44891</v>
      </c>
      <c r="B2672" s="6" t="s">
        <v>2937</v>
      </c>
      <c r="C2672" s="5" t="s">
        <v>38</v>
      </c>
      <c r="D2672" s="3">
        <v>2386.4</v>
      </c>
      <c r="E2672" s="8">
        <v>44891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>
        <v>44891</v>
      </c>
      <c r="B2673" s="6" t="s">
        <v>2938</v>
      </c>
      <c r="C2673" s="5" t="s">
        <v>110</v>
      </c>
      <c r="D2673" s="3">
        <v>6210.1</v>
      </c>
      <c r="E2673" s="8">
        <v>44891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>
        <v>44891</v>
      </c>
      <c r="B2674" s="6" t="s">
        <v>2939</v>
      </c>
      <c r="C2674" s="5" t="s">
        <v>38</v>
      </c>
      <c r="D2674" s="3">
        <v>54</v>
      </c>
      <c r="E2674" s="8">
        <v>44891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>
        <v>44891</v>
      </c>
      <c r="B2675" s="6" t="s">
        <v>2940</v>
      </c>
      <c r="C2675" s="5" t="s">
        <v>132</v>
      </c>
      <c r="D2675" s="3">
        <v>2826.8</v>
      </c>
      <c r="E2675" s="8">
        <v>44891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>
        <v>44891</v>
      </c>
      <c r="B2676" s="6" t="s">
        <v>2941</v>
      </c>
      <c r="C2676" s="5" t="s">
        <v>583</v>
      </c>
      <c r="D2676" s="3">
        <v>1694</v>
      </c>
      <c r="E2676" s="8">
        <v>44891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>
        <v>44891</v>
      </c>
      <c r="B2677" s="6" t="s">
        <v>2942</v>
      </c>
      <c r="C2677" s="5" t="s">
        <v>172</v>
      </c>
      <c r="D2677" s="3">
        <v>1550</v>
      </c>
      <c r="E2677" s="8">
        <v>44891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>
        <v>44891</v>
      </c>
      <c r="B2678" s="6" t="s">
        <v>2943</v>
      </c>
      <c r="C2678" s="5" t="s">
        <v>132</v>
      </c>
      <c r="D2678" s="3">
        <v>271.8</v>
      </c>
      <c r="E2678" s="8">
        <v>44891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>
        <v>44891</v>
      </c>
      <c r="B2679" s="6" t="s">
        <v>2944</v>
      </c>
      <c r="C2679" s="5" t="s">
        <v>236</v>
      </c>
      <c r="D2679" s="3">
        <v>17752.2</v>
      </c>
      <c r="E2679" s="8">
        <v>44891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>
        <v>44891</v>
      </c>
      <c r="B2680" s="6" t="s">
        <v>2945</v>
      </c>
      <c r="C2680" s="5" t="s">
        <v>38</v>
      </c>
      <c r="D2680" s="3">
        <v>777</v>
      </c>
      <c r="E2680" s="8">
        <v>44891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>
        <v>44891</v>
      </c>
      <c r="B2681" s="6" t="s">
        <v>2946</v>
      </c>
      <c r="C2681" s="5" t="s">
        <v>38</v>
      </c>
      <c r="D2681" s="3">
        <v>1213.5999999999999</v>
      </c>
      <c r="E2681" s="8">
        <v>44891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>
        <v>44891</v>
      </c>
      <c r="B2682" s="6" t="s">
        <v>2947</v>
      </c>
      <c r="C2682" s="5" t="s">
        <v>114</v>
      </c>
      <c r="D2682" s="3">
        <v>1200</v>
      </c>
      <c r="E2682" s="8">
        <v>44891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>
        <v>44891</v>
      </c>
      <c r="B2683" s="6" t="s">
        <v>2948</v>
      </c>
      <c r="C2683" s="5" t="s">
        <v>1530</v>
      </c>
      <c r="D2683" s="3">
        <v>2615.04</v>
      </c>
      <c r="E2683" s="8">
        <v>44891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>
        <v>44891</v>
      </c>
      <c r="B2684" s="6" t="s">
        <v>2949</v>
      </c>
      <c r="C2684" s="5" t="s">
        <v>135</v>
      </c>
      <c r="D2684" s="3">
        <v>5636.2</v>
      </c>
      <c r="E2684" s="8">
        <v>44891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>
        <v>44891</v>
      </c>
      <c r="B2685" s="6" t="s">
        <v>2950</v>
      </c>
      <c r="C2685" s="5" t="s">
        <v>120</v>
      </c>
      <c r="D2685" s="3">
        <v>10533.8</v>
      </c>
      <c r="E2685" s="8">
        <v>44891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>
        <v>44891</v>
      </c>
      <c r="B2686" s="6" t="s">
        <v>2951</v>
      </c>
      <c r="C2686" s="5" t="s">
        <v>34</v>
      </c>
      <c r="D2686" s="3">
        <v>10027</v>
      </c>
      <c r="E2686" s="8">
        <v>44891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>
        <v>44891</v>
      </c>
      <c r="B2687" s="6" t="s">
        <v>2952</v>
      </c>
      <c r="C2687" s="5" t="s">
        <v>116</v>
      </c>
      <c r="D2687" s="3">
        <v>2864.4</v>
      </c>
      <c r="E2687" s="8">
        <v>44891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>
        <v>44891</v>
      </c>
      <c r="B2688" s="6" t="s">
        <v>2953</v>
      </c>
      <c r="C2688" s="5" t="s">
        <v>895</v>
      </c>
      <c r="D2688" s="3">
        <v>6480</v>
      </c>
      <c r="E2688" s="8">
        <v>44891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>
        <v>44891</v>
      </c>
      <c r="B2689" s="6" t="s">
        <v>2954</v>
      </c>
      <c r="C2689" s="5" t="s">
        <v>55</v>
      </c>
      <c r="D2689" s="3">
        <v>5970.4</v>
      </c>
      <c r="E2689" s="8">
        <v>44891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>
        <v>44891</v>
      </c>
      <c r="B2690" s="6" t="s">
        <v>2955</v>
      </c>
      <c r="C2690" s="5" t="s">
        <v>142</v>
      </c>
      <c r="D2690" s="3">
        <v>15375</v>
      </c>
      <c r="E2690" s="8">
        <v>44891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>
        <v>44891</v>
      </c>
      <c r="B2691" s="6" t="s">
        <v>2956</v>
      </c>
      <c r="C2691" s="5" t="s">
        <v>108</v>
      </c>
      <c r="D2691" s="3">
        <v>1428.8</v>
      </c>
      <c r="E2691" s="8">
        <v>44891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>
        <v>44891</v>
      </c>
      <c r="B2692" s="6" t="s">
        <v>2957</v>
      </c>
      <c r="C2692" s="5" t="s">
        <v>85</v>
      </c>
      <c r="D2692" s="3">
        <v>539.6</v>
      </c>
      <c r="E2692" s="8">
        <v>44891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>
        <v>44891</v>
      </c>
      <c r="B2693" s="6" t="s">
        <v>2958</v>
      </c>
      <c r="C2693" s="5" t="s">
        <v>94</v>
      </c>
      <c r="D2693" s="3">
        <v>6961.6</v>
      </c>
      <c r="E2693" s="8">
        <v>44891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>
        <v>44891</v>
      </c>
      <c r="B2694" s="6" t="s">
        <v>2959</v>
      </c>
      <c r="C2694" s="5" t="s">
        <v>87</v>
      </c>
      <c r="D2694" s="3">
        <v>1147.5999999999999</v>
      </c>
      <c r="E2694" s="8">
        <v>44891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>
        <v>44891</v>
      </c>
      <c r="B2695" s="6" t="s">
        <v>2960</v>
      </c>
      <c r="C2695" s="5" t="s">
        <v>89</v>
      </c>
      <c r="D2695" s="3">
        <v>4499.2</v>
      </c>
      <c r="E2695" s="8">
        <v>44891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>
        <v>44891</v>
      </c>
      <c r="B2696" s="6" t="s">
        <v>2961</v>
      </c>
      <c r="C2696" s="5" t="s">
        <v>776</v>
      </c>
      <c r="D2696" s="3">
        <v>15460.2</v>
      </c>
      <c r="E2696" s="8">
        <v>44891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>
        <v>44891</v>
      </c>
      <c r="B2697" s="6" t="s">
        <v>2962</v>
      </c>
      <c r="C2697" s="5" t="s">
        <v>294</v>
      </c>
      <c r="D2697" s="3">
        <v>10678.2</v>
      </c>
      <c r="E2697" s="8">
        <v>44891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>
        <v>44891</v>
      </c>
      <c r="B2698" s="6" t="s">
        <v>2963</v>
      </c>
      <c r="C2698" s="5" t="s">
        <v>38</v>
      </c>
      <c r="D2698" s="3">
        <v>1124.8</v>
      </c>
      <c r="E2698" s="8">
        <v>44891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>
        <v>44891</v>
      </c>
      <c r="B2699" s="6" t="s">
        <v>2964</v>
      </c>
      <c r="C2699" s="5" t="s">
        <v>635</v>
      </c>
      <c r="D2699" s="3">
        <v>1094.2</v>
      </c>
      <c r="E2699" s="8">
        <v>44891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>
        <v>44891</v>
      </c>
      <c r="B2700" s="6" t="s">
        <v>2965</v>
      </c>
      <c r="C2700" s="5" t="s">
        <v>130</v>
      </c>
      <c r="D2700" s="3">
        <v>2834.2</v>
      </c>
      <c r="E2700" s="8">
        <v>44891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>
        <v>44891</v>
      </c>
      <c r="B2701" s="6" t="s">
        <v>2966</v>
      </c>
      <c r="C2701" s="5" t="s">
        <v>1374</v>
      </c>
      <c r="D2701" s="3">
        <v>1613.2</v>
      </c>
      <c r="E2701" s="8">
        <v>44891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>
        <v>44891</v>
      </c>
      <c r="B2702" s="6" t="s">
        <v>2967</v>
      </c>
      <c r="C2702" s="5" t="s">
        <v>36</v>
      </c>
      <c r="D2702" s="3">
        <v>5359.2</v>
      </c>
      <c r="E2702" s="8">
        <v>44891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>
        <v>44891</v>
      </c>
      <c r="B2703" s="6" t="s">
        <v>2968</v>
      </c>
      <c r="C2703" s="5" t="s">
        <v>225</v>
      </c>
      <c r="D2703" s="3">
        <v>1288.4000000000001</v>
      </c>
      <c r="E2703" s="8">
        <v>44891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>
        <v>44891</v>
      </c>
      <c r="B2704" s="6" t="s">
        <v>2969</v>
      </c>
      <c r="C2704" s="5" t="s">
        <v>146</v>
      </c>
      <c r="D2704" s="3">
        <v>27768.400000000001</v>
      </c>
      <c r="E2704" s="8">
        <v>44891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>
        <v>44891</v>
      </c>
      <c r="B2705" s="6" t="s">
        <v>2970</v>
      </c>
      <c r="C2705" s="5" t="s">
        <v>112</v>
      </c>
      <c r="D2705" s="3">
        <v>2859.4</v>
      </c>
      <c r="E2705" s="8">
        <v>44891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>
        <v>44891</v>
      </c>
      <c r="B2706" s="6" t="s">
        <v>2971</v>
      </c>
      <c r="C2706" s="5" t="s">
        <v>73</v>
      </c>
      <c r="D2706" s="3">
        <v>12275.4</v>
      </c>
      <c r="E2706" s="8">
        <v>44891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>
        <v>44891</v>
      </c>
      <c r="B2707" s="6" t="s">
        <v>2972</v>
      </c>
      <c r="C2707" s="5" t="s">
        <v>38</v>
      </c>
      <c r="D2707" s="3">
        <v>927.2</v>
      </c>
      <c r="E2707" s="8">
        <v>44891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>
        <v>44891</v>
      </c>
      <c r="B2708" s="6" t="s">
        <v>2973</v>
      </c>
      <c r="C2708" s="5" t="s">
        <v>633</v>
      </c>
      <c r="D2708" s="3">
        <v>1566.6</v>
      </c>
      <c r="E2708" s="8">
        <v>44891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>
        <v>44891</v>
      </c>
      <c r="B2709" s="6" t="s">
        <v>2974</v>
      </c>
      <c r="C2709" s="5" t="s">
        <v>20</v>
      </c>
      <c r="D2709" s="3">
        <v>1269</v>
      </c>
      <c r="E2709" s="8">
        <v>44891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>
        <v>44891</v>
      </c>
      <c r="B2710" s="6" t="s">
        <v>2975</v>
      </c>
      <c r="C2710" s="5" t="s">
        <v>38</v>
      </c>
      <c r="D2710" s="3">
        <v>900.8</v>
      </c>
      <c r="E2710" s="8">
        <v>44891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>
        <v>44891</v>
      </c>
      <c r="B2711" s="6" t="s">
        <v>2976</v>
      </c>
      <c r="C2711" s="5" t="s">
        <v>38</v>
      </c>
      <c r="D2711" s="3">
        <v>936.4</v>
      </c>
      <c r="E2711" s="8">
        <v>44891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>
        <v>44891</v>
      </c>
      <c r="B2712" s="6" t="s">
        <v>2977</v>
      </c>
      <c r="C2712" s="5" t="s">
        <v>157</v>
      </c>
      <c r="D2712" s="3">
        <v>2157.4</v>
      </c>
      <c r="E2712" s="8">
        <v>44891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>
        <v>44891</v>
      </c>
      <c r="B2713" s="6" t="s">
        <v>2978</v>
      </c>
      <c r="C2713" s="5" t="s">
        <v>175</v>
      </c>
      <c r="D2713" s="3">
        <v>2019.7</v>
      </c>
      <c r="E2713" s="8">
        <v>44891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>
        <v>44891</v>
      </c>
      <c r="B2714" s="6" t="s">
        <v>2979</v>
      </c>
      <c r="C2714" s="5" t="s">
        <v>69</v>
      </c>
      <c r="D2714" s="3">
        <v>3148.8</v>
      </c>
      <c r="E2714" s="8">
        <v>44891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>
        <v>44891</v>
      </c>
      <c r="B2715" s="6" t="s">
        <v>2980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>
        <v>44891</v>
      </c>
      <c r="B2716" s="6" t="s">
        <v>2981</v>
      </c>
      <c r="C2716" s="5" t="s">
        <v>390</v>
      </c>
      <c r="D2716" s="3">
        <v>2984.6</v>
      </c>
      <c r="E2716" s="8">
        <v>44891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>
        <v>44891</v>
      </c>
      <c r="B2717" s="6" t="s">
        <v>2982</v>
      </c>
      <c r="C2717" s="5" t="s">
        <v>12</v>
      </c>
      <c r="D2717" s="3">
        <v>29906.7</v>
      </c>
      <c r="E2717" s="8">
        <v>44891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>
        <v>44891</v>
      </c>
      <c r="B2718" s="6" t="s">
        <v>2983</v>
      </c>
      <c r="C2718" s="5" t="s">
        <v>12</v>
      </c>
      <c r="D2718" s="3">
        <v>4920</v>
      </c>
      <c r="E2718" s="8">
        <v>44891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>
        <v>44891</v>
      </c>
      <c r="B2719" s="6" t="s">
        <v>2984</v>
      </c>
      <c r="C2719" s="5" t="s">
        <v>38</v>
      </c>
      <c r="D2719" s="3">
        <v>6972</v>
      </c>
      <c r="E2719" s="8">
        <v>44891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>
        <v>44891</v>
      </c>
      <c r="B2720" s="6" t="s">
        <v>2985</v>
      </c>
      <c r="C2720" s="5" t="s">
        <v>166</v>
      </c>
      <c r="D2720" s="3">
        <v>72298.25</v>
      </c>
      <c r="E2720" s="8">
        <v>44895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>
        <v>44891</v>
      </c>
      <c r="B2721" s="6" t="s">
        <v>2986</v>
      </c>
      <c r="C2721" s="5" t="s">
        <v>38</v>
      </c>
      <c r="D2721" s="3">
        <v>3610.8</v>
      </c>
      <c r="E2721" s="8">
        <v>44891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>
        <v>44891</v>
      </c>
      <c r="B2722" s="6" t="s">
        <v>2987</v>
      </c>
      <c r="C2722" s="5" t="s">
        <v>38</v>
      </c>
      <c r="D2722" s="3">
        <v>693.6</v>
      </c>
      <c r="E2722" s="8">
        <v>44891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>
        <v>44891</v>
      </c>
      <c r="B2723" s="6" t="s">
        <v>2988</v>
      </c>
      <c r="C2723" s="5" t="s">
        <v>456</v>
      </c>
      <c r="D2723" s="3">
        <v>70087.600000000006</v>
      </c>
      <c r="E2723" s="8">
        <v>44891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>
        <v>44891</v>
      </c>
      <c r="B2724" s="6" t="s">
        <v>2989</v>
      </c>
      <c r="C2724" s="5" t="s">
        <v>91</v>
      </c>
      <c r="D2724" s="3">
        <v>1635.4</v>
      </c>
      <c r="E2724" s="8">
        <v>44891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>
        <v>44891</v>
      </c>
      <c r="B2725" s="6" t="s">
        <v>2990</v>
      </c>
      <c r="C2725" s="5" t="s">
        <v>166</v>
      </c>
      <c r="D2725" s="3">
        <v>105763.5</v>
      </c>
      <c r="E2725" s="8">
        <v>44895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>
        <v>44891</v>
      </c>
      <c r="B2726" s="6" t="s">
        <v>2991</v>
      </c>
      <c r="C2726" s="5" t="s">
        <v>193</v>
      </c>
      <c r="D2726" s="3">
        <v>29332.799999999999</v>
      </c>
      <c r="E2726" s="8">
        <v>44891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>
        <v>44891</v>
      </c>
      <c r="B2727" s="6" t="s">
        <v>2992</v>
      </c>
      <c r="C2727" s="5" t="s">
        <v>223</v>
      </c>
      <c r="D2727" s="3">
        <v>13815.2</v>
      </c>
      <c r="E2727" s="8">
        <v>44891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>
        <v>44891</v>
      </c>
      <c r="B2728" s="6" t="s">
        <v>2993</v>
      </c>
      <c r="C2728" s="5" t="s">
        <v>610</v>
      </c>
      <c r="D2728" s="3">
        <v>1356.1</v>
      </c>
      <c r="E2728" s="8">
        <v>44891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>
        <v>44891</v>
      </c>
      <c r="B2729" s="6" t="s">
        <v>2994</v>
      </c>
      <c r="C2729" s="5" t="s">
        <v>102</v>
      </c>
      <c r="D2729" s="3">
        <v>21711.8</v>
      </c>
      <c r="E2729" s="8">
        <v>44891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>
        <v>44891</v>
      </c>
      <c r="B2730" s="6" t="s">
        <v>2995</v>
      </c>
      <c r="C2730" s="5" t="s">
        <v>38</v>
      </c>
      <c r="D2730" s="3">
        <v>4487.8999999999996</v>
      </c>
      <c r="E2730" s="8">
        <v>44891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>
        <v>44891</v>
      </c>
      <c r="B2731" s="6" t="s">
        <v>2996</v>
      </c>
      <c r="C2731" s="5" t="s">
        <v>38</v>
      </c>
      <c r="D2731" s="3">
        <v>1131</v>
      </c>
      <c r="E2731" s="8">
        <v>44891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>
        <v>44891</v>
      </c>
      <c r="B2732" s="6" t="s">
        <v>2997</v>
      </c>
      <c r="C2732" s="5" t="s">
        <v>191</v>
      </c>
      <c r="D2732" s="3">
        <v>35280</v>
      </c>
      <c r="E2732" s="8">
        <v>44891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>
        <v>44891</v>
      </c>
      <c r="B2733" s="6" t="s">
        <v>2998</v>
      </c>
      <c r="C2733" s="5" t="s">
        <v>38</v>
      </c>
      <c r="D2733" s="3">
        <v>2839.2</v>
      </c>
      <c r="E2733" s="8">
        <v>44891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>
        <v>44891</v>
      </c>
      <c r="B2734" s="6" t="s">
        <v>2999</v>
      </c>
      <c r="C2734" s="5" t="s">
        <v>476</v>
      </c>
      <c r="D2734" s="3">
        <v>16051.2</v>
      </c>
      <c r="E2734" s="8">
        <v>44894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>
        <v>44891</v>
      </c>
      <c r="B2735" s="6" t="s">
        <v>3000</v>
      </c>
      <c r="C2735" s="5" t="s">
        <v>208</v>
      </c>
      <c r="D2735" s="3">
        <v>15244</v>
      </c>
      <c r="E2735" s="8">
        <v>44893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>
        <v>44891</v>
      </c>
      <c r="B2736" s="6" t="s">
        <v>3001</v>
      </c>
      <c r="C2736" s="5" t="s">
        <v>20</v>
      </c>
      <c r="D2736" s="3">
        <v>2690.4</v>
      </c>
      <c r="E2736" s="8">
        <v>44891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10" x14ac:dyDescent="0.25">
      <c r="A2737" s="7">
        <v>44891</v>
      </c>
      <c r="B2737" s="6" t="s">
        <v>3002</v>
      </c>
      <c r="C2737" s="5" t="s">
        <v>217</v>
      </c>
      <c r="D2737" s="3">
        <v>2035</v>
      </c>
      <c r="E2737" s="8">
        <v>44893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10" x14ac:dyDescent="0.25">
      <c r="A2738" s="7">
        <v>44891</v>
      </c>
      <c r="B2738" s="6" t="s">
        <v>3003</v>
      </c>
      <c r="C2738" s="5" t="s">
        <v>215</v>
      </c>
      <c r="D2738" s="3">
        <v>2079.4</v>
      </c>
      <c r="E2738" s="8">
        <v>44893</v>
      </c>
      <c r="F2738" s="3">
        <v>2079.4</v>
      </c>
      <c r="G2738" s="4">
        <f>Tabla1[[#This Row],[Importe]]-Tabla1[[#This Row],[Pagado]]</f>
        <v>0</v>
      </c>
      <c r="H2738" s="5" t="s">
        <v>10</v>
      </c>
      <c r="J2738" s="3">
        <v>26614.85</v>
      </c>
    </row>
    <row r="2739" spans="1:10" x14ac:dyDescent="0.25">
      <c r="A2739" s="7">
        <v>44891</v>
      </c>
      <c r="B2739" s="6" t="s">
        <v>3004</v>
      </c>
      <c r="C2739" s="5" t="s">
        <v>213</v>
      </c>
      <c r="D2739" s="3">
        <v>9087.2000000000007</v>
      </c>
      <c r="E2739" s="8">
        <v>44893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  <c r="J2739" s="3">
        <v>224069.36</v>
      </c>
    </row>
    <row r="2740" spans="1:10" x14ac:dyDescent="0.25">
      <c r="A2740" s="7">
        <v>44891</v>
      </c>
      <c r="B2740" s="6" t="s">
        <v>3005</v>
      </c>
      <c r="C2740" s="5" t="s">
        <v>211</v>
      </c>
      <c r="D2740" s="3">
        <v>2012.8</v>
      </c>
      <c r="E2740" s="8">
        <v>44893</v>
      </c>
      <c r="F2740" s="3">
        <v>2012.8</v>
      </c>
      <c r="G2740" s="4">
        <f>Tabla1[[#This Row],[Importe]]-Tabla1[[#This Row],[Pagado]]</f>
        <v>0</v>
      </c>
      <c r="H2740" s="5" t="s">
        <v>10</v>
      </c>
      <c r="J2740" s="3">
        <v>161188.56</v>
      </c>
    </row>
    <row r="2741" spans="1:10" ht="31.5" x14ac:dyDescent="0.25">
      <c r="A2741" s="7">
        <v>44891</v>
      </c>
      <c r="B2741" s="6" t="s">
        <v>3006</v>
      </c>
      <c r="C2741" s="5" t="s">
        <v>42</v>
      </c>
      <c r="D2741" s="3">
        <v>19316.099999999999</v>
      </c>
      <c r="E2741" s="9" t="s">
        <v>3438</v>
      </c>
      <c r="F2741" s="3">
        <f>18000+1316.1</f>
        <v>19316.099999999999</v>
      </c>
      <c r="G2741" s="4">
        <f>Tabla1[[#This Row],[Importe]]-Tabla1[[#This Row],[Pagado]]</f>
        <v>0</v>
      </c>
      <c r="H2741" s="5" t="s">
        <v>10</v>
      </c>
      <c r="J2741" s="3">
        <v>9946.59</v>
      </c>
    </row>
    <row r="2742" spans="1:10" x14ac:dyDescent="0.25">
      <c r="A2742" s="7">
        <v>44891</v>
      </c>
      <c r="B2742" s="6" t="s">
        <v>3007</v>
      </c>
      <c r="C2742" s="5" t="s">
        <v>356</v>
      </c>
      <c r="D2742" s="3">
        <v>4602.6000000000004</v>
      </c>
      <c r="E2742" s="8">
        <v>44891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  <c r="J2742" s="3">
        <v>99143</v>
      </c>
    </row>
    <row r="2743" spans="1:10" x14ac:dyDescent="0.25">
      <c r="A2743" s="7">
        <v>44891</v>
      </c>
      <c r="B2743" s="6" t="s">
        <v>3008</v>
      </c>
      <c r="C2743" s="5" t="s">
        <v>38</v>
      </c>
      <c r="D2743" s="3">
        <v>631.29999999999995</v>
      </c>
      <c r="E2743" s="8">
        <v>44891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  <c r="J2743" s="3">
        <v>93539.64</v>
      </c>
    </row>
    <row r="2744" spans="1:10" x14ac:dyDescent="0.25">
      <c r="A2744" s="7">
        <v>44891</v>
      </c>
      <c r="B2744" s="6" t="s">
        <v>3009</v>
      </c>
      <c r="C2744" s="5" t="s">
        <v>635</v>
      </c>
      <c r="D2744" s="3">
        <v>2015.3</v>
      </c>
      <c r="E2744" s="8">
        <v>44891</v>
      </c>
      <c r="F2744" s="3">
        <v>2015.3</v>
      </c>
      <c r="G2744" s="4">
        <f>Tabla1[[#This Row],[Importe]]-Tabla1[[#This Row],[Pagado]]</f>
        <v>0</v>
      </c>
      <c r="H2744" s="5" t="s">
        <v>10</v>
      </c>
      <c r="J2744" s="3">
        <v>0</v>
      </c>
    </row>
    <row r="2745" spans="1:10" x14ac:dyDescent="0.25">
      <c r="A2745" s="7">
        <v>44891</v>
      </c>
      <c r="B2745" s="6" t="s">
        <v>3010</v>
      </c>
      <c r="C2745" s="5" t="s">
        <v>763</v>
      </c>
      <c r="D2745" s="3">
        <v>394</v>
      </c>
      <c r="E2745" s="8">
        <v>44891</v>
      </c>
      <c r="F2745" s="3">
        <v>394</v>
      </c>
      <c r="G2745" s="4">
        <f>Tabla1[[#This Row],[Importe]]-Tabla1[[#This Row],[Pagado]]</f>
        <v>0</v>
      </c>
      <c r="H2745" s="5" t="s">
        <v>10</v>
      </c>
      <c r="J2745" s="3">
        <v>0</v>
      </c>
    </row>
    <row r="2746" spans="1:10" x14ac:dyDescent="0.25">
      <c r="A2746" s="7">
        <v>44891</v>
      </c>
      <c r="B2746" s="6" t="s">
        <v>3011</v>
      </c>
      <c r="C2746" s="5" t="s">
        <v>761</v>
      </c>
      <c r="D2746" s="3">
        <v>550</v>
      </c>
      <c r="E2746" s="8">
        <v>44893</v>
      </c>
      <c r="F2746" s="3">
        <v>550</v>
      </c>
      <c r="G2746" s="4">
        <f>Tabla1[[#This Row],[Importe]]-Tabla1[[#This Row],[Pagado]]</f>
        <v>0</v>
      </c>
      <c r="H2746" s="5" t="s">
        <v>10</v>
      </c>
      <c r="J2746" s="3">
        <f>SUM(J2738:J2745)</f>
        <v>614502</v>
      </c>
    </row>
    <row r="2747" spans="1:10" x14ac:dyDescent="0.25">
      <c r="A2747" s="7">
        <v>44891</v>
      </c>
      <c r="B2747" s="6" t="s">
        <v>3012</v>
      </c>
      <c r="C2747" s="5" t="s">
        <v>767</v>
      </c>
      <c r="D2747" s="3">
        <v>248</v>
      </c>
      <c r="E2747" s="8">
        <v>44891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10" x14ac:dyDescent="0.25">
      <c r="A2748" s="7">
        <v>44891</v>
      </c>
      <c r="B2748" s="6" t="s">
        <v>3013</v>
      </c>
      <c r="C2748" s="5" t="s">
        <v>765</v>
      </c>
      <c r="D2748" s="3">
        <v>213</v>
      </c>
      <c r="E2748" s="8">
        <v>44891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10" x14ac:dyDescent="0.25">
      <c r="A2749" s="7">
        <v>44891</v>
      </c>
      <c r="B2749" s="6" t="s">
        <v>3014</v>
      </c>
      <c r="C2749" s="5" t="s">
        <v>38</v>
      </c>
      <c r="D2749" s="3">
        <v>606</v>
      </c>
      <c r="E2749" s="8">
        <v>44891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10" x14ac:dyDescent="0.25">
      <c r="A2750" s="7">
        <v>44891</v>
      </c>
      <c r="B2750" s="6" t="s">
        <v>3015</v>
      </c>
      <c r="C2750" s="5" t="s">
        <v>3016</v>
      </c>
      <c r="D2750" s="3">
        <v>93.6</v>
      </c>
      <c r="E2750" s="8">
        <v>44895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10" x14ac:dyDescent="0.25">
      <c r="A2751" s="7">
        <v>44893</v>
      </c>
      <c r="B2751" s="6" t="s">
        <v>3017</v>
      </c>
      <c r="C2751" s="5" t="s">
        <v>9</v>
      </c>
      <c r="D2751" s="3">
        <v>15242.5</v>
      </c>
      <c r="E2751" s="8">
        <v>44894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10" x14ac:dyDescent="0.25">
      <c r="A2752" s="7">
        <v>44893</v>
      </c>
      <c r="B2752" s="6" t="s">
        <v>3018</v>
      </c>
      <c r="C2752" s="5" t="s">
        <v>14</v>
      </c>
      <c r="D2752" s="3">
        <v>49915</v>
      </c>
      <c r="E2752" s="8">
        <v>44894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>
        <v>44893</v>
      </c>
      <c r="B2753" s="6" t="s">
        <v>3019</v>
      </c>
      <c r="C2753" s="5" t="s">
        <v>83</v>
      </c>
      <c r="D2753" s="3">
        <v>7689.5</v>
      </c>
      <c r="E2753" s="8">
        <v>44893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>
        <v>44893</v>
      </c>
      <c r="B2754" s="6" t="s">
        <v>3020</v>
      </c>
      <c r="C2754" s="5" t="s">
        <v>12</v>
      </c>
      <c r="D2754" s="3">
        <v>45544.75</v>
      </c>
      <c r="E2754" s="8">
        <v>44893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>
        <v>44893</v>
      </c>
      <c r="B2755" s="6" t="s">
        <v>3021</v>
      </c>
      <c r="C2755" s="5" t="s">
        <v>75</v>
      </c>
      <c r="D2755" s="3">
        <v>9864.2000000000007</v>
      </c>
      <c r="E2755" s="8">
        <v>44893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>
        <v>44893</v>
      </c>
      <c r="B2756" s="6" t="s">
        <v>3022</v>
      </c>
      <c r="C2756" s="5" t="s">
        <v>3439</v>
      </c>
      <c r="D2756" s="3">
        <v>0</v>
      </c>
      <c r="E2756" s="10" t="s">
        <v>273</v>
      </c>
      <c r="F2756" s="3">
        <v>0</v>
      </c>
      <c r="G2756" s="4">
        <f>Tabla1[[#This Row],[Importe]]-Tabla1[[#This Row],[Pagado]]</f>
        <v>0</v>
      </c>
      <c r="H2756" s="5" t="s">
        <v>273</v>
      </c>
    </row>
    <row r="2757" spans="1:8" x14ac:dyDescent="0.25">
      <c r="A2757" s="7">
        <v>44893</v>
      </c>
      <c r="B2757" s="6" t="s">
        <v>3023</v>
      </c>
      <c r="C2757" s="5" t="s">
        <v>30</v>
      </c>
      <c r="D2757" s="3">
        <v>1864.2</v>
      </c>
      <c r="E2757" s="8">
        <v>44893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>
        <v>44893</v>
      </c>
      <c r="B2758" s="6" t="s">
        <v>3024</v>
      </c>
      <c r="C2758" s="5" t="s">
        <v>249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>
        <v>44893</v>
      </c>
      <c r="B2759" s="6" t="s">
        <v>3025</v>
      </c>
      <c r="C2759" s="5" t="s">
        <v>485</v>
      </c>
      <c r="D2759" s="3">
        <v>2016</v>
      </c>
      <c r="E2759" s="8">
        <v>44893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>
        <v>44893</v>
      </c>
      <c r="B2760" s="6" t="s">
        <v>3026</v>
      </c>
      <c r="C2760" s="5" t="s">
        <v>3440</v>
      </c>
      <c r="D2760" s="3">
        <v>0</v>
      </c>
      <c r="E2760" s="10" t="s">
        <v>273</v>
      </c>
      <c r="F2760" s="3">
        <v>0</v>
      </c>
      <c r="G2760" s="4">
        <f>Tabla1[[#This Row],[Importe]]-Tabla1[[#This Row],[Pagado]]</f>
        <v>0</v>
      </c>
      <c r="H2760" s="5" t="s">
        <v>273</v>
      </c>
    </row>
    <row r="2761" spans="1:8" x14ac:dyDescent="0.25">
      <c r="A2761" s="7">
        <v>44893</v>
      </c>
      <c r="B2761" s="6" t="s">
        <v>3027</v>
      </c>
      <c r="C2761" s="5" t="s">
        <v>258</v>
      </c>
      <c r="D2761" s="3">
        <v>11115</v>
      </c>
      <c r="E2761" s="8">
        <v>44894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>
        <v>44893</v>
      </c>
      <c r="B2762" s="6" t="s">
        <v>3028</v>
      </c>
      <c r="C2762" s="5" t="s">
        <v>251</v>
      </c>
      <c r="D2762" s="3">
        <v>16702.5</v>
      </c>
      <c r="E2762" s="8">
        <v>44894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>
        <v>44893</v>
      </c>
      <c r="B2763" s="6" t="s">
        <v>3029</v>
      </c>
      <c r="C2763" s="5" t="s">
        <v>243</v>
      </c>
      <c r="D2763" s="3">
        <v>16342.5</v>
      </c>
      <c r="E2763" s="8">
        <v>44894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>
        <v>44893</v>
      </c>
      <c r="B2764" s="6" t="s">
        <v>3030</v>
      </c>
      <c r="C2764" s="5" t="s">
        <v>838</v>
      </c>
      <c r="D2764" s="3">
        <v>1653.6</v>
      </c>
      <c r="E2764" s="8">
        <v>44893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>
        <v>44893</v>
      </c>
      <c r="B2765" s="6" t="s">
        <v>3031</v>
      </c>
      <c r="C2765" s="5" t="s">
        <v>245</v>
      </c>
      <c r="D2765" s="3">
        <v>547.20000000000005</v>
      </c>
      <c r="E2765" s="8">
        <v>44893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>
        <v>44893</v>
      </c>
      <c r="B2766" s="6" t="s">
        <v>3032</v>
      </c>
      <c r="C2766" s="5" t="s">
        <v>22</v>
      </c>
      <c r="D2766" s="3">
        <v>5323.5</v>
      </c>
      <c r="E2766" s="8" t="s">
        <v>2309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>
        <v>44893</v>
      </c>
      <c r="B2767" s="6" t="s">
        <v>3033</v>
      </c>
      <c r="C2767" s="5" t="s">
        <v>327</v>
      </c>
      <c r="D2767" s="3">
        <v>5406.9</v>
      </c>
      <c r="E2767" s="8">
        <v>44895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>
        <v>44893</v>
      </c>
      <c r="B2768" s="6" t="s">
        <v>3034</v>
      </c>
      <c r="C2768" s="5" t="s">
        <v>291</v>
      </c>
      <c r="D2768" s="3">
        <v>15110.4</v>
      </c>
      <c r="E2768" s="8">
        <v>44893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>
        <v>44893</v>
      </c>
      <c r="B2769" s="6" t="s">
        <v>3035</v>
      </c>
      <c r="C2769" s="5" t="s">
        <v>239</v>
      </c>
      <c r="D2769" s="3">
        <v>30467.8</v>
      </c>
      <c r="E2769" s="8" t="s">
        <v>1389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>
        <v>44893</v>
      </c>
      <c r="B2770" s="6" t="s">
        <v>3036</v>
      </c>
      <c r="C2770" s="5" t="s">
        <v>344</v>
      </c>
      <c r="D2770" s="3">
        <v>7464.6</v>
      </c>
      <c r="E2770" s="8">
        <v>44893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>
        <v>44893</v>
      </c>
      <c r="B2771" s="6" t="s">
        <v>3037</v>
      </c>
      <c r="C2771" s="5" t="s">
        <v>38</v>
      </c>
      <c r="D2771" s="3">
        <v>8471.92</v>
      </c>
      <c r="E2771" s="8">
        <v>44893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>
        <v>44893</v>
      </c>
      <c r="B2772" s="6" t="s">
        <v>3038</v>
      </c>
      <c r="C2772" s="5" t="s">
        <v>664</v>
      </c>
      <c r="D2772" s="3">
        <v>630</v>
      </c>
      <c r="E2772" s="8">
        <v>44893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>
        <v>44893</v>
      </c>
      <c r="B2773" s="6" t="s">
        <v>3039</v>
      </c>
      <c r="C2773" s="5" t="s">
        <v>20</v>
      </c>
      <c r="D2773" s="3">
        <v>6939</v>
      </c>
      <c r="E2773" s="8">
        <v>44893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>
        <v>44893</v>
      </c>
      <c r="B2774" s="6" t="s">
        <v>3040</v>
      </c>
      <c r="C2774" s="5" t="s">
        <v>40</v>
      </c>
      <c r="D2774" s="3">
        <v>9269.2000000000007</v>
      </c>
      <c r="E2774" s="8">
        <v>44893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ht="31.5" x14ac:dyDescent="0.25">
      <c r="A2775" s="7">
        <v>44893</v>
      </c>
      <c r="B2775" s="6" t="s">
        <v>3041</v>
      </c>
      <c r="C2775" s="5" t="s">
        <v>44</v>
      </c>
      <c r="D2775" s="3">
        <v>8672.2000000000007</v>
      </c>
      <c r="E2775" s="9" t="s">
        <v>3450</v>
      </c>
      <c r="F2775" s="3">
        <f>3000+5672.2</f>
        <v>8672.2000000000007</v>
      </c>
      <c r="G2775" s="4">
        <f>Tabla1[[#This Row],[Importe]]-Tabla1[[#This Row],[Pagado]]</f>
        <v>0</v>
      </c>
      <c r="H2775" s="5" t="s">
        <v>10</v>
      </c>
    </row>
    <row r="2776" spans="1:8" ht="31.5" x14ac:dyDescent="0.25">
      <c r="A2776" s="7">
        <v>44893</v>
      </c>
      <c r="B2776" s="6" t="s">
        <v>3042</v>
      </c>
      <c r="C2776" s="5" t="s">
        <v>505</v>
      </c>
      <c r="D2776" s="3">
        <v>8179.5</v>
      </c>
      <c r="E2776" s="9" t="s">
        <v>3450</v>
      </c>
      <c r="F2776" s="3">
        <f>6000+2179.5</f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>
        <v>44893</v>
      </c>
      <c r="B2777" s="6" t="s">
        <v>3043</v>
      </c>
      <c r="C2777" s="5" t="s">
        <v>32</v>
      </c>
      <c r="D2777" s="3">
        <v>15695.2</v>
      </c>
      <c r="E2777" s="8">
        <v>44893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>
        <v>44893</v>
      </c>
      <c r="B2778" s="6" t="s">
        <v>3044</v>
      </c>
      <c r="C2778" s="5" t="s">
        <v>42</v>
      </c>
      <c r="D2778" s="3">
        <v>71152.3</v>
      </c>
      <c r="E2778" s="8">
        <v>44894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>
        <v>44893</v>
      </c>
      <c r="B2779" s="6" t="s">
        <v>3045</v>
      </c>
      <c r="C2779" s="5" t="s">
        <v>50</v>
      </c>
      <c r="D2779" s="3">
        <v>11063</v>
      </c>
      <c r="E2779" s="8">
        <v>44895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>
        <v>44893</v>
      </c>
      <c r="B2780" s="6" t="s">
        <v>3046</v>
      </c>
      <c r="C2780" s="5" t="s">
        <v>175</v>
      </c>
      <c r="D2780" s="3">
        <v>8939.7000000000007</v>
      </c>
      <c r="E2780" s="8">
        <v>44893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>
        <v>44893</v>
      </c>
      <c r="B2781" s="6" t="s">
        <v>3047</v>
      </c>
      <c r="C2781" s="5" t="s">
        <v>358</v>
      </c>
      <c r="D2781" s="3">
        <v>2186.8000000000002</v>
      </c>
      <c r="E2781" s="8">
        <v>44893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>
        <v>44893</v>
      </c>
      <c r="B2782" s="6" t="s">
        <v>3048</v>
      </c>
      <c r="C2782" s="5" t="s">
        <v>46</v>
      </c>
      <c r="D2782" s="3">
        <v>399.6</v>
      </c>
      <c r="E2782" s="8">
        <v>44894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>
        <v>44893</v>
      </c>
      <c r="B2783" s="6" t="s">
        <v>3049</v>
      </c>
      <c r="C2783" s="5" t="s">
        <v>780</v>
      </c>
      <c r="D2783" s="3">
        <v>5005.3999999999996</v>
      </c>
      <c r="E2783" s="8">
        <v>44893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>
        <v>44893</v>
      </c>
      <c r="B2784" s="6" t="s">
        <v>3050</v>
      </c>
      <c r="C2784" s="5" t="s">
        <v>52</v>
      </c>
      <c r="D2784" s="3">
        <v>5427.5</v>
      </c>
      <c r="E2784" s="8">
        <v>44894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>
        <v>44893</v>
      </c>
      <c r="B2785" s="6" t="s">
        <v>3051</v>
      </c>
      <c r="C2785" s="5" t="s">
        <v>24</v>
      </c>
      <c r="D2785" s="3">
        <v>5811</v>
      </c>
      <c r="E2785" s="8">
        <v>44895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>
        <v>44893</v>
      </c>
      <c r="B2786" s="6" t="s">
        <v>3052</v>
      </c>
      <c r="C2786" s="5" t="s">
        <v>55</v>
      </c>
      <c r="D2786" s="3">
        <v>1369</v>
      </c>
      <c r="E2786" s="8">
        <v>44893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>
        <v>44893</v>
      </c>
      <c r="B2787" s="6" t="s">
        <v>3053</v>
      </c>
      <c r="C2787" s="5" t="s">
        <v>128</v>
      </c>
      <c r="D2787" s="3">
        <v>8119.2</v>
      </c>
      <c r="E2787" s="8">
        <v>44894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>
        <v>44893</v>
      </c>
      <c r="B2788" s="6" t="s">
        <v>3054</v>
      </c>
      <c r="C2788" s="5" t="s">
        <v>48</v>
      </c>
      <c r="D2788" s="3">
        <v>3583.4</v>
      </c>
      <c r="E2788" s="8">
        <v>44893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>
        <v>44893</v>
      </c>
      <c r="B2789" s="6" t="s">
        <v>3055</v>
      </c>
      <c r="C2789" s="5" t="s">
        <v>60</v>
      </c>
      <c r="D2789" s="3">
        <v>12416.4</v>
      </c>
      <c r="E2789" s="8">
        <v>44893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>
        <v>44893</v>
      </c>
      <c r="B2790" s="6" t="s">
        <v>3056</v>
      </c>
      <c r="C2790" s="5" t="s">
        <v>12</v>
      </c>
      <c r="D2790" s="3">
        <v>7860</v>
      </c>
      <c r="E2790" s="8">
        <v>44893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>
        <v>44893</v>
      </c>
      <c r="B2791" s="6" t="s">
        <v>3057</v>
      </c>
      <c r="C2791" s="5" t="s">
        <v>3058</v>
      </c>
      <c r="D2791" s="3">
        <v>5106</v>
      </c>
      <c r="E2791" s="8">
        <v>44893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>
        <v>44893</v>
      </c>
      <c r="B2792" s="6" t="s">
        <v>3059</v>
      </c>
      <c r="C2792" s="5" t="s">
        <v>172</v>
      </c>
      <c r="D2792" s="3">
        <v>2439.6</v>
      </c>
      <c r="E2792" s="8">
        <v>44893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ht="31.5" x14ac:dyDescent="0.25">
      <c r="A2793" s="7">
        <v>44893</v>
      </c>
      <c r="B2793" s="6" t="s">
        <v>3060</v>
      </c>
      <c r="C2793" s="16" t="s">
        <v>3441</v>
      </c>
      <c r="D2793" s="3">
        <v>0</v>
      </c>
      <c r="E2793" s="10" t="s">
        <v>273</v>
      </c>
      <c r="F2793" s="3">
        <v>0</v>
      </c>
      <c r="G2793" s="4">
        <f>Tabla1[[#This Row],[Importe]]-Tabla1[[#This Row],[Pagado]]</f>
        <v>0</v>
      </c>
      <c r="H2793" s="5" t="s">
        <v>273</v>
      </c>
    </row>
    <row r="2794" spans="1:8" x14ac:dyDescent="0.25">
      <c r="A2794" s="7">
        <v>44893</v>
      </c>
      <c r="B2794" s="6" t="s">
        <v>3061</v>
      </c>
      <c r="C2794" s="5" t="s">
        <v>104</v>
      </c>
      <c r="D2794" s="3">
        <v>11195.2</v>
      </c>
      <c r="E2794" s="8">
        <v>44893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>
        <v>44893</v>
      </c>
      <c r="B2795" s="6" t="s">
        <v>3062</v>
      </c>
      <c r="C2795" s="5" t="s">
        <v>81</v>
      </c>
      <c r="D2795" s="3">
        <v>138270.20000000001</v>
      </c>
      <c r="E2795" s="8" t="s">
        <v>2926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>
        <v>44893</v>
      </c>
      <c r="B2796" s="6" t="s">
        <v>3063</v>
      </c>
      <c r="C2796" s="5" t="s">
        <v>155</v>
      </c>
      <c r="D2796" s="3">
        <v>3021.8</v>
      </c>
      <c r="E2796" s="8">
        <v>44893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>
        <v>44893</v>
      </c>
      <c r="B2797" s="6" t="s">
        <v>3064</v>
      </c>
      <c r="C2797" s="5" t="s">
        <v>356</v>
      </c>
      <c r="D2797" s="3">
        <v>5708.7</v>
      </c>
      <c r="E2797" s="8">
        <v>44893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>
        <v>44893</v>
      </c>
      <c r="B2798" s="6" t="s">
        <v>3065</v>
      </c>
      <c r="C2798" s="5" t="s">
        <v>565</v>
      </c>
      <c r="D2798" s="3">
        <v>9795</v>
      </c>
      <c r="E2798" s="8">
        <v>44894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>
        <v>44893</v>
      </c>
      <c r="B2799" s="6" t="s">
        <v>3066</v>
      </c>
      <c r="C2799" s="5" t="s">
        <v>301</v>
      </c>
      <c r="D2799" s="3">
        <v>5092</v>
      </c>
      <c r="E2799" s="8">
        <v>44893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>
        <v>44893</v>
      </c>
      <c r="B2800" s="6" t="s">
        <v>3067</v>
      </c>
      <c r="C2800" s="5" t="s">
        <v>79</v>
      </c>
      <c r="D2800" s="3">
        <v>6471.2</v>
      </c>
      <c r="E2800" s="8">
        <v>44893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>
        <v>44893</v>
      </c>
      <c r="B2801" s="6" t="s">
        <v>3068</v>
      </c>
      <c r="C2801" s="5" t="s">
        <v>280</v>
      </c>
      <c r="D2801" s="3">
        <v>62527</v>
      </c>
      <c r="E2801" s="8">
        <v>44894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>
        <v>44893</v>
      </c>
      <c r="B2802" s="6" t="s">
        <v>3069</v>
      </c>
      <c r="C2802" s="5" t="s">
        <v>572</v>
      </c>
      <c r="D2802" s="3">
        <v>20622.400000000001</v>
      </c>
      <c r="E2802" s="8" t="s">
        <v>2309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>
        <v>44893</v>
      </c>
      <c r="B2803" s="6" t="s">
        <v>3070</v>
      </c>
      <c r="C2803" s="5" t="s">
        <v>404</v>
      </c>
      <c r="D2803" s="3">
        <v>3792.4</v>
      </c>
      <c r="E2803" s="8">
        <v>44893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>
        <v>44893</v>
      </c>
      <c r="B2804" s="6" t="s">
        <v>3071</v>
      </c>
      <c r="C2804" s="5" t="s">
        <v>374</v>
      </c>
      <c r="D2804" s="3">
        <v>2918.3</v>
      </c>
      <c r="E2804" s="8">
        <v>44893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>
        <v>44893</v>
      </c>
      <c r="B2805" s="6" t="s">
        <v>3072</v>
      </c>
      <c r="C2805" s="5" t="s">
        <v>85</v>
      </c>
      <c r="D2805" s="3">
        <v>540</v>
      </c>
      <c r="E2805" s="8">
        <v>44893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>
        <v>44893</v>
      </c>
      <c r="B2806" s="6" t="s">
        <v>3073</v>
      </c>
      <c r="C2806" s="5" t="s">
        <v>38</v>
      </c>
      <c r="D2806" s="3">
        <v>717.8</v>
      </c>
      <c r="E2806" s="8">
        <v>44893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>
        <v>44893</v>
      </c>
      <c r="B2807" s="6" t="s">
        <v>3074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>
        <v>44893</v>
      </c>
      <c r="B2808" s="6" t="s">
        <v>3075</v>
      </c>
      <c r="C2808" s="5" t="s">
        <v>376</v>
      </c>
      <c r="D2808" s="3">
        <v>11590.8</v>
      </c>
      <c r="E2808" s="8">
        <v>44893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>
        <v>44893</v>
      </c>
      <c r="B2809" s="6" t="s">
        <v>3076</v>
      </c>
      <c r="C2809" s="5" t="s">
        <v>87</v>
      </c>
      <c r="D2809" s="3">
        <v>1254</v>
      </c>
      <c r="E2809" s="8">
        <v>44893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>
        <v>44893</v>
      </c>
      <c r="B2810" s="6" t="s">
        <v>3077</v>
      </c>
      <c r="C2810" s="5" t="s">
        <v>87</v>
      </c>
      <c r="D2810" s="3">
        <v>646</v>
      </c>
      <c r="E2810" s="8">
        <v>44893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>
        <v>44893</v>
      </c>
      <c r="B2811" s="6" t="s">
        <v>3078</v>
      </c>
      <c r="C2811" s="5" t="s">
        <v>108</v>
      </c>
      <c r="D2811" s="3">
        <v>4879.2</v>
      </c>
      <c r="E2811" s="8">
        <v>44893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>
        <v>44893</v>
      </c>
      <c r="B2812" s="6" t="s">
        <v>3079</v>
      </c>
      <c r="C2812" s="5" t="s">
        <v>94</v>
      </c>
      <c r="D2812" s="3">
        <v>1801.2</v>
      </c>
      <c r="E2812" s="8">
        <v>44893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>
        <v>44893</v>
      </c>
      <c r="B2813" s="6" t="s">
        <v>3080</v>
      </c>
      <c r="C2813" s="5" t="s">
        <v>260</v>
      </c>
      <c r="D2813" s="3">
        <v>540</v>
      </c>
      <c r="E2813" s="8">
        <v>44893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>
        <v>44893</v>
      </c>
      <c r="B2814" s="6" t="s">
        <v>3081</v>
      </c>
      <c r="C2814" s="5" t="s">
        <v>38</v>
      </c>
      <c r="D2814" s="3">
        <v>8167.2</v>
      </c>
      <c r="E2814" s="8">
        <v>44893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>
        <v>44893</v>
      </c>
      <c r="B2815" s="6" t="s">
        <v>3082</v>
      </c>
      <c r="C2815" s="5" t="s">
        <v>108</v>
      </c>
      <c r="D2815" s="3">
        <v>726</v>
      </c>
      <c r="E2815" s="8">
        <v>44893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>
        <v>44893</v>
      </c>
      <c r="B2816" s="6" t="s">
        <v>3083</v>
      </c>
      <c r="C2816" s="5" t="s">
        <v>278</v>
      </c>
      <c r="D2816" s="3">
        <v>14953.8</v>
      </c>
      <c r="E2816" s="8">
        <v>44894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>
        <v>44893</v>
      </c>
      <c r="B2817" s="6" t="s">
        <v>3084</v>
      </c>
      <c r="C2817" s="5" t="s">
        <v>69</v>
      </c>
      <c r="D2817" s="3">
        <v>7258.4</v>
      </c>
      <c r="E2817" s="8">
        <v>44893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>
        <v>44893</v>
      </c>
      <c r="B2818" s="6" t="s">
        <v>3085</v>
      </c>
      <c r="C2818" s="5" t="s">
        <v>1684</v>
      </c>
      <c r="D2818" s="3">
        <v>14272.8</v>
      </c>
      <c r="E2818" s="8">
        <v>44893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>
        <v>44893</v>
      </c>
      <c r="B2819" s="6" t="s">
        <v>3086</v>
      </c>
      <c r="C2819" s="5" t="s">
        <v>561</v>
      </c>
      <c r="D2819" s="3">
        <v>7035.4</v>
      </c>
      <c r="E2819" s="8">
        <v>44893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>
        <v>44893</v>
      </c>
      <c r="B2820" s="6" t="s">
        <v>3087</v>
      </c>
      <c r="C2820" s="5" t="s">
        <v>38</v>
      </c>
      <c r="D2820" s="3">
        <v>1472.6</v>
      </c>
      <c r="E2820" s="8">
        <v>44893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ht="31.5" x14ac:dyDescent="0.25">
      <c r="A2821" s="7">
        <v>44893</v>
      </c>
      <c r="B2821" s="6" t="s">
        <v>3088</v>
      </c>
      <c r="C2821" s="5" t="s">
        <v>166</v>
      </c>
      <c r="D2821" s="3">
        <v>204172.72</v>
      </c>
      <c r="E2821" s="9" t="s">
        <v>3451</v>
      </c>
      <c r="F2821" s="3">
        <f>110843</f>
        <v>110843</v>
      </c>
      <c r="G2821" s="4">
        <f>Tabla1[[#This Row],[Importe]]-Tabla1[[#This Row],[Pagado]]</f>
        <v>93329.72</v>
      </c>
      <c r="H2821" s="5" t="s">
        <v>10</v>
      </c>
    </row>
    <row r="2822" spans="1:8" x14ac:dyDescent="0.25">
      <c r="A2822" s="7">
        <v>44893</v>
      </c>
      <c r="B2822" s="6" t="s">
        <v>3089</v>
      </c>
      <c r="C2822" s="5" t="s">
        <v>118</v>
      </c>
      <c r="D2822" s="3">
        <v>1718.2</v>
      </c>
      <c r="E2822" s="8">
        <v>44893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>
        <v>44893</v>
      </c>
      <c r="B2823" s="6" t="s">
        <v>3090</v>
      </c>
      <c r="C2823" s="5" t="s">
        <v>132</v>
      </c>
      <c r="D2823" s="3">
        <v>1554</v>
      </c>
      <c r="E2823" s="8">
        <v>44893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>
        <v>44893</v>
      </c>
      <c r="B2824" s="6" t="s">
        <v>3091</v>
      </c>
      <c r="C2824" s="5" t="s">
        <v>225</v>
      </c>
      <c r="D2824" s="3">
        <v>2084.8000000000002</v>
      </c>
      <c r="E2824" s="8">
        <v>44893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>
        <v>44893</v>
      </c>
      <c r="B2825" s="6" t="s">
        <v>3092</v>
      </c>
      <c r="C2825" s="5" t="s">
        <v>635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>
        <v>44893</v>
      </c>
      <c r="B2826" s="6" t="s">
        <v>3093</v>
      </c>
      <c r="C2826" s="5" t="s">
        <v>38</v>
      </c>
      <c r="D2826" s="3">
        <v>460.6</v>
      </c>
      <c r="E2826" s="8">
        <v>44893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>
        <v>44893</v>
      </c>
      <c r="B2827" s="6" t="s">
        <v>3094</v>
      </c>
      <c r="C2827" s="5" t="s">
        <v>140</v>
      </c>
      <c r="D2827" s="3">
        <v>8733.9</v>
      </c>
      <c r="E2827" s="8">
        <v>44893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>
        <v>44893</v>
      </c>
      <c r="B2828" s="6" t="s">
        <v>3095</v>
      </c>
      <c r="C2828" s="5" t="s">
        <v>38</v>
      </c>
      <c r="D2828" s="3">
        <v>290</v>
      </c>
      <c r="E2828" s="8">
        <v>44893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>
        <v>44893</v>
      </c>
      <c r="B2829" s="6" t="s">
        <v>3096</v>
      </c>
      <c r="C2829" s="5" t="s">
        <v>102</v>
      </c>
      <c r="D2829" s="3">
        <v>14805.6</v>
      </c>
      <c r="E2829" s="8">
        <v>44893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>
        <v>44893</v>
      </c>
      <c r="B2830" s="6" t="s">
        <v>3097</v>
      </c>
      <c r="C2830" s="5" t="s">
        <v>610</v>
      </c>
      <c r="D2830" s="3">
        <v>2567.6999999999998</v>
      </c>
      <c r="E2830" s="8">
        <v>44893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>
        <v>44893</v>
      </c>
      <c r="B2831" s="6" t="s">
        <v>3098</v>
      </c>
      <c r="C2831" s="5" t="s">
        <v>608</v>
      </c>
      <c r="D2831" s="3">
        <v>7577.4</v>
      </c>
      <c r="E2831" s="8">
        <v>44893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>
        <v>44893</v>
      </c>
      <c r="B2832" s="6" t="s">
        <v>3099</v>
      </c>
      <c r="C2832" s="5" t="s">
        <v>91</v>
      </c>
      <c r="D2832" s="3">
        <v>695.6</v>
      </c>
      <c r="E2832" s="8">
        <v>44893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>
        <v>44893</v>
      </c>
      <c r="B2833" s="6" t="s">
        <v>3100</v>
      </c>
      <c r="C2833" s="5" t="s">
        <v>157</v>
      </c>
      <c r="D2833" s="3">
        <v>4083.6</v>
      </c>
      <c r="E2833" s="8">
        <v>44893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>
        <v>44893</v>
      </c>
      <c r="B2834" s="6" t="s">
        <v>3101</v>
      </c>
      <c r="C2834" s="5" t="s">
        <v>110</v>
      </c>
      <c r="D2834" s="3">
        <v>11015.5</v>
      </c>
      <c r="E2834" s="8">
        <v>44893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>
        <v>44893</v>
      </c>
      <c r="B2835" s="6" t="s">
        <v>3102</v>
      </c>
      <c r="C2835" s="5" t="s">
        <v>619</v>
      </c>
      <c r="D2835" s="3">
        <v>5041</v>
      </c>
      <c r="E2835" s="8">
        <v>44893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>
        <v>44893</v>
      </c>
      <c r="B2836" s="6" t="s">
        <v>3103</v>
      </c>
      <c r="C2836" s="5" t="s">
        <v>444</v>
      </c>
      <c r="D2836" s="3">
        <v>4240</v>
      </c>
      <c r="E2836" s="8">
        <v>44893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>
        <v>44893</v>
      </c>
      <c r="B2837" s="6" t="s">
        <v>3104</v>
      </c>
      <c r="C2837" s="5" t="s">
        <v>153</v>
      </c>
      <c r="D2837" s="3">
        <v>29841.200000000001</v>
      </c>
      <c r="E2837" s="8">
        <v>44893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>
        <v>44893</v>
      </c>
      <c r="B2838" s="6" t="s">
        <v>3105</v>
      </c>
      <c r="C2838" s="5" t="s">
        <v>153</v>
      </c>
      <c r="D2838" s="3">
        <v>325</v>
      </c>
      <c r="E2838" s="8">
        <v>44893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>
        <v>44893</v>
      </c>
      <c r="B2839" s="6" t="s">
        <v>3106</v>
      </c>
      <c r="C2839" s="5" t="s">
        <v>294</v>
      </c>
      <c r="D2839" s="3">
        <v>2738</v>
      </c>
      <c r="E2839" s="8">
        <v>44893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>
        <v>44893</v>
      </c>
      <c r="B2840" s="6" t="s">
        <v>3107</v>
      </c>
      <c r="C2840" s="5" t="s">
        <v>38</v>
      </c>
      <c r="D2840" s="3">
        <v>451.4</v>
      </c>
      <c r="E2840" s="8">
        <v>44893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>
        <v>44893</v>
      </c>
      <c r="B2841" s="6" t="s">
        <v>3108</v>
      </c>
      <c r="C2841" s="5" t="s">
        <v>596</v>
      </c>
      <c r="D2841" s="3">
        <v>1014.2</v>
      </c>
      <c r="E2841" s="8">
        <v>44893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>
        <v>44893</v>
      </c>
      <c r="B2842" s="6" t="s">
        <v>3109</v>
      </c>
      <c r="C2842" s="5" t="s">
        <v>62</v>
      </c>
      <c r="D2842" s="3">
        <v>668.8</v>
      </c>
      <c r="E2842" s="8">
        <v>44893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>
        <v>44893</v>
      </c>
      <c r="B2843" s="6" t="s">
        <v>3110</v>
      </c>
      <c r="C2843" s="5" t="s">
        <v>404</v>
      </c>
      <c r="D2843" s="3">
        <v>5355</v>
      </c>
      <c r="E2843" s="8">
        <v>44893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>
        <v>44893</v>
      </c>
      <c r="B2844" s="6" t="s">
        <v>3111</v>
      </c>
      <c r="C2844" s="5" t="s">
        <v>726</v>
      </c>
      <c r="D2844" s="3">
        <v>38000</v>
      </c>
      <c r="E2844" s="8">
        <v>44893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>
        <v>44893</v>
      </c>
      <c r="B2845" s="6" t="s">
        <v>3112</v>
      </c>
      <c r="C2845" s="5" t="s">
        <v>73</v>
      </c>
      <c r="D2845" s="3">
        <v>4690.3999999999996</v>
      </c>
      <c r="E2845" s="8">
        <v>44893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>
        <v>44893</v>
      </c>
      <c r="B2846" s="6" t="s">
        <v>3113</v>
      </c>
      <c r="C2846" s="5" t="s">
        <v>146</v>
      </c>
      <c r="D2846" s="3">
        <v>9855.7000000000007</v>
      </c>
      <c r="E2846" s="8">
        <v>44893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>
        <v>44893</v>
      </c>
      <c r="B2847" s="6" t="s">
        <v>3114</v>
      </c>
      <c r="C2847" s="5" t="s">
        <v>1228</v>
      </c>
      <c r="D2847" s="3">
        <v>10502</v>
      </c>
      <c r="E2847" s="8">
        <v>44893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>
        <v>44893</v>
      </c>
      <c r="B2848" s="6" t="s">
        <v>3115</v>
      </c>
      <c r="C2848" s="5" t="s">
        <v>175</v>
      </c>
      <c r="D2848" s="3">
        <v>7872</v>
      </c>
      <c r="E2848" s="8">
        <v>44893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>
        <v>44893</v>
      </c>
      <c r="B2849" s="6" t="s">
        <v>3116</v>
      </c>
      <c r="C2849" s="5" t="s">
        <v>38</v>
      </c>
      <c r="D2849" s="3">
        <v>2707.6</v>
      </c>
      <c r="E2849" s="8">
        <v>44893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>
        <v>44893</v>
      </c>
      <c r="B2850" s="6" t="s">
        <v>3117</v>
      </c>
      <c r="C2850" s="5" t="s">
        <v>38</v>
      </c>
      <c r="D2850" s="3">
        <v>6281.6</v>
      </c>
      <c r="E2850" s="8">
        <v>44893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>
        <v>44893</v>
      </c>
      <c r="B2851" s="6" t="s">
        <v>3118</v>
      </c>
      <c r="C2851" s="5" t="s">
        <v>208</v>
      </c>
      <c r="D2851" s="3">
        <v>7955</v>
      </c>
      <c r="E2851" s="8">
        <v>44894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>
        <v>44893</v>
      </c>
      <c r="B2852" s="6" t="s">
        <v>3119</v>
      </c>
      <c r="C2852" s="5" t="s">
        <v>3442</v>
      </c>
      <c r="D2852" s="3">
        <v>0</v>
      </c>
      <c r="E2852" s="10" t="s">
        <v>273</v>
      </c>
      <c r="F2852" s="3">
        <v>0</v>
      </c>
      <c r="G2852" s="4">
        <f>Tabla1[[#This Row],[Importe]]-Tabla1[[#This Row],[Pagado]]</f>
        <v>0</v>
      </c>
      <c r="H2852" s="5" t="s">
        <v>273</v>
      </c>
    </row>
    <row r="2853" spans="1:8" x14ac:dyDescent="0.25">
      <c r="A2853" s="7">
        <v>44893</v>
      </c>
      <c r="B2853" s="6" t="s">
        <v>3120</v>
      </c>
      <c r="C2853" s="5" t="s">
        <v>928</v>
      </c>
      <c r="D2853" s="3">
        <v>945.4</v>
      </c>
      <c r="E2853" s="8">
        <v>44893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>
        <v>44893</v>
      </c>
      <c r="B2854" s="6" t="s">
        <v>3121</v>
      </c>
      <c r="C2854" s="5" t="s">
        <v>928</v>
      </c>
      <c r="D2854" s="3">
        <v>7737.6</v>
      </c>
      <c r="E2854" s="8">
        <v>44893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>
        <v>44893</v>
      </c>
      <c r="B2855" s="6" t="s">
        <v>3122</v>
      </c>
      <c r="C2855" s="5" t="s">
        <v>215</v>
      </c>
      <c r="D2855" s="3">
        <v>1975.8</v>
      </c>
      <c r="E2855" s="8">
        <v>44894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>
        <v>44893</v>
      </c>
      <c r="B2856" s="6" t="s">
        <v>3123</v>
      </c>
      <c r="C2856" s="5" t="s">
        <v>217</v>
      </c>
      <c r="D2856" s="3">
        <v>1887</v>
      </c>
      <c r="E2856" s="8">
        <v>44894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>
        <v>44893</v>
      </c>
      <c r="B2857" s="6" t="s">
        <v>3124</v>
      </c>
      <c r="C2857" s="5" t="s">
        <v>38</v>
      </c>
      <c r="D2857" s="3">
        <v>1413.4</v>
      </c>
      <c r="E2857" s="8">
        <v>44894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>
        <v>44893</v>
      </c>
      <c r="B2858" s="6" t="s">
        <v>3125</v>
      </c>
      <c r="C2858" s="5" t="s">
        <v>213</v>
      </c>
      <c r="D2858" s="3">
        <v>4543.6000000000004</v>
      </c>
      <c r="E2858" s="8">
        <v>44894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>
        <v>44893</v>
      </c>
      <c r="B2859" s="6" t="s">
        <v>3126</v>
      </c>
      <c r="C2859" s="5" t="s">
        <v>58</v>
      </c>
      <c r="D2859" s="3">
        <v>18489.599999999999</v>
      </c>
      <c r="E2859" s="8">
        <v>44893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>
        <v>44893</v>
      </c>
      <c r="B2860" s="6" t="s">
        <v>3127</v>
      </c>
      <c r="C2860" s="5" t="s">
        <v>211</v>
      </c>
      <c r="D2860" s="3">
        <v>1998</v>
      </c>
      <c r="E2860" s="8">
        <v>44894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>
        <v>44893</v>
      </c>
      <c r="B2861" s="6" t="s">
        <v>3128</v>
      </c>
      <c r="C2861" s="5" t="s">
        <v>950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>
        <v>44893</v>
      </c>
      <c r="B2862" s="6" t="s">
        <v>3129</v>
      </c>
      <c r="C2862" s="5" t="s">
        <v>175</v>
      </c>
      <c r="D2862" s="3">
        <v>4392.8</v>
      </c>
      <c r="E2862" s="8">
        <v>44893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>
        <v>44893</v>
      </c>
      <c r="B2863" s="6" t="s">
        <v>3130</v>
      </c>
      <c r="C2863" s="5" t="s">
        <v>752</v>
      </c>
      <c r="D2863" s="3">
        <v>46160</v>
      </c>
      <c r="E2863" s="8" t="s">
        <v>1704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>
        <v>44893</v>
      </c>
      <c r="B2864" s="6" t="s">
        <v>3131</v>
      </c>
      <c r="C2864" s="5" t="s">
        <v>69</v>
      </c>
      <c r="D2864" s="3">
        <v>6642.4</v>
      </c>
      <c r="E2864" s="8">
        <v>44893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>
        <v>44893</v>
      </c>
      <c r="B2865" s="6" t="s">
        <v>3132</v>
      </c>
      <c r="C2865" s="5" t="s">
        <v>461</v>
      </c>
      <c r="D2865" s="3">
        <v>4172.3999999999996</v>
      </c>
      <c r="E2865" s="8">
        <v>44893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>
        <v>44893</v>
      </c>
      <c r="B2866" s="6" t="s">
        <v>3133</v>
      </c>
      <c r="C2866" s="5" t="s">
        <v>474</v>
      </c>
      <c r="D2866" s="3">
        <v>4170</v>
      </c>
      <c r="E2866" s="8">
        <v>44893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>
        <v>44893</v>
      </c>
      <c r="B2867" s="6" t="s">
        <v>3134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>
        <v>44893</v>
      </c>
      <c r="B2868" s="6" t="s">
        <v>3135</v>
      </c>
      <c r="C2868" s="5" t="s">
        <v>476</v>
      </c>
      <c r="D2868" s="3">
        <v>19836</v>
      </c>
      <c r="E2868" s="8" t="s">
        <v>1389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>
        <v>44894</v>
      </c>
      <c r="B2869" s="6" t="s">
        <v>3136</v>
      </c>
      <c r="C2869" s="5" t="s">
        <v>14</v>
      </c>
      <c r="D2869" s="3">
        <v>21580.7</v>
      </c>
      <c r="E2869" s="8" t="s">
        <v>2309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>
        <v>44894</v>
      </c>
      <c r="B2870" s="6" t="s">
        <v>3137</v>
      </c>
      <c r="C2870" s="5" t="s">
        <v>3445</v>
      </c>
      <c r="D2870" s="3">
        <v>0</v>
      </c>
      <c r="E2870" s="10" t="s">
        <v>273</v>
      </c>
      <c r="F2870" s="3">
        <v>0</v>
      </c>
      <c r="G2870" s="4">
        <f>Tabla1[[#This Row],[Importe]]-Tabla1[[#This Row],[Pagado]]</f>
        <v>0</v>
      </c>
      <c r="H2870" s="5" t="s">
        <v>273</v>
      </c>
    </row>
    <row r="2871" spans="1:8" x14ac:dyDescent="0.25">
      <c r="A2871" s="7">
        <v>44894</v>
      </c>
      <c r="B2871" s="6" t="s">
        <v>3138</v>
      </c>
      <c r="C2871" s="5" t="s">
        <v>12</v>
      </c>
      <c r="D2871" s="3">
        <v>17030.650000000001</v>
      </c>
      <c r="E2871" s="8">
        <v>44894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>
        <v>44894</v>
      </c>
      <c r="B2872" s="6" t="s">
        <v>3139</v>
      </c>
      <c r="C2872" s="5" t="s">
        <v>75</v>
      </c>
      <c r="D2872" s="3">
        <v>8006.8</v>
      </c>
      <c r="E2872" s="8">
        <v>44894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>
        <v>44894</v>
      </c>
      <c r="B2873" s="6" t="s">
        <v>3140</v>
      </c>
      <c r="C2873" s="5" t="s">
        <v>780</v>
      </c>
      <c r="D2873" s="3">
        <v>5800</v>
      </c>
      <c r="E2873" s="8">
        <v>44894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>
        <v>44894</v>
      </c>
      <c r="B2874" s="6" t="s">
        <v>3141</v>
      </c>
      <c r="C2874" s="5" t="s">
        <v>48</v>
      </c>
      <c r="D2874" s="3">
        <v>3532.2</v>
      </c>
      <c r="E2874" s="8">
        <v>44894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>
        <v>44894</v>
      </c>
      <c r="B2875" s="6" t="s">
        <v>3142</v>
      </c>
      <c r="C2875" s="5" t="s">
        <v>30</v>
      </c>
      <c r="D2875" s="3">
        <v>1786</v>
      </c>
      <c r="E2875" s="8">
        <v>44894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>
        <v>44894</v>
      </c>
      <c r="B2876" s="6" t="s">
        <v>3143</v>
      </c>
      <c r="C2876" s="5" t="s">
        <v>489</v>
      </c>
      <c r="D2876" s="3">
        <v>21136</v>
      </c>
      <c r="E2876" s="8">
        <v>44894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>
        <v>44894</v>
      </c>
      <c r="B2877" s="6" t="s">
        <v>3144</v>
      </c>
      <c r="C2877" s="5" t="s">
        <v>44</v>
      </c>
      <c r="D2877" s="3">
        <v>7110.4</v>
      </c>
      <c r="E2877" s="8" t="s">
        <v>2309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>
        <v>44894</v>
      </c>
      <c r="B2878" s="6" t="s">
        <v>3145</v>
      </c>
      <c r="C2878" s="5" t="s">
        <v>656</v>
      </c>
      <c r="D2878" s="3">
        <v>4888</v>
      </c>
      <c r="E2878" s="8">
        <v>44895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>
        <v>44894</v>
      </c>
      <c r="B2879" s="6" t="s">
        <v>3146</v>
      </c>
      <c r="C2879" s="5" t="s">
        <v>50</v>
      </c>
      <c r="D2879" s="3">
        <v>7496.6</v>
      </c>
      <c r="E2879" s="8">
        <v>44894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>
        <v>44894</v>
      </c>
      <c r="B2880" s="6" t="s">
        <v>3147</v>
      </c>
      <c r="C2880" s="5" t="s">
        <v>26</v>
      </c>
      <c r="D2880" s="3">
        <v>8145.7</v>
      </c>
      <c r="E2880" s="8">
        <v>44895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>
        <v>44894</v>
      </c>
      <c r="B2881" s="6" t="s">
        <v>3148</v>
      </c>
      <c r="C2881" s="5" t="s">
        <v>32</v>
      </c>
      <c r="D2881" s="3">
        <v>8864.6</v>
      </c>
      <c r="E2881" s="8">
        <v>44894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>
        <v>44894</v>
      </c>
      <c r="B2882" s="6" t="s">
        <v>3149</v>
      </c>
      <c r="C2882" s="5" t="s">
        <v>128</v>
      </c>
      <c r="D2882" s="3">
        <v>14334.1</v>
      </c>
      <c r="E2882" s="8" t="s">
        <v>2309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>
        <v>44894</v>
      </c>
      <c r="B2883" s="6" t="s">
        <v>3150</v>
      </c>
      <c r="C2883" s="5" t="s">
        <v>42</v>
      </c>
      <c r="D2883" s="3">
        <v>26591.9</v>
      </c>
      <c r="E2883" s="8">
        <v>44895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>
        <v>44894</v>
      </c>
      <c r="B2884" s="6" t="s">
        <v>3151</v>
      </c>
      <c r="C2884" s="5" t="s">
        <v>46</v>
      </c>
      <c r="D2884" s="3">
        <v>1699</v>
      </c>
      <c r="E2884" s="8">
        <v>44894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>
        <v>44894</v>
      </c>
      <c r="B2885" s="6" t="s">
        <v>3152</v>
      </c>
      <c r="C2885" s="5" t="s">
        <v>511</v>
      </c>
      <c r="D2885" s="3">
        <v>4257.2</v>
      </c>
      <c r="E2885" s="8" t="s">
        <v>2309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>
        <v>44894</v>
      </c>
      <c r="B2886" s="6" t="s">
        <v>3153</v>
      </c>
      <c r="C2886" s="5" t="s">
        <v>52</v>
      </c>
      <c r="D2886" s="3">
        <v>6253.4</v>
      </c>
      <c r="E2886" s="8">
        <v>44895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>
        <v>44894</v>
      </c>
      <c r="B2887" s="6" t="s">
        <v>3154</v>
      </c>
      <c r="C2887" s="5" t="s">
        <v>505</v>
      </c>
      <c r="D2887" s="3">
        <v>2871</v>
      </c>
      <c r="E2887" s="8">
        <v>44895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>
        <v>44894</v>
      </c>
      <c r="B2888" s="6" t="s">
        <v>3155</v>
      </c>
      <c r="C2888" s="5" t="s">
        <v>981</v>
      </c>
      <c r="D2888" s="3">
        <v>2752</v>
      </c>
      <c r="E2888" s="8">
        <v>44895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>
        <v>44894</v>
      </c>
      <c r="B2889" s="6" t="s">
        <v>3156</v>
      </c>
      <c r="C2889" s="5" t="s">
        <v>344</v>
      </c>
      <c r="D2889" s="3">
        <v>7273.2</v>
      </c>
      <c r="E2889" s="8">
        <v>44895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>
        <v>44894</v>
      </c>
      <c r="B2890" s="6" t="s">
        <v>3157</v>
      </c>
      <c r="C2890" s="5" t="s">
        <v>40</v>
      </c>
      <c r="D2890" s="3">
        <v>7884.5</v>
      </c>
      <c r="E2890" s="8">
        <v>44894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>
        <v>44894</v>
      </c>
      <c r="B2891" s="6" t="s">
        <v>3158</v>
      </c>
      <c r="C2891" s="5" t="s">
        <v>38</v>
      </c>
      <c r="D2891" s="3">
        <v>5073.1000000000004</v>
      </c>
      <c r="E2891" s="8">
        <v>44894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>
        <v>44894</v>
      </c>
      <c r="B2892" s="6" t="s">
        <v>3159</v>
      </c>
      <c r="C2892" s="5" t="s">
        <v>20</v>
      </c>
      <c r="D2892" s="3">
        <v>6010.6</v>
      </c>
      <c r="E2892" s="8">
        <v>44894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>
        <v>44894</v>
      </c>
      <c r="B2893" s="6" t="s">
        <v>3160</v>
      </c>
      <c r="C2893" s="5" t="s">
        <v>153</v>
      </c>
      <c r="D2893" s="3">
        <v>11704.4</v>
      </c>
      <c r="E2893" s="8">
        <v>44894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>
        <v>44894</v>
      </c>
      <c r="B2894" s="6" t="s">
        <v>3161</v>
      </c>
      <c r="C2894" s="5" t="s">
        <v>120</v>
      </c>
      <c r="D2894" s="3">
        <v>7987.5</v>
      </c>
      <c r="E2894" s="8">
        <v>44894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>
        <v>44894</v>
      </c>
      <c r="B2895" s="6" t="s">
        <v>3162</v>
      </c>
      <c r="C2895" s="5" t="s">
        <v>135</v>
      </c>
      <c r="D2895" s="3">
        <v>8885.2000000000007</v>
      </c>
      <c r="E2895" s="8">
        <v>44894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>
        <v>44894</v>
      </c>
      <c r="B2896" s="6" t="s">
        <v>3163</v>
      </c>
      <c r="C2896" s="5" t="s">
        <v>12</v>
      </c>
      <c r="D2896" s="3">
        <v>7582.5</v>
      </c>
      <c r="E2896" s="8">
        <v>44894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>
        <v>44894</v>
      </c>
      <c r="B2897" s="6" t="s">
        <v>3164</v>
      </c>
      <c r="C2897" s="5" t="s">
        <v>116</v>
      </c>
      <c r="D2897" s="3">
        <v>6774.5</v>
      </c>
      <c r="E2897" s="8">
        <v>44894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>
        <v>44894</v>
      </c>
      <c r="B2898" s="6" t="s">
        <v>3165</v>
      </c>
      <c r="C2898" s="5" t="s">
        <v>124</v>
      </c>
      <c r="D2898" s="3">
        <v>11228</v>
      </c>
      <c r="E2898" s="8">
        <v>44894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>
        <v>44894</v>
      </c>
      <c r="B2899" s="6" t="s">
        <v>3166</v>
      </c>
      <c r="C2899" s="5" t="s">
        <v>60</v>
      </c>
      <c r="D2899" s="3">
        <v>18550.2</v>
      </c>
      <c r="E2899" s="8">
        <v>44894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>
        <v>44894</v>
      </c>
      <c r="B2900" s="6" t="s">
        <v>3167</v>
      </c>
      <c r="C2900" s="5" t="s">
        <v>55</v>
      </c>
      <c r="D2900" s="3">
        <v>1457.8</v>
      </c>
      <c r="E2900" s="8">
        <v>44894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>
        <v>44894</v>
      </c>
      <c r="B2901" s="6" t="s">
        <v>3168</v>
      </c>
      <c r="C2901" s="5" t="s">
        <v>67</v>
      </c>
      <c r="D2901" s="3">
        <v>3527</v>
      </c>
      <c r="E2901" s="8">
        <v>44894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>
        <v>44894</v>
      </c>
      <c r="B2902" s="6" t="s">
        <v>3169</v>
      </c>
      <c r="C2902" s="5" t="s">
        <v>1228</v>
      </c>
      <c r="D2902" s="3">
        <v>2232</v>
      </c>
      <c r="E2902" s="8">
        <v>44894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>
        <v>44894</v>
      </c>
      <c r="B2903" s="6" t="s">
        <v>3170</v>
      </c>
      <c r="C2903" s="5" t="s">
        <v>155</v>
      </c>
      <c r="D2903" s="3">
        <v>2737.6</v>
      </c>
      <c r="E2903" s="8">
        <v>44894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>
        <v>44894</v>
      </c>
      <c r="B2904" s="6" t="s">
        <v>3171</v>
      </c>
      <c r="C2904" s="5" t="s">
        <v>85</v>
      </c>
      <c r="D2904" s="3">
        <v>1124.8</v>
      </c>
      <c r="E2904" s="8">
        <v>44894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>
        <v>44894</v>
      </c>
      <c r="B2905" s="6" t="s">
        <v>3172</v>
      </c>
      <c r="C2905" s="5" t="s">
        <v>108</v>
      </c>
      <c r="D2905" s="3">
        <v>2090</v>
      </c>
      <c r="E2905" s="8">
        <v>44894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>
        <v>44894</v>
      </c>
      <c r="B2906" s="6" t="s">
        <v>3173</v>
      </c>
      <c r="C2906" s="5" t="s">
        <v>356</v>
      </c>
      <c r="D2906" s="3">
        <v>3711.1</v>
      </c>
      <c r="E2906" s="8">
        <v>44894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>
        <v>44894</v>
      </c>
      <c r="B2907" s="6" t="s">
        <v>3174</v>
      </c>
      <c r="C2907" s="5" t="s">
        <v>146</v>
      </c>
      <c r="D2907" s="3">
        <v>14840.5</v>
      </c>
      <c r="E2907" s="8">
        <v>44894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>
        <v>44894</v>
      </c>
      <c r="B2908" s="6" t="s">
        <v>3175</v>
      </c>
      <c r="C2908" s="5" t="s">
        <v>94</v>
      </c>
      <c r="D2908" s="3">
        <v>4316.8</v>
      </c>
      <c r="E2908" s="8">
        <v>44894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>
        <v>44894</v>
      </c>
      <c r="B2909" s="6" t="s">
        <v>3176</v>
      </c>
      <c r="C2909" s="5" t="s">
        <v>94</v>
      </c>
      <c r="D2909" s="3">
        <v>4826</v>
      </c>
      <c r="E2909" s="8">
        <v>44894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>
        <v>44894</v>
      </c>
      <c r="B2910" s="6" t="s">
        <v>3177</v>
      </c>
      <c r="C2910" s="5" t="s">
        <v>62</v>
      </c>
      <c r="D2910" s="3">
        <v>2334</v>
      </c>
      <c r="E2910" s="8">
        <v>44894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>
        <v>44894</v>
      </c>
      <c r="B2911" s="6" t="s">
        <v>3178</v>
      </c>
      <c r="C2911" s="5" t="s">
        <v>225</v>
      </c>
      <c r="D2911" s="3">
        <v>1543.8</v>
      </c>
      <c r="E2911" s="8">
        <v>44894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>
        <v>44894</v>
      </c>
      <c r="B2912" s="6" t="s">
        <v>3179</v>
      </c>
      <c r="C2912" s="5" t="s">
        <v>104</v>
      </c>
      <c r="D2912" s="3">
        <v>11240</v>
      </c>
      <c r="E2912" s="8">
        <v>44894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>
        <v>44894</v>
      </c>
      <c r="B2913" s="6" t="s">
        <v>3180</v>
      </c>
      <c r="C2913" s="5" t="s">
        <v>374</v>
      </c>
      <c r="D2913" s="3">
        <v>3038.6</v>
      </c>
      <c r="E2913" s="8">
        <v>44894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>
        <v>44894</v>
      </c>
      <c r="B2914" s="6" t="s">
        <v>3181</v>
      </c>
      <c r="C2914" s="5" t="s">
        <v>69</v>
      </c>
      <c r="D2914" s="3">
        <v>4005.2</v>
      </c>
      <c r="E2914" s="8">
        <v>44894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>
        <v>44894</v>
      </c>
      <c r="B2915" s="6" t="s">
        <v>3182</v>
      </c>
      <c r="C2915" s="5" t="s">
        <v>188</v>
      </c>
      <c r="D2915" s="3">
        <v>3749.9</v>
      </c>
      <c r="E2915" s="8">
        <v>44894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>
        <v>44894</v>
      </c>
      <c r="B2916" s="6" t="s">
        <v>3183</v>
      </c>
      <c r="C2916" s="5" t="s">
        <v>130</v>
      </c>
      <c r="D2916" s="3">
        <v>10622</v>
      </c>
      <c r="E2916" s="8">
        <v>44894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>
        <v>44894</v>
      </c>
      <c r="B2917" s="6" t="s">
        <v>3184</v>
      </c>
      <c r="C2917" s="5" t="s">
        <v>172</v>
      </c>
      <c r="D2917" s="3">
        <v>2014</v>
      </c>
      <c r="E2917" s="8">
        <v>44894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>
        <v>44894</v>
      </c>
      <c r="B2918" s="6" t="s">
        <v>3185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>
        <v>44894</v>
      </c>
      <c r="B2919" s="6" t="s">
        <v>3186</v>
      </c>
      <c r="C2919" s="5" t="s">
        <v>191</v>
      </c>
      <c r="D2919" s="3">
        <v>37312.800000000003</v>
      </c>
      <c r="E2919" s="8">
        <v>44894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>
        <v>44894</v>
      </c>
      <c r="B2920" s="6" t="s">
        <v>3187</v>
      </c>
      <c r="C2920" s="5" t="s">
        <v>166</v>
      </c>
      <c r="D2920" s="3">
        <v>51541.66</v>
      </c>
      <c r="E2920" s="8" t="s">
        <v>1704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>
        <v>44894</v>
      </c>
      <c r="B2921" s="6" t="s">
        <v>3188</v>
      </c>
      <c r="C2921" s="5" t="s">
        <v>73</v>
      </c>
      <c r="D2921" s="3">
        <v>3974.5</v>
      </c>
      <c r="E2921" s="8">
        <v>44894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>
        <v>44894</v>
      </c>
      <c r="B2922" s="6" t="s">
        <v>3189</v>
      </c>
      <c r="C2922" s="5" t="s">
        <v>38</v>
      </c>
      <c r="D2922" s="3">
        <v>703</v>
      </c>
      <c r="E2922" s="8">
        <v>44894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>
        <v>44894</v>
      </c>
      <c r="B2923" s="6" t="s">
        <v>3190</v>
      </c>
      <c r="C2923" s="5" t="s">
        <v>38</v>
      </c>
      <c r="D2923" s="3">
        <v>658.6</v>
      </c>
      <c r="E2923" s="8">
        <v>44894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>
        <v>44894</v>
      </c>
      <c r="B2924" s="6" t="s">
        <v>3191</v>
      </c>
      <c r="C2924" s="5" t="s">
        <v>130</v>
      </c>
      <c r="D2924" s="3">
        <v>1435.6</v>
      </c>
      <c r="E2924" s="8">
        <v>44894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>
        <v>44894</v>
      </c>
      <c r="B2925" s="6" t="s">
        <v>3192</v>
      </c>
      <c r="C2925" s="5" t="s">
        <v>110</v>
      </c>
      <c r="D2925" s="3">
        <v>9922.5</v>
      </c>
      <c r="E2925" s="8">
        <v>44894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>
        <v>44894</v>
      </c>
      <c r="B2926" s="6" t="s">
        <v>3193</v>
      </c>
      <c r="C2926" s="5" t="s">
        <v>132</v>
      </c>
      <c r="D2926" s="3">
        <v>1953.6</v>
      </c>
      <c r="E2926" s="8">
        <v>44894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>
        <v>44894</v>
      </c>
      <c r="B2927" s="6" t="s">
        <v>3194</v>
      </c>
      <c r="C2927" s="5" t="s">
        <v>148</v>
      </c>
      <c r="D2927" s="3">
        <v>738</v>
      </c>
      <c r="E2927" s="8">
        <v>44894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>
        <v>44894</v>
      </c>
      <c r="B2928" s="6" t="s">
        <v>3195</v>
      </c>
      <c r="C2928" s="5" t="s">
        <v>1706</v>
      </c>
      <c r="D2928" s="3">
        <v>2499</v>
      </c>
      <c r="E2928" s="8">
        <v>44894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>
        <v>44894</v>
      </c>
      <c r="B2929" s="6" t="s">
        <v>3196</v>
      </c>
      <c r="C2929" s="5" t="s">
        <v>140</v>
      </c>
      <c r="D2929" s="3">
        <v>6530</v>
      </c>
      <c r="E2929" s="8">
        <v>44894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>
        <v>44894</v>
      </c>
      <c r="B2930" s="6" t="s">
        <v>3197</v>
      </c>
      <c r="C2930" s="5" t="s">
        <v>478</v>
      </c>
      <c r="D2930" s="3">
        <v>5497.7</v>
      </c>
      <c r="E2930" s="8">
        <v>44894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>
        <v>44894</v>
      </c>
      <c r="B2931" s="6" t="s">
        <v>3198</v>
      </c>
      <c r="C2931" s="5" t="s">
        <v>294</v>
      </c>
      <c r="D2931" s="3">
        <v>4743.3999999999996</v>
      </c>
      <c r="E2931" s="8">
        <v>44894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>
        <v>44894</v>
      </c>
      <c r="B2932" s="6" t="s">
        <v>3199</v>
      </c>
      <c r="C2932" s="5" t="s">
        <v>583</v>
      </c>
      <c r="D2932" s="3">
        <v>1390.8</v>
      </c>
      <c r="E2932" s="8">
        <v>44894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>
        <v>44894</v>
      </c>
      <c r="B2933" s="6" t="s">
        <v>3200</v>
      </c>
      <c r="C2933" s="5" t="s">
        <v>1036</v>
      </c>
      <c r="D2933" s="3">
        <v>15422</v>
      </c>
      <c r="E2933" s="8">
        <v>44894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>
        <v>44894</v>
      </c>
      <c r="B2934" s="6" t="s">
        <v>3201</v>
      </c>
      <c r="C2934" s="5" t="s">
        <v>608</v>
      </c>
      <c r="D2934" s="3">
        <v>2236.1</v>
      </c>
      <c r="E2934" s="8">
        <v>44894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>
        <v>44894</v>
      </c>
      <c r="B2935" s="6" t="s">
        <v>3202</v>
      </c>
      <c r="C2935" s="5" t="s">
        <v>157</v>
      </c>
      <c r="D2935" s="3">
        <v>1827.8</v>
      </c>
      <c r="E2935" s="8">
        <v>44894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>
        <v>44894</v>
      </c>
      <c r="B2936" s="6" t="s">
        <v>3203</v>
      </c>
      <c r="C2936" s="5" t="s">
        <v>208</v>
      </c>
      <c r="D2936" s="3">
        <v>7474</v>
      </c>
      <c r="E2936" s="8">
        <v>44894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>
        <v>44894</v>
      </c>
      <c r="B2937" s="6" t="s">
        <v>3204</v>
      </c>
      <c r="C2937" s="5" t="s">
        <v>217</v>
      </c>
      <c r="D2937" s="3">
        <v>1383.8</v>
      </c>
      <c r="E2937" s="8">
        <v>44894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>
        <v>44894</v>
      </c>
      <c r="B2938" s="6" t="s">
        <v>3205</v>
      </c>
      <c r="C2938" s="5" t="s">
        <v>38</v>
      </c>
      <c r="D2938" s="3">
        <v>658.6</v>
      </c>
      <c r="E2938" s="8">
        <v>44894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>
        <v>44894</v>
      </c>
      <c r="B2939" s="6" t="s">
        <v>3206</v>
      </c>
      <c r="C2939" s="5" t="s">
        <v>211</v>
      </c>
      <c r="D2939" s="3">
        <v>1443</v>
      </c>
      <c r="E2939" s="8">
        <v>44894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>
        <v>44894</v>
      </c>
      <c r="B2940" s="6" t="s">
        <v>3207</v>
      </c>
      <c r="C2940" s="5" t="s">
        <v>390</v>
      </c>
      <c r="D2940" s="3">
        <v>15031.4</v>
      </c>
      <c r="E2940" s="8" t="s">
        <v>1704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>
        <v>44894</v>
      </c>
      <c r="B2941" s="6" t="s">
        <v>3208</v>
      </c>
      <c r="C2941" s="5" t="s">
        <v>638</v>
      </c>
      <c r="D2941" s="3">
        <v>22646.400000000001</v>
      </c>
      <c r="E2941" s="8">
        <v>44894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>
        <v>44894</v>
      </c>
      <c r="B2942" s="6" t="s">
        <v>3209</v>
      </c>
      <c r="C2942" s="5" t="s">
        <v>570</v>
      </c>
      <c r="D2942" s="3">
        <v>19074</v>
      </c>
      <c r="E2942" s="8" t="s">
        <v>2511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>
        <v>44894</v>
      </c>
      <c r="B2943" s="6" t="s">
        <v>3210</v>
      </c>
      <c r="C2943" s="5" t="s">
        <v>624</v>
      </c>
      <c r="D2943" s="3">
        <v>9962.7999999999993</v>
      </c>
      <c r="E2943" s="8" t="s">
        <v>2511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>
        <v>44894</v>
      </c>
      <c r="B2944" s="6" t="s">
        <v>3211</v>
      </c>
      <c r="C2944" s="5" t="s">
        <v>451</v>
      </c>
      <c r="D2944" s="3">
        <v>7826.8</v>
      </c>
      <c r="E2944" s="8" t="s">
        <v>2511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>
        <v>44894</v>
      </c>
      <c r="B2945" s="6" t="s">
        <v>3212</v>
      </c>
      <c r="C2945" s="5" t="s">
        <v>395</v>
      </c>
      <c r="D2945" s="3">
        <v>11570.8</v>
      </c>
      <c r="E2945" s="8" t="s">
        <v>2511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>
        <v>44894</v>
      </c>
      <c r="B2946" s="6" t="s">
        <v>3213</v>
      </c>
      <c r="C2946" s="5" t="s">
        <v>126</v>
      </c>
      <c r="D2946" s="3">
        <v>27641.200000000001</v>
      </c>
      <c r="E2946" s="8">
        <v>44895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>
        <v>44894</v>
      </c>
      <c r="B2947" s="6" t="s">
        <v>3214</v>
      </c>
      <c r="C2947" s="5" t="s">
        <v>38</v>
      </c>
      <c r="D2947" s="3">
        <v>138.6</v>
      </c>
      <c r="E2947" s="8">
        <v>44895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>
        <v>44894</v>
      </c>
      <c r="B2948" s="6" t="s">
        <v>3215</v>
      </c>
      <c r="C2948" s="5" t="s">
        <v>3216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>
        <v>44894</v>
      </c>
      <c r="B2949" s="6" t="s">
        <v>3217</v>
      </c>
      <c r="C2949" s="5" t="s">
        <v>3446</v>
      </c>
      <c r="D2949" s="3">
        <v>0</v>
      </c>
      <c r="E2949" s="10" t="s">
        <v>273</v>
      </c>
      <c r="F2949" s="3">
        <v>0</v>
      </c>
      <c r="G2949" s="4">
        <f>Tabla1[[#This Row],[Importe]]-Tabla1[[#This Row],[Pagado]]</f>
        <v>0</v>
      </c>
      <c r="H2949" s="5" t="s">
        <v>273</v>
      </c>
    </row>
    <row r="2950" spans="1:8" x14ac:dyDescent="0.25">
      <c r="A2950" s="7">
        <v>44894</v>
      </c>
      <c r="B2950" s="6" t="s">
        <v>3218</v>
      </c>
      <c r="C2950" s="5" t="s">
        <v>603</v>
      </c>
      <c r="D2950" s="3">
        <v>4611</v>
      </c>
      <c r="E2950" s="8">
        <v>44894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>
        <v>44894</v>
      </c>
      <c r="B2951" s="6" t="s">
        <v>3219</v>
      </c>
      <c r="C2951" s="5" t="s">
        <v>38</v>
      </c>
      <c r="D2951" s="3">
        <v>110.5</v>
      </c>
      <c r="E2951" s="8">
        <v>44895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>
        <v>44894</v>
      </c>
      <c r="B2952" s="6" t="s">
        <v>3220</v>
      </c>
      <c r="C2952" s="5" t="s">
        <v>928</v>
      </c>
      <c r="D2952" s="3">
        <v>10043.799999999999</v>
      </c>
      <c r="E2952" s="8">
        <v>44894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>
        <v>44894</v>
      </c>
      <c r="B2953" s="6" t="s">
        <v>3221</v>
      </c>
      <c r="C2953" s="5" t="s">
        <v>1130</v>
      </c>
      <c r="D2953" s="3">
        <v>2400</v>
      </c>
      <c r="E2953" s="8">
        <v>44895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>
        <v>44894</v>
      </c>
      <c r="B2954" s="6" t="s">
        <v>3222</v>
      </c>
      <c r="C2954" s="5" t="s">
        <v>500</v>
      </c>
      <c r="D2954" s="3">
        <v>22200</v>
      </c>
      <c r="E2954" s="8">
        <v>44894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>
        <v>44894</v>
      </c>
      <c r="B2955" s="6" t="s">
        <v>3223</v>
      </c>
      <c r="C2955" s="5" t="s">
        <v>199</v>
      </c>
      <c r="D2955" s="3">
        <v>59986.5</v>
      </c>
      <c r="E2955" s="8">
        <v>44894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>
        <v>44894</v>
      </c>
      <c r="B2956" s="6" t="s">
        <v>3224</v>
      </c>
      <c r="C2956" s="5" t="s">
        <v>3225</v>
      </c>
      <c r="D2956" s="3">
        <v>39000</v>
      </c>
      <c r="E2956" s="8">
        <v>44894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>
        <v>44894</v>
      </c>
      <c r="B2957" s="6" t="s">
        <v>3226</v>
      </c>
      <c r="C2957" s="5" t="s">
        <v>3227</v>
      </c>
      <c r="D2957" s="3">
        <v>12714.3</v>
      </c>
      <c r="E2957" s="8">
        <v>44894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>
        <v>44894</v>
      </c>
      <c r="B2958" s="6" t="s">
        <v>3228</v>
      </c>
      <c r="C2958" s="5" t="s">
        <v>52</v>
      </c>
      <c r="D2958" s="3">
        <v>16000</v>
      </c>
      <c r="E2958" s="8">
        <v>44895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>
        <v>44894</v>
      </c>
      <c r="B2959" s="6" t="s">
        <v>3229</v>
      </c>
      <c r="C2959" s="5" t="s">
        <v>81</v>
      </c>
      <c r="D2959" s="3">
        <v>41375</v>
      </c>
      <c r="E2959" s="8" t="s">
        <v>2926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>
        <v>44895</v>
      </c>
      <c r="B2960" s="6" t="s">
        <v>3230</v>
      </c>
      <c r="C2960" s="5" t="s">
        <v>9</v>
      </c>
      <c r="D2960" s="3">
        <v>16944.3</v>
      </c>
      <c r="E2960" s="8" t="s">
        <v>2309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>
        <v>44895</v>
      </c>
      <c r="B2961" s="6" t="s">
        <v>3231</v>
      </c>
      <c r="C2961" s="5" t="s">
        <v>75</v>
      </c>
      <c r="D2961" s="3">
        <v>6852.4</v>
      </c>
      <c r="E2961" s="8">
        <v>44895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>
        <v>44895</v>
      </c>
      <c r="B2962" s="6" t="s">
        <v>3232</v>
      </c>
      <c r="C2962" s="5" t="s">
        <v>83</v>
      </c>
      <c r="D2962" s="3">
        <v>6278.1</v>
      </c>
      <c r="E2962" s="8">
        <v>44895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>
        <v>44895</v>
      </c>
      <c r="B2963" s="6" t="s">
        <v>3233</v>
      </c>
      <c r="C2963" s="5" t="s">
        <v>14</v>
      </c>
      <c r="D2963" s="3">
        <v>102903</v>
      </c>
      <c r="E2963" s="8" t="s">
        <v>2309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>
        <v>44895</v>
      </c>
      <c r="B2964" s="6" t="s">
        <v>3234</v>
      </c>
      <c r="C2964" s="5" t="s">
        <v>12</v>
      </c>
      <c r="D2964" s="3">
        <v>24733.15</v>
      </c>
      <c r="E2964" s="8">
        <v>44895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>
        <v>44895</v>
      </c>
      <c r="B2965" s="6" t="s">
        <v>3235</v>
      </c>
      <c r="C2965" s="5" t="s">
        <v>485</v>
      </c>
      <c r="D2965" s="3">
        <v>3435.2</v>
      </c>
      <c r="E2965" s="8">
        <v>44895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>
        <v>44895</v>
      </c>
      <c r="B2966" s="6" t="s">
        <v>3236</v>
      </c>
      <c r="C2966" s="5" t="s">
        <v>30</v>
      </c>
      <c r="D2966" s="3">
        <v>1747.9</v>
      </c>
      <c r="E2966" s="8">
        <v>44895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>
        <v>44895</v>
      </c>
      <c r="B2967" s="6" t="s">
        <v>3237</v>
      </c>
      <c r="C2967" s="5" t="s">
        <v>280</v>
      </c>
      <c r="D2967" s="3">
        <v>15584.4</v>
      </c>
      <c r="E2967" s="8" t="s">
        <v>2309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>
        <v>44895</v>
      </c>
      <c r="B2968" s="6" t="s">
        <v>3238</v>
      </c>
      <c r="C2968" s="5" t="s">
        <v>656</v>
      </c>
      <c r="D2968" s="3">
        <v>5907.2</v>
      </c>
      <c r="E2968" s="8" t="s">
        <v>2309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>
        <v>44895</v>
      </c>
      <c r="B2969" s="6" t="s">
        <v>3239</v>
      </c>
      <c r="C2969" s="5" t="s">
        <v>24</v>
      </c>
      <c r="D2969" s="3">
        <v>5184</v>
      </c>
      <c r="E2969" s="8" t="s">
        <v>2309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>
        <v>44895</v>
      </c>
      <c r="B2970" s="6" t="s">
        <v>3240</v>
      </c>
      <c r="C2970" s="5" t="s">
        <v>327</v>
      </c>
      <c r="D2970" s="3">
        <v>4936.8</v>
      </c>
      <c r="E2970" s="8" t="s">
        <v>1389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>
        <v>44895</v>
      </c>
      <c r="B2971" s="6" t="s">
        <v>3241</v>
      </c>
      <c r="C2971" s="5" t="s">
        <v>26</v>
      </c>
      <c r="D2971" s="3">
        <v>5517.6</v>
      </c>
      <c r="E2971" s="8" t="s">
        <v>1389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>
        <v>44895</v>
      </c>
      <c r="B2972" s="6" t="s">
        <v>3242</v>
      </c>
      <c r="C2972" s="5" t="s">
        <v>52</v>
      </c>
      <c r="D2972" s="3">
        <v>5984</v>
      </c>
      <c r="E2972" s="8" t="s">
        <v>2309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>
        <v>44895</v>
      </c>
      <c r="B2973" s="6" t="s">
        <v>3243</v>
      </c>
      <c r="C2973" s="5" t="s">
        <v>2447</v>
      </c>
      <c r="D2973" s="3">
        <v>10317.700000000001</v>
      </c>
      <c r="E2973" s="8">
        <v>44895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>
        <v>44895</v>
      </c>
      <c r="B2974" s="6" t="s">
        <v>3244</v>
      </c>
      <c r="C2974" s="5" t="s">
        <v>505</v>
      </c>
      <c r="D2974" s="3">
        <v>2835</v>
      </c>
      <c r="E2974" s="8" t="s">
        <v>1389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>
        <v>44895</v>
      </c>
      <c r="B2975" s="6" t="s">
        <v>3245</v>
      </c>
      <c r="C2975" s="5" t="s">
        <v>344</v>
      </c>
      <c r="D2975" s="3">
        <v>6534</v>
      </c>
      <c r="E2975" s="8" t="s">
        <v>2309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>
        <v>44895</v>
      </c>
      <c r="B2976" s="6" t="s">
        <v>3246</v>
      </c>
      <c r="C2976" s="5" t="s">
        <v>780</v>
      </c>
      <c r="D2976" s="3">
        <v>2505.6</v>
      </c>
      <c r="E2976" s="8">
        <v>44895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>
        <v>44895</v>
      </c>
      <c r="B2977" s="6" t="s">
        <v>3247</v>
      </c>
      <c r="C2977" s="5" t="s">
        <v>50</v>
      </c>
      <c r="D2977" s="3">
        <v>14194</v>
      </c>
      <c r="E2977" s="8" t="s">
        <v>2309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>
        <v>44895</v>
      </c>
      <c r="B2978" s="6" t="s">
        <v>3248</v>
      </c>
      <c r="C2978" s="5" t="s">
        <v>20</v>
      </c>
      <c r="D2978" s="3">
        <v>6025.6</v>
      </c>
      <c r="E2978" s="8">
        <v>44895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>
        <v>44895</v>
      </c>
      <c r="B2979" s="6" t="s">
        <v>3249</v>
      </c>
      <c r="C2979" s="5" t="s">
        <v>48</v>
      </c>
      <c r="D2979" s="3">
        <v>4017.6</v>
      </c>
      <c r="E2979" s="8">
        <v>44895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>
        <v>44895</v>
      </c>
      <c r="B2980" s="6" t="s">
        <v>3250</v>
      </c>
      <c r="C2980" s="5" t="s">
        <v>32</v>
      </c>
      <c r="D2980" s="3">
        <v>13735.2</v>
      </c>
      <c r="E2980" s="8">
        <v>44895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>
        <v>44895</v>
      </c>
      <c r="B2981" s="6" t="s">
        <v>3251</v>
      </c>
      <c r="C2981" s="5" t="s">
        <v>46</v>
      </c>
      <c r="D2981" s="3">
        <v>518.4</v>
      </c>
      <c r="E2981" s="8">
        <v>44895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>
        <v>44895</v>
      </c>
      <c r="B2982" s="6" t="s">
        <v>3252</v>
      </c>
      <c r="C2982" s="5" t="s">
        <v>40</v>
      </c>
      <c r="D2982" s="3">
        <v>4666.5</v>
      </c>
      <c r="E2982" s="8">
        <v>44895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>
        <v>44895</v>
      </c>
      <c r="B2983" s="6" t="s">
        <v>3253</v>
      </c>
      <c r="C2983" s="5" t="s">
        <v>42</v>
      </c>
      <c r="D2983" s="3">
        <v>32265.599999999999</v>
      </c>
      <c r="E2983" s="8" t="s">
        <v>2309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>
        <v>44895</v>
      </c>
      <c r="B2984" s="6" t="s">
        <v>3254</v>
      </c>
      <c r="C2984" s="5" t="s">
        <v>44</v>
      </c>
      <c r="D2984" s="3">
        <v>3186</v>
      </c>
      <c r="E2984" s="8" t="s">
        <v>2309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>
        <v>44895</v>
      </c>
      <c r="B2985" s="6" t="s">
        <v>3255</v>
      </c>
      <c r="C2985" s="5" t="s">
        <v>485</v>
      </c>
      <c r="D2985" s="3">
        <v>340</v>
      </c>
      <c r="E2985" s="8">
        <v>44895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>
        <v>44895</v>
      </c>
      <c r="B2986" s="6" t="s">
        <v>3256</v>
      </c>
      <c r="C2986" s="5" t="s">
        <v>251</v>
      </c>
      <c r="D2986" s="3">
        <v>17666.8</v>
      </c>
      <c r="E2986" s="8" t="s">
        <v>1704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>
        <v>44895</v>
      </c>
      <c r="B2987" s="6" t="s">
        <v>3257</v>
      </c>
      <c r="C2987" s="5" t="s">
        <v>523</v>
      </c>
      <c r="D2987" s="3">
        <v>13934.1</v>
      </c>
      <c r="E2987" s="8" t="s">
        <v>1704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>
        <v>44895</v>
      </c>
      <c r="B2988" s="6" t="s">
        <v>3258</v>
      </c>
      <c r="C2988" s="5" t="s">
        <v>567</v>
      </c>
      <c r="D2988" s="3">
        <v>23404.04</v>
      </c>
      <c r="E2988" s="8" t="s">
        <v>2511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>
        <v>44895</v>
      </c>
      <c r="B2989" s="6" t="s">
        <v>3259</v>
      </c>
      <c r="C2989" s="5" t="s">
        <v>472</v>
      </c>
      <c r="D2989" s="3">
        <v>29045.200000000001</v>
      </c>
      <c r="E2989" s="8" t="s">
        <v>2309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>
        <v>44895</v>
      </c>
      <c r="B2990" s="6" t="s">
        <v>3260</v>
      </c>
      <c r="C2990" s="5" t="s">
        <v>146</v>
      </c>
      <c r="D2990" s="3">
        <v>4956.6000000000004</v>
      </c>
      <c r="E2990" s="8" t="s">
        <v>2309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>
        <v>44895</v>
      </c>
      <c r="B2991" s="6" t="s">
        <v>3261</v>
      </c>
      <c r="C2991" s="5" t="s">
        <v>73</v>
      </c>
      <c r="D2991" s="3">
        <v>3804.8</v>
      </c>
      <c r="E2991" s="8" t="s">
        <v>2309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>
        <v>44895</v>
      </c>
      <c r="B2992" s="6" t="s">
        <v>3262</v>
      </c>
      <c r="C2992" s="5" t="s">
        <v>3452</v>
      </c>
      <c r="D2992" s="3">
        <v>0</v>
      </c>
      <c r="E2992" s="10" t="s">
        <v>273</v>
      </c>
      <c r="F2992" s="3">
        <v>0</v>
      </c>
      <c r="G2992" s="4">
        <f>Tabla1[[#This Row],[Importe]]-Tabla1[[#This Row],[Pagado]]</f>
        <v>0</v>
      </c>
      <c r="H2992" s="5" t="s">
        <v>273</v>
      </c>
    </row>
    <row r="2993" spans="1:8" x14ac:dyDescent="0.25">
      <c r="A2993" s="7">
        <v>44895</v>
      </c>
      <c r="B2993" s="6" t="s">
        <v>3263</v>
      </c>
      <c r="C2993" s="5" t="s">
        <v>20</v>
      </c>
      <c r="D2993" s="3">
        <v>610.20000000000005</v>
      </c>
      <c r="E2993" s="8">
        <v>44895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>
        <v>44895</v>
      </c>
      <c r="B2994" s="6" t="s">
        <v>3264</v>
      </c>
      <c r="C2994" s="5" t="s">
        <v>258</v>
      </c>
      <c r="D2994" s="3">
        <v>24525</v>
      </c>
      <c r="E2994" s="8" t="s">
        <v>1389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>
        <v>44895</v>
      </c>
      <c r="B2995" s="6" t="s">
        <v>3265</v>
      </c>
      <c r="C2995" s="5" t="s">
        <v>60</v>
      </c>
      <c r="D2995" s="3">
        <v>18984.900000000001</v>
      </c>
      <c r="E2995" s="8" t="s">
        <v>2309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>
        <v>44895</v>
      </c>
      <c r="B2996" s="6" t="s">
        <v>3266</v>
      </c>
      <c r="C2996" s="5" t="s">
        <v>278</v>
      </c>
      <c r="D2996" s="3">
        <v>16092</v>
      </c>
      <c r="E2996" s="8" t="s">
        <v>2309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>
        <v>44895</v>
      </c>
      <c r="B2997" s="6" t="s">
        <v>3267</v>
      </c>
      <c r="C2997" s="5" t="s">
        <v>38</v>
      </c>
      <c r="D2997" s="3">
        <v>6145.5</v>
      </c>
      <c r="E2997" s="8">
        <v>44895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>
        <v>44895</v>
      </c>
      <c r="B2998" s="6" t="s">
        <v>3268</v>
      </c>
      <c r="C2998" s="5" t="s">
        <v>81</v>
      </c>
      <c r="D2998" s="3">
        <v>20963.2</v>
      </c>
      <c r="E2998" s="8" t="s">
        <v>2926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>
        <v>44895</v>
      </c>
      <c r="B2999" s="6" t="s">
        <v>3269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>
        <v>44895</v>
      </c>
      <c r="B3000" s="6" t="s">
        <v>3270</v>
      </c>
      <c r="C3000" s="5" t="s">
        <v>356</v>
      </c>
      <c r="D3000" s="3">
        <v>3943.8</v>
      </c>
      <c r="E3000" s="8">
        <v>44895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>
        <v>44895</v>
      </c>
      <c r="B3001" s="6" t="s">
        <v>3271</v>
      </c>
      <c r="C3001" s="5" t="s">
        <v>67</v>
      </c>
      <c r="D3001" s="3">
        <v>4293.6000000000004</v>
      </c>
      <c r="E3001" s="8" t="s">
        <v>2309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>
        <v>44895</v>
      </c>
      <c r="B3002" s="6" t="s">
        <v>3272</v>
      </c>
      <c r="C3002" s="5" t="s">
        <v>260</v>
      </c>
      <c r="D3002" s="3">
        <v>1269.2</v>
      </c>
      <c r="E3002" s="8" t="s">
        <v>2309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>
        <v>44895</v>
      </c>
      <c r="B3003" s="6" t="s">
        <v>3273</v>
      </c>
      <c r="C3003" s="5" t="s">
        <v>89</v>
      </c>
      <c r="D3003" s="3">
        <v>1200.8</v>
      </c>
      <c r="E3003" s="8" t="s">
        <v>2309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>
        <v>44895</v>
      </c>
      <c r="B3004" s="6" t="s">
        <v>3274</v>
      </c>
      <c r="C3004" s="5" t="s">
        <v>85</v>
      </c>
      <c r="D3004" s="3">
        <v>600.4</v>
      </c>
      <c r="E3004" s="8" t="s">
        <v>2309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>
        <v>44895</v>
      </c>
      <c r="B3005" s="6" t="s">
        <v>3275</v>
      </c>
      <c r="C3005" s="5" t="s">
        <v>87</v>
      </c>
      <c r="D3005" s="3">
        <v>1479.6</v>
      </c>
      <c r="E3005" s="8" t="s">
        <v>2309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>
        <v>44895</v>
      </c>
      <c r="B3006" s="6" t="s">
        <v>3276</v>
      </c>
      <c r="C3006" s="5" t="s">
        <v>94</v>
      </c>
      <c r="D3006" s="3">
        <v>1801.2</v>
      </c>
      <c r="E3006" s="8" t="s">
        <v>2309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>
        <v>44895</v>
      </c>
      <c r="B3007" s="6" t="s">
        <v>3277</v>
      </c>
      <c r="C3007" s="5" t="s">
        <v>94</v>
      </c>
      <c r="D3007" s="3">
        <v>46.8</v>
      </c>
      <c r="E3007" s="8" t="s">
        <v>2309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>
        <v>44895</v>
      </c>
      <c r="B3008" s="6" t="s">
        <v>3278</v>
      </c>
      <c r="C3008" s="5" t="s">
        <v>534</v>
      </c>
      <c r="D3008" s="3">
        <v>5327.2</v>
      </c>
      <c r="E3008" s="8">
        <v>44895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>
        <v>44895</v>
      </c>
      <c r="B3009" s="6" t="s">
        <v>3279</v>
      </c>
      <c r="C3009" s="5" t="s">
        <v>71</v>
      </c>
      <c r="D3009" s="3">
        <v>6180</v>
      </c>
      <c r="E3009" s="8" t="s">
        <v>2309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>
        <v>44895</v>
      </c>
      <c r="B3010" s="6" t="s">
        <v>3280</v>
      </c>
      <c r="C3010" s="5" t="s">
        <v>172</v>
      </c>
      <c r="D3010" s="3">
        <v>1140</v>
      </c>
      <c r="E3010" s="8">
        <v>44895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>
        <v>44895</v>
      </c>
      <c r="B3011" s="6" t="s">
        <v>3281</v>
      </c>
      <c r="C3011" s="5" t="s">
        <v>565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>
        <v>44895</v>
      </c>
      <c r="B3012" s="6" t="s">
        <v>3282</v>
      </c>
      <c r="C3012" s="5" t="s">
        <v>786</v>
      </c>
      <c r="D3012" s="3">
        <v>14848.8</v>
      </c>
      <c r="E3012" s="8">
        <v>44895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>
        <v>44895</v>
      </c>
      <c r="B3013" s="6" t="s">
        <v>3283</v>
      </c>
      <c r="C3013" s="5" t="s">
        <v>3453</v>
      </c>
      <c r="D3013" s="3">
        <v>0</v>
      </c>
      <c r="E3013" s="10" t="s">
        <v>273</v>
      </c>
      <c r="F3013" s="3">
        <v>0</v>
      </c>
      <c r="G3013" s="4">
        <f>Tabla1[[#This Row],[Importe]]-Tabla1[[#This Row],[Pagado]]</f>
        <v>0</v>
      </c>
      <c r="H3013" s="5" t="s">
        <v>273</v>
      </c>
    </row>
    <row r="3014" spans="1:8" x14ac:dyDescent="0.25">
      <c r="A3014" s="7">
        <v>44895</v>
      </c>
      <c r="B3014" s="6" t="s">
        <v>3284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>
        <v>44895</v>
      </c>
      <c r="B3015" s="6" t="s">
        <v>3285</v>
      </c>
      <c r="C3015" s="5" t="s">
        <v>358</v>
      </c>
      <c r="D3015" s="3">
        <v>4080</v>
      </c>
      <c r="E3015" s="8">
        <v>44895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>
        <v>44895</v>
      </c>
      <c r="B3016" s="6" t="s">
        <v>3286</v>
      </c>
      <c r="C3016" s="5" t="s">
        <v>411</v>
      </c>
      <c r="D3016" s="3">
        <v>2866</v>
      </c>
      <c r="E3016" s="8">
        <v>44895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>
        <v>44895</v>
      </c>
      <c r="B3017" s="6" t="s">
        <v>3287</v>
      </c>
      <c r="C3017" s="5" t="s">
        <v>249</v>
      </c>
      <c r="D3017" s="3">
        <v>29387.5</v>
      </c>
      <c r="E3017" s="8" t="s">
        <v>1704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>
        <v>44895</v>
      </c>
      <c r="B3018" s="6" t="s">
        <v>3288</v>
      </c>
      <c r="C3018" s="5" t="s">
        <v>69</v>
      </c>
      <c r="D3018" s="3">
        <v>8550</v>
      </c>
      <c r="E3018" s="8">
        <v>44895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>
        <v>44895</v>
      </c>
      <c r="B3019" s="6" t="s">
        <v>3289</v>
      </c>
      <c r="C3019" s="5" t="s">
        <v>239</v>
      </c>
      <c r="D3019" s="3">
        <v>27000</v>
      </c>
      <c r="E3019" s="8" t="s">
        <v>1704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>
        <v>44895</v>
      </c>
      <c r="B3020" s="6" t="s">
        <v>3290</v>
      </c>
      <c r="C3020" s="5" t="s">
        <v>243</v>
      </c>
      <c r="D3020" s="3">
        <v>18066.240000000002</v>
      </c>
      <c r="E3020" s="8" t="s">
        <v>1704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>
        <v>44895</v>
      </c>
      <c r="B3021" s="6" t="s">
        <v>3291</v>
      </c>
      <c r="C3021" s="5" t="s">
        <v>108</v>
      </c>
      <c r="D3021" s="3">
        <v>4770</v>
      </c>
      <c r="E3021" s="8" t="s">
        <v>2309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>
        <v>44895</v>
      </c>
      <c r="B3022" s="6" t="s">
        <v>3292</v>
      </c>
      <c r="C3022" s="5" t="s">
        <v>3454</v>
      </c>
      <c r="D3022" s="3">
        <v>0</v>
      </c>
      <c r="E3022" s="10" t="s">
        <v>273</v>
      </c>
      <c r="F3022" s="3">
        <v>0</v>
      </c>
      <c r="G3022" s="4">
        <f>Tabla1[[#This Row],[Importe]]-Tabla1[[#This Row],[Pagado]]</f>
        <v>0</v>
      </c>
      <c r="H3022" s="5" t="s">
        <v>273</v>
      </c>
    </row>
    <row r="3023" spans="1:8" x14ac:dyDescent="0.25">
      <c r="A3023" s="7">
        <v>44895</v>
      </c>
      <c r="B3023" s="6" t="s">
        <v>3293</v>
      </c>
      <c r="C3023" s="5" t="s">
        <v>374</v>
      </c>
      <c r="D3023" s="3">
        <v>2775</v>
      </c>
      <c r="E3023" s="8">
        <v>44895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>
        <v>44895</v>
      </c>
      <c r="B3024" s="6" t="s">
        <v>3294</v>
      </c>
      <c r="C3024" s="5" t="s">
        <v>269</v>
      </c>
      <c r="D3024" s="3">
        <v>3825</v>
      </c>
      <c r="E3024" s="8">
        <v>44895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>
        <v>44895</v>
      </c>
      <c r="B3025" s="6" t="s">
        <v>3295</v>
      </c>
      <c r="C3025" s="5" t="s">
        <v>166</v>
      </c>
      <c r="D3025" s="3">
        <v>54867.9</v>
      </c>
      <c r="E3025" s="8" t="s">
        <v>1704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>
        <v>44895</v>
      </c>
      <c r="B3026" s="6" t="s">
        <v>3296</v>
      </c>
      <c r="C3026" s="5" t="s">
        <v>104</v>
      </c>
      <c r="D3026" s="3">
        <v>12400.2</v>
      </c>
      <c r="E3026" s="8">
        <v>44895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>
        <v>44895</v>
      </c>
      <c r="B3027" s="6" t="s">
        <v>3297</v>
      </c>
      <c r="C3027" s="5" t="s">
        <v>102</v>
      </c>
      <c r="D3027" s="3">
        <v>11419.8</v>
      </c>
      <c r="E3027" s="8">
        <v>44895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>
        <v>44895</v>
      </c>
      <c r="B3028" s="6" t="s">
        <v>3298</v>
      </c>
      <c r="C3028" s="5" t="s">
        <v>223</v>
      </c>
      <c r="D3028" s="3">
        <v>11173</v>
      </c>
      <c r="E3028" s="8">
        <v>44895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>
        <v>44895</v>
      </c>
      <c r="B3029" s="6" t="s">
        <v>3299</v>
      </c>
      <c r="C3029" s="5" t="s">
        <v>610</v>
      </c>
      <c r="D3029" s="3">
        <v>1893</v>
      </c>
      <c r="E3029" s="8">
        <v>44895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>
        <v>44895</v>
      </c>
      <c r="B3030" s="6" t="s">
        <v>3300</v>
      </c>
      <c r="C3030" s="5" t="s">
        <v>608</v>
      </c>
      <c r="D3030" s="3">
        <v>2447.1999999999998</v>
      </c>
      <c r="E3030" s="8">
        <v>44895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>
        <v>44895</v>
      </c>
      <c r="B3031" s="6" t="s">
        <v>3301</v>
      </c>
      <c r="C3031" s="5" t="s">
        <v>91</v>
      </c>
      <c r="D3031" s="3">
        <v>1317.9</v>
      </c>
      <c r="E3031" s="8">
        <v>44895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>
        <v>44895</v>
      </c>
      <c r="B3032" s="6" t="s">
        <v>3302</v>
      </c>
      <c r="C3032" s="5" t="s">
        <v>62</v>
      </c>
      <c r="D3032" s="3">
        <v>4107.3999999999996</v>
      </c>
      <c r="E3032" s="8">
        <v>44895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>
        <v>44895</v>
      </c>
      <c r="B3033" s="6" t="s">
        <v>3303</v>
      </c>
      <c r="C3033" s="5" t="s">
        <v>225</v>
      </c>
      <c r="D3033" s="3">
        <v>3428.4</v>
      </c>
      <c r="E3033" s="8">
        <v>44895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>
        <v>44895</v>
      </c>
      <c r="B3034" s="6" t="s">
        <v>3304</v>
      </c>
      <c r="C3034" s="5" t="s">
        <v>153</v>
      </c>
      <c r="D3034" s="3">
        <v>9039</v>
      </c>
      <c r="E3034" s="8">
        <v>44895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>
        <v>44895</v>
      </c>
      <c r="B3035" s="6" t="s">
        <v>3305</v>
      </c>
      <c r="C3035" s="5" t="s">
        <v>79</v>
      </c>
      <c r="D3035" s="3">
        <v>5312.5</v>
      </c>
      <c r="E3035" s="8">
        <v>44895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>
        <v>44895</v>
      </c>
      <c r="B3036" s="6" t="s">
        <v>3306</v>
      </c>
      <c r="C3036" s="5" t="s">
        <v>38</v>
      </c>
      <c r="D3036" s="3">
        <v>850</v>
      </c>
      <c r="E3036" s="8">
        <v>44895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>
        <v>44895</v>
      </c>
      <c r="B3037" s="6" t="s">
        <v>3307</v>
      </c>
      <c r="C3037" s="5" t="s">
        <v>465</v>
      </c>
      <c r="D3037" s="3">
        <v>17815.04</v>
      </c>
      <c r="E3037" s="8">
        <v>44895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>
        <v>44895</v>
      </c>
      <c r="B3038" s="6" t="s">
        <v>3308</v>
      </c>
      <c r="C3038" s="5" t="s">
        <v>367</v>
      </c>
      <c r="D3038" s="3">
        <v>4060</v>
      </c>
      <c r="E3038" s="8">
        <v>44895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>
        <v>44895</v>
      </c>
      <c r="B3039" s="6" t="s">
        <v>3309</v>
      </c>
      <c r="C3039" s="5" t="s">
        <v>58</v>
      </c>
      <c r="D3039" s="3">
        <v>7329.6</v>
      </c>
      <c r="E3039" s="8">
        <v>44895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>
        <v>44895</v>
      </c>
      <c r="B3040" s="6" t="s">
        <v>3310</v>
      </c>
      <c r="C3040" s="5" t="s">
        <v>130</v>
      </c>
      <c r="D3040" s="3">
        <v>1352.4</v>
      </c>
      <c r="E3040" s="8">
        <v>44895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>
        <v>44895</v>
      </c>
      <c r="B3041" s="6" t="s">
        <v>3311</v>
      </c>
      <c r="C3041" s="5" t="s">
        <v>561</v>
      </c>
      <c r="D3041" s="3">
        <v>15331.2</v>
      </c>
      <c r="E3041" s="8">
        <v>44895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>
        <v>44895</v>
      </c>
      <c r="B3042" s="6" t="s">
        <v>3312</v>
      </c>
      <c r="C3042" s="5" t="s">
        <v>895</v>
      </c>
      <c r="D3042" s="3">
        <v>5770</v>
      </c>
      <c r="E3042" s="8">
        <v>44895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>
        <v>44895</v>
      </c>
      <c r="B3043" s="6" t="s">
        <v>3313</v>
      </c>
      <c r="C3043" s="5" t="s">
        <v>38</v>
      </c>
      <c r="D3043" s="3">
        <v>690</v>
      </c>
      <c r="E3043" s="8">
        <v>44895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>
        <v>44895</v>
      </c>
      <c r="B3044" s="6" t="s">
        <v>3314</v>
      </c>
      <c r="C3044" s="5" t="s">
        <v>118</v>
      </c>
      <c r="D3044" s="3">
        <v>1076.4000000000001</v>
      </c>
      <c r="E3044" s="8">
        <v>44895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>
        <v>44895</v>
      </c>
      <c r="B3045" s="6" t="s">
        <v>3315</v>
      </c>
      <c r="C3045" s="5" t="s">
        <v>3316</v>
      </c>
      <c r="D3045" s="3">
        <v>9387.7999999999993</v>
      </c>
      <c r="E3045" s="8">
        <v>44895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>
        <v>44895</v>
      </c>
      <c r="B3046" s="6" t="s">
        <v>3317</v>
      </c>
      <c r="C3046" s="5" t="s">
        <v>3316</v>
      </c>
      <c r="D3046" s="3">
        <v>9285.6</v>
      </c>
      <c r="E3046" s="8">
        <v>44895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>
        <v>44895</v>
      </c>
      <c r="B3047" s="6" t="s">
        <v>3318</v>
      </c>
      <c r="C3047" s="5" t="s">
        <v>38</v>
      </c>
      <c r="D3047" s="3">
        <v>690</v>
      </c>
      <c r="E3047" s="8">
        <v>44895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>
        <v>44895</v>
      </c>
      <c r="B3048" s="6" t="s">
        <v>3319</v>
      </c>
      <c r="C3048" s="5" t="s">
        <v>294</v>
      </c>
      <c r="D3048" s="3">
        <v>1814.7</v>
      </c>
      <c r="E3048" s="8">
        <v>44895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>
        <v>44895</v>
      </c>
      <c r="B3049" s="6" t="s">
        <v>3320</v>
      </c>
      <c r="C3049" s="5" t="s">
        <v>294</v>
      </c>
      <c r="D3049" s="3">
        <v>1998.24</v>
      </c>
      <c r="E3049" s="8">
        <v>44895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>
        <v>44895</v>
      </c>
      <c r="B3050" s="6" t="s">
        <v>3321</v>
      </c>
      <c r="C3050" s="5" t="s">
        <v>38</v>
      </c>
      <c r="D3050" s="3">
        <v>1497.6</v>
      </c>
      <c r="E3050" s="8">
        <v>44895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>
        <v>44895</v>
      </c>
      <c r="B3051" s="6" t="s">
        <v>3322</v>
      </c>
      <c r="C3051" s="5" t="s">
        <v>283</v>
      </c>
      <c r="D3051" s="3">
        <v>6936.44</v>
      </c>
      <c r="E3051" s="8">
        <v>44895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>
        <v>44895</v>
      </c>
      <c r="B3052" s="6" t="s">
        <v>3323</v>
      </c>
      <c r="C3052" s="5" t="s">
        <v>38</v>
      </c>
      <c r="D3052" s="3">
        <v>8077</v>
      </c>
      <c r="E3052" s="8">
        <v>44895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>
        <v>44895</v>
      </c>
      <c r="B3053" s="6" t="s">
        <v>3324</v>
      </c>
      <c r="C3053" s="5" t="s">
        <v>294</v>
      </c>
      <c r="D3053" s="3">
        <v>2376.36</v>
      </c>
      <c r="E3053" s="8">
        <v>44895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>
        <v>44895</v>
      </c>
      <c r="B3054" s="6" t="s">
        <v>3325</v>
      </c>
      <c r="C3054" s="5" t="s">
        <v>38</v>
      </c>
      <c r="D3054" s="3">
        <v>9838.7999999999993</v>
      </c>
      <c r="E3054" s="8">
        <v>44895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>
        <v>44895</v>
      </c>
      <c r="B3055" s="6" t="s">
        <v>3326</v>
      </c>
      <c r="C3055" s="5" t="s">
        <v>561</v>
      </c>
      <c r="D3055" s="3">
        <v>2759.4</v>
      </c>
      <c r="E3055" s="8">
        <v>44895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>
        <v>44895</v>
      </c>
      <c r="B3056" s="6" t="s">
        <v>3327</v>
      </c>
      <c r="C3056" s="5" t="s">
        <v>81</v>
      </c>
      <c r="D3056" s="3">
        <v>111624</v>
      </c>
      <c r="E3056" s="8" t="s">
        <v>2926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>
        <v>44895</v>
      </c>
      <c r="B3057" s="6" t="s">
        <v>3328</v>
      </c>
      <c r="C3057" s="5" t="s">
        <v>3329</v>
      </c>
      <c r="D3057" s="3">
        <v>30282</v>
      </c>
      <c r="E3057" s="8">
        <v>44895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>
        <v>44895</v>
      </c>
      <c r="B3058" s="6" t="s">
        <v>3330</v>
      </c>
      <c r="C3058" s="5" t="s">
        <v>175</v>
      </c>
      <c r="D3058" s="3">
        <v>756</v>
      </c>
      <c r="E3058" s="8">
        <v>44895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>
        <v>44895</v>
      </c>
      <c r="B3059" s="6" t="s">
        <v>3331</v>
      </c>
      <c r="C3059" s="5" t="s">
        <v>444</v>
      </c>
      <c r="D3059" s="3">
        <v>4176</v>
      </c>
      <c r="E3059" s="8">
        <v>44895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>
        <v>44895</v>
      </c>
      <c r="B3060" s="6" t="s">
        <v>3332</v>
      </c>
      <c r="C3060" s="5" t="s">
        <v>456</v>
      </c>
      <c r="D3060" s="3">
        <v>66864.399999999994</v>
      </c>
      <c r="E3060" s="8">
        <v>44895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>
        <v>44895</v>
      </c>
      <c r="B3061" s="6" t="s">
        <v>3333</v>
      </c>
      <c r="C3061" s="5" t="s">
        <v>110</v>
      </c>
      <c r="D3061" s="3">
        <v>8052</v>
      </c>
      <c r="E3061" s="8">
        <v>44895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>
        <v>44895</v>
      </c>
      <c r="B3062" s="6" t="s">
        <v>3334</v>
      </c>
      <c r="C3062" s="5" t="s">
        <v>38</v>
      </c>
      <c r="D3062" s="3">
        <v>3503.5</v>
      </c>
      <c r="E3062" s="8">
        <v>44895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>
        <v>44895</v>
      </c>
      <c r="B3063" s="6" t="s">
        <v>3335</v>
      </c>
      <c r="C3063" s="5" t="s">
        <v>1159</v>
      </c>
      <c r="D3063" s="3">
        <v>14078</v>
      </c>
      <c r="E3063" s="8">
        <v>44895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>
        <v>44895</v>
      </c>
      <c r="B3064" s="6" t="s">
        <v>3336</v>
      </c>
      <c r="C3064" s="5" t="s">
        <v>36</v>
      </c>
      <c r="D3064" s="3">
        <v>520</v>
      </c>
      <c r="E3064" s="8">
        <v>44895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>
        <v>44895</v>
      </c>
      <c r="B3065" s="6" t="s">
        <v>3337</v>
      </c>
      <c r="C3065" s="5" t="s">
        <v>726</v>
      </c>
      <c r="D3065" s="3">
        <v>19000</v>
      </c>
      <c r="E3065" s="8" t="s">
        <v>2309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>
        <v>44895</v>
      </c>
      <c r="B3066" s="6" t="s">
        <v>3338</v>
      </c>
      <c r="C3066" s="5" t="s">
        <v>928</v>
      </c>
      <c r="D3066" s="3">
        <v>6251.4</v>
      </c>
      <c r="E3066" s="8">
        <v>44895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>
        <v>44895</v>
      </c>
      <c r="B3067" s="6" t="s">
        <v>3339</v>
      </c>
      <c r="C3067" s="5" t="s">
        <v>474</v>
      </c>
      <c r="D3067" s="3">
        <v>608.6</v>
      </c>
      <c r="E3067" s="8">
        <v>44895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>
        <v>44895</v>
      </c>
      <c r="B3068" s="6" t="s">
        <v>3340</v>
      </c>
      <c r="C3068" s="5" t="s">
        <v>474</v>
      </c>
      <c r="D3068" s="3">
        <v>3493</v>
      </c>
      <c r="E3068" s="8">
        <v>44895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>
        <v>44895</v>
      </c>
      <c r="B3069" s="6" t="s">
        <v>3341</v>
      </c>
      <c r="C3069" s="5" t="s">
        <v>211</v>
      </c>
      <c r="D3069" s="3">
        <v>1248.9000000000001</v>
      </c>
      <c r="E3069" s="8" t="s">
        <v>2309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>
        <v>44895</v>
      </c>
      <c r="B3070" s="6" t="s">
        <v>3342</v>
      </c>
      <c r="C3070" s="5" t="s">
        <v>208</v>
      </c>
      <c r="D3070" s="3">
        <v>3857.1</v>
      </c>
      <c r="E3070" s="8" t="s">
        <v>2309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>
        <v>44895</v>
      </c>
      <c r="B3071" s="6" t="s">
        <v>3343</v>
      </c>
      <c r="C3071" s="5" t="s">
        <v>3344</v>
      </c>
      <c r="D3071" s="3">
        <v>24048</v>
      </c>
      <c r="E3071" s="8">
        <v>44895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>
        <v>44895</v>
      </c>
      <c r="B3072" s="6" t="s">
        <v>3345</v>
      </c>
      <c r="C3072" s="5" t="s">
        <v>1544</v>
      </c>
      <c r="D3072" s="3">
        <v>1768.1</v>
      </c>
      <c r="E3072" s="8">
        <v>44895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>
        <v>44895</v>
      </c>
      <c r="B3073" s="6" t="s">
        <v>3346</v>
      </c>
      <c r="C3073" s="5" t="s">
        <v>217</v>
      </c>
      <c r="D3073" s="3">
        <v>1269.5999999999999</v>
      </c>
      <c r="E3073" s="8" t="s">
        <v>2309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>
        <v>44895</v>
      </c>
      <c r="B3074" s="6" t="s">
        <v>3347</v>
      </c>
      <c r="C3074" s="5" t="s">
        <v>38</v>
      </c>
      <c r="D3074" s="3">
        <v>1228.2</v>
      </c>
      <c r="E3074" s="8" t="s">
        <v>2309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>
        <v>44895</v>
      </c>
      <c r="B3075" s="6" t="s">
        <v>3348</v>
      </c>
      <c r="C3075" s="5" t="s">
        <v>215</v>
      </c>
      <c r="D3075" s="3">
        <v>683.1</v>
      </c>
      <c r="E3075" s="8" t="s">
        <v>2309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>
        <v>44895</v>
      </c>
      <c r="B3076" s="6" t="s">
        <v>3349</v>
      </c>
      <c r="C3076" s="5" t="s">
        <v>592</v>
      </c>
      <c r="D3076" s="3">
        <v>2144.3000000000002</v>
      </c>
      <c r="E3076" s="8">
        <v>44895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>
        <v>44895</v>
      </c>
      <c r="B3077" s="6" t="s">
        <v>3350</v>
      </c>
      <c r="C3077" s="5" t="s">
        <v>81</v>
      </c>
      <c r="D3077" s="3">
        <v>25126</v>
      </c>
      <c r="E3077" s="8" t="s">
        <v>2926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>
        <v>44895</v>
      </c>
      <c r="B3078" s="6" t="s">
        <v>3351</v>
      </c>
      <c r="C3078" s="5" t="s">
        <v>3352</v>
      </c>
      <c r="D3078" s="3">
        <v>5107.2</v>
      </c>
      <c r="E3078" s="8" t="s">
        <v>1389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>
        <v>44895</v>
      </c>
      <c r="B3079" s="6" t="s">
        <v>3353</v>
      </c>
      <c r="C3079" s="5" t="s">
        <v>221</v>
      </c>
      <c r="D3079" s="3">
        <v>23808</v>
      </c>
      <c r="E3079" s="8">
        <v>44895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>
        <v>44895</v>
      </c>
      <c r="B3080" s="6" t="s">
        <v>3354</v>
      </c>
      <c r="C3080" s="5" t="s">
        <v>38</v>
      </c>
      <c r="D3080" s="3">
        <v>32.5</v>
      </c>
      <c r="E3080" s="8" t="s">
        <v>2309</v>
      </c>
      <c r="F3080" s="3">
        <v>32.5</v>
      </c>
      <c r="G3080" s="4">
        <f>Tabla1[[#This Row],[Importe]]-Tabla1[[#This Row],[Pagado]]</f>
        <v>0</v>
      </c>
      <c r="H3080" s="5" t="s">
        <v>10</v>
      </c>
    </row>
    <row r="3081" spans="1:8" x14ac:dyDescent="0.25">
      <c r="D3081" s="3">
        <v>0</v>
      </c>
      <c r="F3081" s="3">
        <v>0</v>
      </c>
      <c r="G3081" s="4">
        <v>0</v>
      </c>
    </row>
    <row r="3082" spans="1:8" x14ac:dyDescent="0.25">
      <c r="D3082" s="3">
        <v>0</v>
      </c>
      <c r="F3082" s="3">
        <v>0</v>
      </c>
      <c r="G3082" s="4">
        <v>0</v>
      </c>
    </row>
    <row r="3083" spans="1:8" x14ac:dyDescent="0.25">
      <c r="D3083" s="3">
        <f>SUBTOTAL(109,Tabla1[Importe])</f>
        <v>36555730.479999959</v>
      </c>
      <c r="F3083" s="3">
        <f>SUBTOTAL(109,Tabla1[Pagado])</f>
        <v>34339961.329999991</v>
      </c>
      <c r="G3083" s="4">
        <f>SUBTOTAL(109,Tabla1[Saldo])</f>
        <v>2215769.1499999994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  2022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2023-02-27T19:00:37Z</dcterms:modified>
</cp:coreProperties>
</file>