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6365" windowHeight="10305" firstSheet="4" activeTab="4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Hoja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4" l="1"/>
  <c r="X36" i="4" l="1"/>
  <c r="I27" i="4" l="1"/>
  <c r="I25" i="4"/>
  <c r="V263" i="6" l="1"/>
  <c r="S263" i="6"/>
  <c r="Q263" i="6"/>
  <c r="L263" i="6"/>
  <c r="N262" i="6"/>
  <c r="E262" i="6"/>
  <c r="N261" i="6"/>
  <c r="E261" i="6"/>
  <c r="N260" i="6"/>
  <c r="E260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E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6" i="6"/>
  <c r="J66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N58" i="6"/>
  <c r="J58" i="6"/>
  <c r="N57" i="6"/>
  <c r="J57" i="6"/>
  <c r="N56" i="6"/>
  <c r="J56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59" i="6"/>
  <c r="N259" i="6" s="1"/>
  <c r="N263" i="6" s="1"/>
  <c r="N266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<sst xmlns="http://schemas.openxmlformats.org/spreadsheetml/2006/main" count="1548" uniqueCount="529">
  <si>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</si>
  <si>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</si>
  <si>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</si>
  <si>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</si>
  <si>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</si>
  <si>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</si>
  <si>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</si>
  <si>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</si>
  <si>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</si>
  <si>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</si>
  <si>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</si>
  <si>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</si>
  <si>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</si>
  <si>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</si>
  <si>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</si>
  <si>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</si>
  <si>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</si>
  <si>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</si>
  <si>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</si>
  <si>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</si>
  <si>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</si>
  <si>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</si>
  <si>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</si>
  <si>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</si>
  <si>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</si>
  <si>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</si>
  <si>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</si>
  <si>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</si>
  <si>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</si>
  <si>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</si>
  <si>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</si>
  <si>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</si>
  <si>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</si>
  <si>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</si>
  <si>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</si>
  <si>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</si>
  <si>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</si>
  <si>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</si>
  <si>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</si>
  <si>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</si>
  <si>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</si>
  <si>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</si>
  <si>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</si>
  <si>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</si>
  <si>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</si>
  <si>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</si>
  <si>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</si>
  <si>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</si>
  <si>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</si>
  <si>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</si>
  <si>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</si>
  <si>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</si>
  <si>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</si>
  <si>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</si>
  <si>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</si>
  <si>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</si>
  <si>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</si>
  <si>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</si>
  <si>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</si>
  <si>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</si>
  <si>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</si>
  <si>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</si>
  <si>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</si>
  <si>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</si>
  <si>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</si>
  <si>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</si>
  <si>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</si>
  <si>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</si>
  <si>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</si>
  <si>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</si>
  <si>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</si>
  <si>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</si>
  <si>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</si>
  <si>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</si>
  <si>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</si>
  <si>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</si>
  <si>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</si>
  <si>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</si>
  <si>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</si>
  <si>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</si>
  <si>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</si>
  <si>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</si>
  <si>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</si>
  <si>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</si>
  <si>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</si>
  <si>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</si>
  <si>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</si>
  <si>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</si>
  <si>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</si>
  <si>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</si>
  <si>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</si>
  <si>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</si>
  <si>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</si>
  <si>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</si>
  <si>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</si>
  <si>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</si>
  <si>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</si>
  <si>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</si>
  <si>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</si>
  <si>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</si>
  <si>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</si>
  <si>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</si>
  <si>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</si>
  <si>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</si>
  <si>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</si>
  <si>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</si>
  <si>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</si>
  <si>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</si>
  <si>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</si>
  <si>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</si>
  <si>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</si>
  <si>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</si>
  <si>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</si>
  <si>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</si>
  <si>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</si>
  <si>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</si>
  <si>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</si>
  <si>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</si>
  <si>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</si>
  <si>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</si>
  <si>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</si>
  <si>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</si>
  <si>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</si>
  <si>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</si>
  <si>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</si>
  <si>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</si>
  <si>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</si>
  <si>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</si>
  <si>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</si>
  <si>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</si>
  <si>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</si>
  <si>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</si>
  <si>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</si>
  <si>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</si>
  <si>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</si>
  <si>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</si>
  <si>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</si>
  <si>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</si>
  <si>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</si>
  <si>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</si>
  <si>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</si>
  <si>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</si>
  <si>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</si>
  <si>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</si>
  <si>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</si>
  <si>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</si>
  <si>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</si>
  <si>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</si>
  <si>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</si>
  <si>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</si>
  <si>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</si>
  <si>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</si>
  <si>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</si>
  <si>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</si>
  <si>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</si>
  <si>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</si>
  <si>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</si>
  <si>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</si>
  <si>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</si>
  <si>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</si>
  <si>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</si>
  <si>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</si>
  <si>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</si>
  <si>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</si>
  <si>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</si>
  <si>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</si>
  <si>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</si>
  <si>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</si>
  <si>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</si>
  <si>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</si>
  <si>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</si>
  <si>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</si>
  <si>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</si>
  <si>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</si>
  <si>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</si>
  <si>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</si>
  <si>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</si>
  <si>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</si>
  <si>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</si>
  <si>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</si>
  <si>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</si>
  <si>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</si>
  <si>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</si>
  <si>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</si>
  <si>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</si>
  <si>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</si>
  <si>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</si>
  <si>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</si>
  <si>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</si>
  <si>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</si>
  <si>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</si>
  <si>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</si>
  <si>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</si>
  <si>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</si>
  <si>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</si>
  <si>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</si>
  <si>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</si>
  <si>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</si>
  <si>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</si>
  <si>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</si>
  <si>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</si>
  <si>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</si>
  <si>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</si>
  <si>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</si>
  <si>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</si>
  <si>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</si>
  <si>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</si>
  <si>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</si>
  <si>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</si>
  <si>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</si>
  <si>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</si>
  <si>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</si>
  <si>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</si>
  <si>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</si>
  <si>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</si>
  <si>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</si>
  <si>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</si>
  <si>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</si>
  <si>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</si>
  <si>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</si>
  <si>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</si>
  <si>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</si>
  <si>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</si>
  <si>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</si>
  <si>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</si>
  <si>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</si>
  <si>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</si>
  <si>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</si>
  <si>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</si>
  <si>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</si>
  <si>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</si>
  <si>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</si>
  <si>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</si>
  <si>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</si>
  <si>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</si>
  <si>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</si>
  <si>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</si>
  <si>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</si>
  <si>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</si>
  <si>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</si>
  <si>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</si>
  <si>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</si>
  <si>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</si>
  <si>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</si>
  <si>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</si>
  <si>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</si>
  <si>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</si>
  <si>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</si>
  <si>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</si>
  <si>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</si>
  <si>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</si>
  <si>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</si>
  <si>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</si>
  <si>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</si>
  <si>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</si>
  <si>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</si>
  <si>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</si>
  <si>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</si>
  <si>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</si>
  <si>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</si>
  <si>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</si>
  <si>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</si>
  <si>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</si>
  <si>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</si>
  <si>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</si>
  <si>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</si>
  <si>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</si>
  <si>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</si>
  <si>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</si>
  <si>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</si>
  <si>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</si>
  <si>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</si>
  <si>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</si>
  <si>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</si>
  <si>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</si>
  <si>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</si>
  <si>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</si>
  <si>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</si>
  <si>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</si>
  <si>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</si>
  <si>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</si>
  <si>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</si>
  <si>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</si>
  <si>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</si>
  <si>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</si>
  <si>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</si>
  <si>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</si>
  <si>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</si>
  <si>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</si>
  <si>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</si>
  <si>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</si>
  <si>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</si>
  <si>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</si>
  <si>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</si>
  <si>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</si>
  <si>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</si>
  <si>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</si>
  <si>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</si>
  <si>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</si>
  <si>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</si>
  <si>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</si>
  <si>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</si>
  <si>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</si>
  <si>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</si>
  <si>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</si>
  <si>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</si>
  <si>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</si>
  <si>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</si>
  <si>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</si>
  <si>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</si>
  <si>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</si>
  <si>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</si>
  <si>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</si>
  <si>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</si>
  <si>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</si>
  <si>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</si>
  <si>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</si>
  <si>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</si>
  <si>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</si>
  <si>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</si>
  <si>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</si>
  <si>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</si>
  <si>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</si>
  <si>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</si>
  <si>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</si>
  <si>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</si>
  <si>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</si>
  <si>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</si>
  <si>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</si>
  <si>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</si>
  <si>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</si>
  <si>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</si>
  <si>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</si>
  <si>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</si>
  <si>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</si>
  <si>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</si>
  <si>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</si>
  <si>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</si>
  <si>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</si>
  <si>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</si>
  <si>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</si>
  <si>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</si>
  <si>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</si>
  <si>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</si>
  <si>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</si>
  <si>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</si>
  <si>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</si>
  <si>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</si>
  <si>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</si>
  <si>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</si>
  <si>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</si>
  <si>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</si>
  <si>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</si>
  <si>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</si>
  <si>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</si>
  <si>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</si>
  <si>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</si>
  <si>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</si>
  <si>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</si>
  <si>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</si>
  <si>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</si>
  <si>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</si>
  <si>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</si>
  <si>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</si>
  <si>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</si>
  <si>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</si>
  <si>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</si>
  <si>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</si>
  <si>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</si>
  <si>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</si>
  <si>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</si>
  <si>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</si>
  <si>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</si>
  <si>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</si>
  <si>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</si>
  <si>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</si>
  <si>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</si>
  <si>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</si>
  <si>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</si>
  <si>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</si>
  <si>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</si>
  <si>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</si>
  <si>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</si>
  <si>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</si>
  <si>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</si>
  <si>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</si>
  <si>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</si>
  <si>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</si>
  <si>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</si>
  <si>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</si>
  <si>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</si>
  <si>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</si>
  <si>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</si>
  <si>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</si>
  <si>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</si>
  <si>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</si>
  <si>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</si>
  <si>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</si>
  <si>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</si>
  <si>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</si>
  <si>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</si>
  <si>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</si>
  <si>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</si>
  <si>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</si>
  <si>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</si>
  <si>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</si>
  <si>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</si>
  <si>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</si>
  <si>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</si>
  <si>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</si>
  <si>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</si>
  <si>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</si>
  <si>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</si>
  <si>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</si>
  <si>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</si>
  <si>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</si>
  <si>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</si>
  <si>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</si>
  <si>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</si>
  <si>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</si>
  <si>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</si>
  <si>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</si>
  <si>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</si>
  <si>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</si>
  <si>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</si>
  <si>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</si>
  <si>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</si>
  <si>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</si>
  <si>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</si>
  <si>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</si>
  <si>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</si>
  <si>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</si>
  <si>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</si>
  <si>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</si>
  <si>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</si>
  <si>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</si>
  <si>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</si>
  <si>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</si>
  <si>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</si>
  <si>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</si>
  <si>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</si>
  <si>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</si>
  <si>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</si>
  <si>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</si>
  <si>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</si>
  <si>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</si>
  <si>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</si>
  <si>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</si>
  <si>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</si>
  <si>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</si>
  <si>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</si>
  <si>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</si>
  <si>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</si>
  <si>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</si>
  <si>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</si>
  <si>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</si>
  <si>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</si>
  <si>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</si>
  <si>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</si>
  <si>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</si>
  <si>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</si>
  <si>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</si>
  <si>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</si>
  <si>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</si>
  <si>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</si>
  <si>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</si>
  <si>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</si>
  <si>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</si>
  <si>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</si>
  <si>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</si>
  <si>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</si>
  <si>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</si>
  <si>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</si>
  <si>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</si>
  <si>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</si>
  <si>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</si>
  <si>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</si>
  <si>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</si>
  <si>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</si>
  <si>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</si>
  <si>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</si>
  <si>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</si>
  <si>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</si>
  <si>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</si>
  <si>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</si>
  <si>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</si>
  <si>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</si>
  <si>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</si>
  <si>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</si>
  <si>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</si>
  <si>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</si>
  <si>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</si>
  <si>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</si>
  <si>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</si>
  <si>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</si>
  <si>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</si>
  <si>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</si>
  <si>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</si>
  <si>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</si>
  <si>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</si>
  <si>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</si>
  <si>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</si>
  <si>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</si>
  <si>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</si>
  <si>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</si>
  <si>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</si>
  <si>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20678--</t>
  </si>
  <si>
    <t>20694--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</si>
  <si>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</si>
  <si>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</si>
  <si>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</si>
  <si>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</si>
  <si>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</si>
  <si>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</si>
  <si>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</si>
  <si>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</si>
  <si>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</si>
  <si>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</si>
  <si>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</si>
  <si>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20700--</t>
  </si>
  <si>
    <t>20717--</t>
  </si>
  <si>
    <t>20735--</t>
  </si>
  <si>
    <t>20743--</t>
  </si>
  <si>
    <t>20645--11075</t>
  </si>
  <si>
    <t>20637--4812</t>
  </si>
  <si>
    <t>20637--11072</t>
  </si>
  <si>
    <t>20602--11050--nc-526</t>
  </si>
  <si>
    <t>38366--</t>
  </si>
  <si>
    <t>20602--11052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</si>
</sst>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CCFF"/>
      <color rgb="FF0000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38" t="s">
        <v>29</v>
      </c>
      <c r="B1" s="538"/>
      <c r="C1" s="538"/>
      <c r="D1" s="538"/>
      <c r="E1" s="538"/>
      <c r="F1" s="538"/>
      <c r="G1" s="538"/>
      <c r="H1" s="538"/>
      <c r="I1" s="538"/>
      <c r="J1" s="538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39" t="s">
        <v>2</v>
      </c>
      <c r="X1" s="540"/>
    </row>
    <row r="2" spans="1:24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1" t="s">
        <v>15</v>
      </c>
      <c r="P3" s="54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43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44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22" t="s">
        <v>41</v>
      </c>
      <c r="B56" s="148" t="s">
        <v>23</v>
      </c>
      <c r="C56" s="524" t="s">
        <v>110</v>
      </c>
      <c r="D56" s="150"/>
      <c r="E56" s="40"/>
      <c r="F56" s="151">
        <v>1025.4000000000001</v>
      </c>
      <c r="G56" s="152">
        <v>44571</v>
      </c>
      <c r="H56" s="526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23"/>
      <c r="B57" s="148" t="s">
        <v>24</v>
      </c>
      <c r="C57" s="525"/>
      <c r="D57" s="150"/>
      <c r="E57" s="40"/>
      <c r="F57" s="151">
        <v>319</v>
      </c>
      <c r="G57" s="152">
        <v>44571</v>
      </c>
      <c r="H57" s="527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22" t="s">
        <v>41</v>
      </c>
      <c r="B58" s="148" t="s">
        <v>23</v>
      </c>
      <c r="C58" s="524" t="s">
        <v>129</v>
      </c>
      <c r="D58" s="150"/>
      <c r="E58" s="40"/>
      <c r="F58" s="151">
        <v>833.8</v>
      </c>
      <c r="G58" s="152">
        <v>44578</v>
      </c>
      <c r="H58" s="526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28" t="s">
        <v>59</v>
      </c>
      <c r="P58" s="549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23"/>
      <c r="B59" s="148" t="s">
        <v>24</v>
      </c>
      <c r="C59" s="525"/>
      <c r="D59" s="150"/>
      <c r="E59" s="40"/>
      <c r="F59" s="151">
        <v>220</v>
      </c>
      <c r="G59" s="152">
        <v>44578</v>
      </c>
      <c r="H59" s="527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29"/>
      <c r="P59" s="550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47" t="s">
        <v>41</v>
      </c>
      <c r="B60" s="148" t="s">
        <v>23</v>
      </c>
      <c r="C60" s="545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26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28" t="s">
        <v>59</v>
      </c>
      <c r="P60" s="549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48"/>
      <c r="B61" s="148" t="s">
        <v>24</v>
      </c>
      <c r="C61" s="546"/>
      <c r="D61" s="165"/>
      <c r="E61" s="40">
        <f t="shared" si="2"/>
        <v>0</v>
      </c>
      <c r="F61" s="151">
        <v>231.6</v>
      </c>
      <c r="G61" s="152">
        <v>44585</v>
      </c>
      <c r="H61" s="527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29"/>
      <c r="P61" s="550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16"/>
      <c r="D63" s="163"/>
      <c r="E63" s="40">
        <f t="shared" si="2"/>
        <v>0</v>
      </c>
      <c r="F63" s="151"/>
      <c r="G63" s="152"/>
      <c r="H63" s="518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17"/>
      <c r="D64" s="168"/>
      <c r="E64" s="40">
        <f t="shared" si="2"/>
        <v>0</v>
      </c>
      <c r="F64" s="151"/>
      <c r="G64" s="152"/>
      <c r="H64" s="519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20"/>
      <c r="P68" s="514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21"/>
      <c r="P69" s="515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20"/>
      <c r="P82" s="534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21"/>
      <c r="P83" s="535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20"/>
      <c r="P84" s="53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21"/>
      <c r="P85" s="535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36"/>
      <c r="M90" s="537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36"/>
      <c r="M91" s="537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20"/>
      <c r="P97" s="530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21"/>
      <c r="P98" s="531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32" t="s">
        <v>26</v>
      </c>
      <c r="G262" s="532"/>
      <c r="H262" s="533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8" t="s">
        <v>104</v>
      </c>
      <c r="B1" s="538"/>
      <c r="C1" s="538"/>
      <c r="D1" s="538"/>
      <c r="E1" s="538"/>
      <c r="F1" s="538"/>
      <c r="G1" s="538"/>
      <c r="H1" s="538"/>
      <c r="I1" s="538"/>
      <c r="J1" s="538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39" t="s">
        <v>2</v>
      </c>
      <c r="X1" s="540"/>
    </row>
    <row r="2" spans="1:24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1" t="s">
        <v>15</v>
      </c>
      <c r="P3" s="54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59" t="s">
        <v>41</v>
      </c>
      <c r="B55" s="148" t="s">
        <v>23</v>
      </c>
      <c r="C55" s="524" t="s">
        <v>160</v>
      </c>
      <c r="D55" s="150"/>
      <c r="E55" s="40"/>
      <c r="F55" s="151">
        <v>1331.6</v>
      </c>
      <c r="G55" s="152">
        <v>44599</v>
      </c>
      <c r="H55" s="518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60"/>
      <c r="B56" s="148" t="s">
        <v>24</v>
      </c>
      <c r="C56" s="525"/>
      <c r="D56" s="163"/>
      <c r="E56" s="40"/>
      <c r="F56" s="151">
        <v>194.4</v>
      </c>
      <c r="G56" s="152">
        <v>44599</v>
      </c>
      <c r="H56" s="519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51" t="s">
        <v>41</v>
      </c>
      <c r="B57" s="148" t="s">
        <v>24</v>
      </c>
      <c r="C57" s="553" t="s">
        <v>162</v>
      </c>
      <c r="D57" s="165"/>
      <c r="E57" s="40"/>
      <c r="F57" s="151">
        <v>344</v>
      </c>
      <c r="G57" s="152">
        <v>44606</v>
      </c>
      <c r="H57" s="518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20" t="s">
        <v>59</v>
      </c>
      <c r="P57" s="514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52"/>
      <c r="B58" s="148" t="s">
        <v>23</v>
      </c>
      <c r="C58" s="554"/>
      <c r="D58" s="165"/>
      <c r="E58" s="40"/>
      <c r="F58" s="151">
        <v>627.6</v>
      </c>
      <c r="G58" s="152">
        <v>44606</v>
      </c>
      <c r="H58" s="519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55"/>
      <c r="P58" s="556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18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19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20"/>
      <c r="P79" s="534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21"/>
      <c r="P80" s="535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20"/>
      <c r="P81" s="534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21"/>
      <c r="P82" s="535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36"/>
      <c r="M87" s="537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36"/>
      <c r="M88" s="537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20"/>
      <c r="P94" s="53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21"/>
      <c r="P95" s="53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32" t="s">
        <v>26</v>
      </c>
      <c r="G259" s="532"/>
      <c r="H259" s="533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8" t="s">
        <v>189</v>
      </c>
      <c r="B1" s="538"/>
      <c r="C1" s="538"/>
      <c r="D1" s="538"/>
      <c r="E1" s="538"/>
      <c r="F1" s="538"/>
      <c r="G1" s="538"/>
      <c r="H1" s="538"/>
      <c r="I1" s="538"/>
      <c r="J1" s="538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39" t="s">
        <v>2</v>
      </c>
      <c r="X1" s="540"/>
    </row>
    <row r="2" spans="1:24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1" t="s">
        <v>15</v>
      </c>
      <c r="P3" s="54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59" t="s">
        <v>41</v>
      </c>
      <c r="B55" s="438" t="s">
        <v>24</v>
      </c>
      <c r="C55" s="524" t="s">
        <v>229</v>
      </c>
      <c r="D55" s="439"/>
      <c r="E55" s="60"/>
      <c r="F55" s="151">
        <v>181.6</v>
      </c>
      <c r="G55" s="152">
        <v>44627</v>
      </c>
      <c r="H55" s="564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20" t="s">
        <v>59</v>
      </c>
      <c r="P55" s="514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63"/>
      <c r="B56" s="438" t="s">
        <v>24</v>
      </c>
      <c r="C56" s="525"/>
      <c r="D56" s="440"/>
      <c r="E56" s="60"/>
      <c r="F56" s="151">
        <v>967</v>
      </c>
      <c r="G56" s="152">
        <v>44627</v>
      </c>
      <c r="H56" s="565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21"/>
      <c r="P56" s="515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47" t="s">
        <v>41</v>
      </c>
      <c r="B58" s="170" t="s">
        <v>24</v>
      </c>
      <c r="C58" s="561" t="s">
        <v>319</v>
      </c>
      <c r="D58" s="165"/>
      <c r="E58" s="60"/>
      <c r="F58" s="151">
        <v>332.6</v>
      </c>
      <c r="G58" s="152">
        <v>44648</v>
      </c>
      <c r="H58" s="572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28" t="s">
        <v>59</v>
      </c>
      <c r="P58" s="549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8"/>
      <c r="B59" s="170" t="s">
        <v>23</v>
      </c>
      <c r="C59" s="562"/>
      <c r="D59" s="163"/>
      <c r="E59" s="60"/>
      <c r="F59" s="151">
        <v>719</v>
      </c>
      <c r="G59" s="152">
        <v>44648</v>
      </c>
      <c r="H59" s="573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29"/>
      <c r="P59" s="550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66" t="s">
        <v>106</v>
      </c>
      <c r="B62" s="178" t="s">
        <v>237</v>
      </c>
      <c r="C62" s="568" t="s">
        <v>238</v>
      </c>
      <c r="D62" s="168"/>
      <c r="E62" s="60"/>
      <c r="F62" s="151">
        <v>152.6</v>
      </c>
      <c r="G62" s="152">
        <v>44622</v>
      </c>
      <c r="H62" s="570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20" t="s">
        <v>61</v>
      </c>
      <c r="P62" s="514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67"/>
      <c r="B63" s="178" t="s">
        <v>239</v>
      </c>
      <c r="C63" s="569"/>
      <c r="D63" s="168"/>
      <c r="E63" s="60"/>
      <c r="F63" s="151">
        <v>204.8</v>
      </c>
      <c r="G63" s="152">
        <v>44622</v>
      </c>
      <c r="H63" s="571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21"/>
      <c r="P63" s="515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20"/>
      <c r="P79" s="534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21"/>
      <c r="P80" s="535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20"/>
      <c r="P81" s="534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21"/>
      <c r="P82" s="535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36"/>
      <c r="M87" s="537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36"/>
      <c r="M88" s="537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20"/>
      <c r="P94" s="53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1"/>
      <c r="P95" s="53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32" t="s">
        <v>26</v>
      </c>
      <c r="G259" s="532"/>
      <c r="H259" s="533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workbookViewId="0">
      <pane xSplit="8" ySplit="3" topLeftCell="W4" activePane="bottomRight" state="frozen"/>
      <selection pane="topRight" activeCell="I1" sqref="I1"/>
      <selection pane="bottomLeft" activeCell="A4" sqref="A4"/>
      <selection pane="bottomRight" activeCell="A37" sqref="A37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8" t="s">
        <v>288</v>
      </c>
      <c r="B1" s="538"/>
      <c r="C1" s="538"/>
      <c r="D1" s="538"/>
      <c r="E1" s="538"/>
      <c r="F1" s="538"/>
      <c r="G1" s="538"/>
      <c r="H1" s="538"/>
      <c r="I1" s="538"/>
      <c r="J1" s="538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39" t="s">
        <v>2</v>
      </c>
      <c r="X1" s="540"/>
    </row>
    <row r="2" spans="1:24" ht="15.75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1" t="s">
        <v>15</v>
      </c>
      <c r="P3" s="54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59" t="s">
        <v>111</v>
      </c>
      <c r="B64" s="178" t="s">
        <v>464</v>
      </c>
      <c r="C64" s="568" t="s">
        <v>465</v>
      </c>
      <c r="D64" s="171"/>
      <c r="E64" s="60"/>
      <c r="F64" s="151">
        <v>302.5</v>
      </c>
      <c r="G64" s="504">
        <v>44681</v>
      </c>
      <c r="H64" s="574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576" t="s">
        <v>59</v>
      </c>
      <c r="P64" s="578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63"/>
      <c r="B65" s="178" t="s">
        <v>240</v>
      </c>
      <c r="C65" s="569"/>
      <c r="D65" s="171"/>
      <c r="E65" s="60"/>
      <c r="F65" s="151">
        <v>508</v>
      </c>
      <c r="G65" s="504">
        <v>44681</v>
      </c>
      <c r="H65" s="575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577"/>
      <c r="P65" s="579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20"/>
      <c r="P79" s="534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21"/>
      <c r="P80" s="535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20"/>
      <c r="P81" s="534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21"/>
      <c r="P82" s="535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36"/>
      <c r="M87" s="537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36"/>
      <c r="M88" s="537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20"/>
      <c r="P94" s="530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1"/>
      <c r="P95" s="531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32" t="s">
        <v>26</v>
      </c>
      <c r="G259" s="532"/>
      <c r="H259" s="533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92"/>
  <sheetViews>
    <sheetView tabSelected="1" workbookViewId="0">
      <pane xSplit="8" ySplit="3" topLeftCell="I25" activePane="bottomRight" state="frozen"/>
      <selection pane="topRight" activeCell="I1" sqref="I1"/>
      <selection pane="bottomLeft" activeCell="A4" sqref="A4"/>
      <selection pane="bottomRight" activeCell="F33" sqref="F33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8" t="s">
        <v>402</v>
      </c>
      <c r="B1" s="538"/>
      <c r="C1" s="538"/>
      <c r="D1" s="538"/>
      <c r="E1" s="538"/>
      <c r="F1" s="538"/>
      <c r="G1" s="538"/>
      <c r="H1" s="538"/>
      <c r="I1" s="538"/>
      <c r="J1" s="538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39" t="s">
        <v>2</v>
      </c>
      <c r="X1" s="540"/>
    </row>
    <row r="2" spans="1:24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1" t="s">
        <v>15</v>
      </c>
      <c r="P3" s="54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2" t="s">
        <v>415</v>
      </c>
      <c r="U4" s="53"/>
      <c r="V4" s="54"/>
      <c r="W4" s="55" t="s">
        <v>509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2" t="s">
        <v>404</v>
      </c>
      <c r="U5" s="53"/>
      <c r="V5" s="54"/>
      <c r="W5" s="68" t="s">
        <v>509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2" t="s">
        <v>405</v>
      </c>
      <c r="U6" s="53"/>
      <c r="V6" s="54"/>
      <c r="W6" s="53" t="s">
        <v>509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2" t="s">
        <v>405</v>
      </c>
      <c r="U7" s="53"/>
      <c r="V7" s="54"/>
      <c r="W7" s="53" t="s">
        <v>509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2" t="s">
        <v>406</v>
      </c>
      <c r="U8" s="53"/>
      <c r="V8" s="54"/>
      <c r="W8" s="53" t="s">
        <v>509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2" t="s">
        <v>425</v>
      </c>
      <c r="U9" s="53"/>
      <c r="V9" s="54"/>
      <c r="W9" s="53" t="s">
        <v>509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2" t="s">
        <v>425</v>
      </c>
      <c r="U10" s="53"/>
      <c r="V10" s="54"/>
      <c r="W10" s="53" t="s">
        <v>509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2" t="s">
        <v>417</v>
      </c>
      <c r="U11" s="53"/>
      <c r="V11" s="54"/>
      <c r="W11" s="53" t="s">
        <v>509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2" t="s">
        <v>417</v>
      </c>
      <c r="U12" s="53"/>
      <c r="V12" s="54"/>
      <c r="W12" s="53" t="s">
        <v>509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2" t="s">
        <v>418</v>
      </c>
      <c r="U13" s="53"/>
      <c r="V13" s="54"/>
      <c r="W13" s="53" t="s">
        <v>509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2" t="s">
        <v>418</v>
      </c>
      <c r="U14" s="53"/>
      <c r="V14" s="54"/>
      <c r="W14" s="53" t="s">
        <v>509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3"/>
      <c r="V15" s="54"/>
      <c r="W15" s="53" t="s">
        <v>509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3"/>
      <c r="V16" s="54"/>
      <c r="W16" s="53" t="s">
        <v>509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3"/>
      <c r="V17" s="54"/>
      <c r="W17" s="53" t="s">
        <v>509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3"/>
      <c r="V18" s="54"/>
      <c r="W18" s="53" t="s">
        <v>509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/>
      <c r="V19" s="54"/>
      <c r="W19" s="53" t="s">
        <v>509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/>
      <c r="V20" s="54"/>
      <c r="W20" s="53" t="s">
        <v>509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/>
      <c r="V21" s="54"/>
      <c r="W21" s="53" t="s">
        <v>509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/>
      <c r="V22" s="54"/>
      <c r="W22" s="53" t="s">
        <v>509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/>
      <c r="V23" s="54"/>
      <c r="W23" s="53" t="s">
        <v>509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/>
      <c r="V24" s="54"/>
      <c r="W24" s="53" t="s">
        <v>509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/>
      <c r="V25" s="54"/>
      <c r="W25" s="53" t="s">
        <v>509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/>
      <c r="V26" s="54"/>
      <c r="W26" s="53" t="s">
        <v>509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/>
      <c r="V27" s="54"/>
      <c r="W27" s="53" t="s">
        <v>509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/>
      <c r="V28" s="54"/>
      <c r="W28" s="53" t="s">
        <v>509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/>
      <c r="V29" s="54"/>
      <c r="W29" s="53" t="s">
        <v>509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/>
      <c r="V30" s="54"/>
      <c r="W30" s="53" t="s">
        <v>509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/>
      <c r="V31" s="54"/>
      <c r="W31" s="53" t="s">
        <v>509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508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/>
      <c r="V32" s="54"/>
      <c r="W32" s="53" t="s">
        <v>509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/>
      <c r="D33" s="60"/>
      <c r="E33" s="40">
        <f t="shared" si="2"/>
        <v>0</v>
      </c>
      <c r="F33" s="61">
        <v>21001</v>
      </c>
      <c r="G33" s="62">
        <v>44710</v>
      </c>
      <c r="H33" s="446" t="s">
        <v>526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/>
      <c r="V33" s="54"/>
      <c r="W33" s="53" t="s">
        <v>509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/>
      <c r="D34" s="60"/>
      <c r="E34" s="40">
        <f t="shared" si="2"/>
        <v>0</v>
      </c>
      <c r="F34" s="61">
        <v>0</v>
      </c>
      <c r="G34" s="62">
        <v>44710</v>
      </c>
      <c r="H34" s="446" t="s">
        <v>528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/>
      <c r="V34" s="54"/>
      <c r="W34" s="53" t="s">
        <v>509</v>
      </c>
      <c r="X34" s="70">
        <v>0</v>
      </c>
    </row>
    <row r="35" spans="1:24" ht="26.25" customHeight="1" thickTop="1" thickBot="1" x14ac:dyDescent="0.35">
      <c r="A35" s="513" t="s">
        <v>477</v>
      </c>
      <c r="B35" s="93" t="s">
        <v>476</v>
      </c>
      <c r="C35" s="59"/>
      <c r="D35" s="60"/>
      <c r="E35" s="40">
        <f t="shared" si="2"/>
        <v>0</v>
      </c>
      <c r="F35" s="61">
        <v>23032</v>
      </c>
      <c r="G35" s="62">
        <v>44712</v>
      </c>
      <c r="H35" s="446" t="s">
        <v>527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/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 t="s">
        <v>41</v>
      </c>
      <c r="B56" s="438" t="s">
        <v>23</v>
      </c>
      <c r="C56" s="482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36"/>
      <c r="M87" s="537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36"/>
      <c r="M88" s="537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20"/>
      <c r="P94" s="53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1"/>
      <c r="P95" s="53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32" t="s">
        <v>26</v>
      </c>
      <c r="G259" s="532"/>
      <c r="H259" s="533"/>
      <c r="I259" s="317">
        <f>SUM(I4:I258)</f>
        <v>476067.89999999997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17695801.015000001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18348988.015000001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33"/>
  </sheetPr>
  <dimension ref="A1:X292"/>
  <sheetViews>
    <sheetView workbookViewId="0">
      <pane xSplit="10" ySplit="3" topLeftCell="K16" activePane="bottomRight" state="frozen"/>
      <selection pane="topRight" activeCell="K1" sqref="K1"/>
      <selection pane="bottomLeft" activeCell="A4" sqref="A4"/>
      <selection pane="bottomRight" activeCell="G20" sqref="G2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38" t="s">
        <v>482</v>
      </c>
      <c r="B1" s="538"/>
      <c r="C1" s="538"/>
      <c r="D1" s="538"/>
      <c r="E1" s="538"/>
      <c r="F1" s="538"/>
      <c r="G1" s="538"/>
      <c r="H1" s="538"/>
      <c r="I1" s="538"/>
      <c r="J1" s="538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39" t="s">
        <v>2</v>
      </c>
      <c r="X1" s="540"/>
    </row>
    <row r="2" spans="1:24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1" t="s">
        <v>15</v>
      </c>
      <c r="P3" s="54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/>
      <c r="D4" s="39"/>
      <c r="E4" s="40">
        <f>D4*F4</f>
        <v>0</v>
      </c>
      <c r="F4" s="41">
        <v>20455</v>
      </c>
      <c r="G4" s="42">
        <v>44714</v>
      </c>
      <c r="H4" s="512" t="s">
        <v>525</v>
      </c>
      <c r="I4" s="409">
        <v>20470</v>
      </c>
      <c r="J4" s="45">
        <f t="shared" ref="J4:J150" si="0">I4-F4</f>
        <v>15</v>
      </c>
      <c r="K4" s="46">
        <v>39</v>
      </c>
      <c r="L4" s="47"/>
      <c r="M4" s="47"/>
      <c r="N4" s="48">
        <f t="shared" ref="N4:N114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/>
      <c r="V4" s="54"/>
      <c r="W4" s="55"/>
      <c r="X4" s="56"/>
    </row>
    <row r="5" spans="1:24" ht="30" customHeight="1" thickTop="1" thickBot="1" x14ac:dyDescent="0.35">
      <c r="A5" s="57" t="s">
        <v>22</v>
      </c>
      <c r="B5" s="58" t="s">
        <v>32</v>
      </c>
      <c r="C5" s="59"/>
      <c r="D5" s="60"/>
      <c r="E5" s="40">
        <f t="shared" ref="E5:E40" si="2">D5*F5</f>
        <v>0</v>
      </c>
      <c r="F5" s="61">
        <v>0</v>
      </c>
      <c r="G5" s="62">
        <v>44714</v>
      </c>
      <c r="H5" s="410" t="s">
        <v>524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/>
      <c r="V5" s="54"/>
      <c r="W5" s="68"/>
      <c r="X5" s="69"/>
    </row>
    <row r="6" spans="1:24" ht="30.75" customHeight="1" thickTop="1" thickBot="1" x14ac:dyDescent="0.35">
      <c r="A6" s="57" t="s">
        <v>38</v>
      </c>
      <c r="B6" s="58" t="s">
        <v>483</v>
      </c>
      <c r="C6" s="59"/>
      <c r="D6" s="60"/>
      <c r="E6" s="40">
        <f t="shared" si="2"/>
        <v>0</v>
      </c>
      <c r="F6" s="61">
        <v>23480</v>
      </c>
      <c r="G6" s="62">
        <v>44715</v>
      </c>
      <c r="H6" s="410" t="s">
        <v>523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/>
      <c r="V6" s="54"/>
      <c r="W6" s="53"/>
      <c r="X6" s="70"/>
    </row>
    <row r="7" spans="1:24" ht="28.5" customHeight="1" thickTop="1" thickBot="1" x14ac:dyDescent="0.35">
      <c r="A7" s="57" t="s">
        <v>22</v>
      </c>
      <c r="B7" s="58" t="s">
        <v>32</v>
      </c>
      <c r="C7" s="59"/>
      <c r="D7" s="60"/>
      <c r="E7" s="40">
        <f t="shared" si="2"/>
        <v>0</v>
      </c>
      <c r="F7" s="61">
        <v>0</v>
      </c>
      <c r="G7" s="62">
        <v>44715</v>
      </c>
      <c r="H7" s="410" t="s">
        <v>517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/>
      <c r="V7" s="54"/>
      <c r="W7" s="53"/>
      <c r="X7" s="70"/>
    </row>
    <row r="8" spans="1:24" ht="27.75" customHeight="1" thickTop="1" thickBot="1" x14ac:dyDescent="0.35">
      <c r="A8" s="57" t="s">
        <v>484</v>
      </c>
      <c r="B8" s="58" t="s">
        <v>485</v>
      </c>
      <c r="C8" s="59"/>
      <c r="D8" s="60"/>
      <c r="E8" s="40">
        <f t="shared" si="2"/>
        <v>0</v>
      </c>
      <c r="F8" s="61">
        <v>22140</v>
      </c>
      <c r="G8" s="62">
        <v>44718</v>
      </c>
      <c r="H8" s="410" t="s">
        <v>518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/>
      <c r="V8" s="54"/>
      <c r="W8" s="53"/>
      <c r="X8" s="70"/>
    </row>
    <row r="9" spans="1:24" ht="25.5" customHeight="1" thickTop="1" thickBot="1" x14ac:dyDescent="0.35">
      <c r="A9" s="71" t="s">
        <v>22</v>
      </c>
      <c r="B9" s="58" t="s">
        <v>32</v>
      </c>
      <c r="C9" s="59"/>
      <c r="D9" s="60"/>
      <c r="E9" s="40">
        <f t="shared" si="2"/>
        <v>0</v>
      </c>
      <c r="F9" s="61">
        <v>0</v>
      </c>
      <c r="G9" s="62">
        <v>44718</v>
      </c>
      <c r="H9" s="410" t="s">
        <v>516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/>
      <c r="V9" s="54"/>
      <c r="W9" s="53"/>
      <c r="X9" s="70"/>
    </row>
    <row r="10" spans="1:24" ht="24.75" customHeight="1" thickTop="1" thickBot="1" x14ac:dyDescent="0.35">
      <c r="A10" s="71" t="s">
        <v>20</v>
      </c>
      <c r="B10" s="58" t="s">
        <v>486</v>
      </c>
      <c r="C10" s="59"/>
      <c r="D10" s="72"/>
      <c r="E10" s="40">
        <f t="shared" si="2"/>
        <v>0</v>
      </c>
      <c r="F10" s="61">
        <v>21990</v>
      </c>
      <c r="G10" s="62">
        <v>44720</v>
      </c>
      <c r="H10" s="410" t="s">
        <v>506</v>
      </c>
      <c r="I10" s="411">
        <v>22580</v>
      </c>
      <c r="J10" s="45">
        <f t="shared" si="0"/>
        <v>590</v>
      </c>
      <c r="K10" s="46">
        <v>41</v>
      </c>
      <c r="L10" s="65"/>
      <c r="M10" s="65"/>
      <c r="N10" s="48">
        <f t="shared" si="1"/>
        <v>925780</v>
      </c>
      <c r="O10" s="397"/>
      <c r="P10" s="398"/>
      <c r="Q10" s="66">
        <v>27114</v>
      </c>
      <c r="R10" s="67">
        <v>44722</v>
      </c>
      <c r="S10" s="51">
        <v>28000</v>
      </c>
      <c r="T10" s="52" t="s">
        <v>493</v>
      </c>
      <c r="U10" s="53"/>
      <c r="V10" s="54"/>
      <c r="W10" s="53"/>
      <c r="X10" s="70"/>
    </row>
    <row r="11" spans="1:24" ht="22.5" customHeight="1" thickTop="1" thickBot="1" x14ac:dyDescent="0.35">
      <c r="A11" s="71" t="s">
        <v>22</v>
      </c>
      <c r="B11" s="58" t="s">
        <v>32</v>
      </c>
      <c r="C11" s="59"/>
      <c r="D11" s="60"/>
      <c r="E11" s="40">
        <f t="shared" si="2"/>
        <v>0</v>
      </c>
      <c r="F11" s="61">
        <v>0</v>
      </c>
      <c r="G11" s="62">
        <v>44720</v>
      </c>
      <c r="H11" s="410" t="s">
        <v>506</v>
      </c>
      <c r="I11" s="411">
        <v>5390</v>
      </c>
      <c r="J11" s="45">
        <f t="shared" si="0"/>
        <v>5390</v>
      </c>
      <c r="K11" s="46">
        <v>41</v>
      </c>
      <c r="L11" s="65"/>
      <c r="M11" s="65"/>
      <c r="N11" s="48">
        <f t="shared" si="1"/>
        <v>220990</v>
      </c>
      <c r="O11" s="397"/>
      <c r="P11" s="398"/>
      <c r="Q11" s="66">
        <v>0</v>
      </c>
      <c r="R11" s="67">
        <v>44722</v>
      </c>
      <c r="S11" s="51">
        <v>0</v>
      </c>
      <c r="T11" s="52" t="s">
        <v>493</v>
      </c>
      <c r="U11" s="53"/>
      <c r="V11" s="54"/>
      <c r="W11" s="53"/>
      <c r="X11" s="70"/>
    </row>
    <row r="12" spans="1:24" ht="22.5" customHeight="1" thickTop="1" thickBot="1" x14ac:dyDescent="0.35">
      <c r="A12" s="71" t="s">
        <v>487</v>
      </c>
      <c r="B12" s="58" t="s">
        <v>300</v>
      </c>
      <c r="C12" s="431"/>
      <c r="D12" s="60"/>
      <c r="E12" s="40">
        <f t="shared" si="2"/>
        <v>0</v>
      </c>
      <c r="F12" s="61">
        <v>20510</v>
      </c>
      <c r="G12" s="62">
        <v>44722</v>
      </c>
      <c r="H12" s="410" t="s">
        <v>507</v>
      </c>
      <c r="I12" s="411">
        <v>21240</v>
      </c>
      <c r="J12" s="45">
        <f t="shared" si="0"/>
        <v>730</v>
      </c>
      <c r="K12" s="46">
        <v>41</v>
      </c>
      <c r="L12" s="65"/>
      <c r="M12" s="65"/>
      <c r="N12" s="48">
        <f t="shared" si="1"/>
        <v>870840</v>
      </c>
      <c r="O12" s="397"/>
      <c r="P12" s="398"/>
      <c r="Q12" s="66">
        <v>26900</v>
      </c>
      <c r="R12" s="67">
        <v>44722</v>
      </c>
      <c r="S12" s="51">
        <v>28000</v>
      </c>
      <c r="T12" s="52" t="s">
        <v>511</v>
      </c>
      <c r="U12" s="53"/>
      <c r="V12" s="54"/>
      <c r="W12" s="53"/>
      <c r="X12" s="70"/>
    </row>
    <row r="13" spans="1:24" ht="22.5" customHeight="1" thickTop="1" thickBot="1" x14ac:dyDescent="0.35">
      <c r="A13" s="71" t="s">
        <v>105</v>
      </c>
      <c r="B13" s="58" t="s">
        <v>32</v>
      </c>
      <c r="C13" s="432"/>
      <c r="D13" s="60"/>
      <c r="E13" s="40">
        <f t="shared" si="2"/>
        <v>0</v>
      </c>
      <c r="F13" s="61">
        <v>0</v>
      </c>
      <c r="G13" s="62">
        <v>44722</v>
      </c>
      <c r="H13" s="410" t="s">
        <v>507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/>
      <c r="P13" s="398"/>
      <c r="Q13" s="66">
        <v>0</v>
      </c>
      <c r="R13" s="67">
        <v>44722</v>
      </c>
      <c r="S13" s="51">
        <v>0</v>
      </c>
      <c r="T13" s="52" t="s">
        <v>511</v>
      </c>
      <c r="U13" s="53"/>
      <c r="V13" s="54"/>
      <c r="W13" s="53"/>
      <c r="X13" s="70"/>
    </row>
    <row r="14" spans="1:24" ht="22.5" customHeight="1" thickTop="1" thickBot="1" x14ac:dyDescent="0.35">
      <c r="A14" s="71" t="s">
        <v>36</v>
      </c>
      <c r="B14" s="58" t="s">
        <v>300</v>
      </c>
      <c r="C14" s="59"/>
      <c r="D14" s="60"/>
      <c r="E14" s="40">
        <f t="shared" si="2"/>
        <v>0</v>
      </c>
      <c r="F14" s="61">
        <v>19120</v>
      </c>
      <c r="G14" s="62">
        <v>44724</v>
      </c>
      <c r="H14" s="410" t="s">
        <v>519</v>
      </c>
      <c r="I14" s="411">
        <v>23940</v>
      </c>
      <c r="J14" s="45">
        <f t="shared" si="0"/>
        <v>4820</v>
      </c>
      <c r="K14" s="46">
        <v>41</v>
      </c>
      <c r="L14" s="65"/>
      <c r="M14" s="65"/>
      <c r="N14" s="48">
        <f t="shared" si="1"/>
        <v>981540</v>
      </c>
      <c r="O14" s="397"/>
      <c r="P14" s="398"/>
      <c r="Q14" s="66">
        <v>20587</v>
      </c>
      <c r="R14" s="67">
        <v>44729</v>
      </c>
      <c r="S14" s="51">
        <v>28000</v>
      </c>
      <c r="T14" s="52" t="s">
        <v>512</v>
      </c>
      <c r="U14" s="53"/>
      <c r="V14" s="54"/>
      <c r="W14" s="53"/>
      <c r="X14" s="70"/>
    </row>
    <row r="15" spans="1:24" ht="22.5" customHeight="1" thickTop="1" thickBot="1" x14ac:dyDescent="0.35">
      <c r="A15" s="73" t="s">
        <v>510</v>
      </c>
      <c r="B15" s="58" t="s">
        <v>72</v>
      </c>
      <c r="C15" s="59"/>
      <c r="D15" s="60"/>
      <c r="E15" s="40">
        <f t="shared" si="2"/>
        <v>0</v>
      </c>
      <c r="F15" s="61">
        <v>19200</v>
      </c>
      <c r="G15" s="62">
        <v>44726</v>
      </c>
      <c r="H15" s="410" t="s">
        <v>520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/>
      <c r="P15" s="398"/>
      <c r="Q15" s="66">
        <v>21550</v>
      </c>
      <c r="R15" s="67">
        <v>44729</v>
      </c>
      <c r="S15" s="51">
        <v>28000</v>
      </c>
      <c r="T15" s="92" t="s">
        <v>513</v>
      </c>
      <c r="U15" s="53"/>
      <c r="V15" s="54"/>
      <c r="W15" s="53"/>
      <c r="X15" s="70"/>
    </row>
    <row r="16" spans="1:24" ht="24" customHeight="1" thickTop="1" thickBot="1" x14ac:dyDescent="0.35">
      <c r="A16" s="71" t="s">
        <v>50</v>
      </c>
      <c r="B16" s="58" t="s">
        <v>72</v>
      </c>
      <c r="C16" s="74"/>
      <c r="D16" s="60"/>
      <c r="E16" s="40">
        <f t="shared" si="2"/>
        <v>0</v>
      </c>
      <c r="F16" s="61">
        <v>19600</v>
      </c>
      <c r="G16" s="62">
        <v>44728</v>
      </c>
      <c r="H16" s="410" t="s">
        <v>521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/>
      <c r="P16" s="398"/>
      <c r="Q16" s="66">
        <v>21550</v>
      </c>
      <c r="R16" s="67">
        <v>44729</v>
      </c>
      <c r="S16" s="51">
        <v>28000</v>
      </c>
      <c r="T16" s="92" t="s">
        <v>514</v>
      </c>
      <c r="U16" s="53"/>
      <c r="V16" s="54"/>
      <c r="W16" s="53"/>
      <c r="X16" s="70"/>
    </row>
    <row r="17" spans="1:24" ht="28.5" customHeight="1" thickTop="1" thickBot="1" x14ac:dyDescent="0.35">
      <c r="A17" s="75" t="s">
        <v>36</v>
      </c>
      <c r="B17" s="58" t="s">
        <v>72</v>
      </c>
      <c r="C17" s="59"/>
      <c r="D17" s="60"/>
      <c r="E17" s="40">
        <f t="shared" si="2"/>
        <v>0</v>
      </c>
      <c r="F17" s="61">
        <v>20190</v>
      </c>
      <c r="G17" s="62">
        <v>44729</v>
      </c>
      <c r="H17" s="410" t="s">
        <v>522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97"/>
      <c r="P17" s="398"/>
      <c r="Q17" s="66">
        <v>21550</v>
      </c>
      <c r="R17" s="67">
        <v>44729</v>
      </c>
      <c r="S17" s="51">
        <v>28000</v>
      </c>
      <c r="T17" s="92" t="s">
        <v>515</v>
      </c>
      <c r="U17" s="53"/>
      <c r="V17" s="54"/>
      <c r="W17" s="53"/>
      <c r="X17" s="70"/>
    </row>
    <row r="18" spans="1:24" ht="22.5" customHeight="1" thickTop="1" thickBot="1" x14ac:dyDescent="0.35">
      <c r="A18" s="81"/>
      <c r="B18" s="58"/>
      <c r="C18" s="59"/>
      <c r="D18" s="60"/>
      <c r="E18" s="40">
        <f t="shared" si="2"/>
        <v>0</v>
      </c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53"/>
      <c r="X18" s="70"/>
    </row>
    <row r="19" spans="1:24" ht="30" customHeight="1" thickTop="1" thickBot="1" x14ac:dyDescent="0.35">
      <c r="A19" s="78"/>
      <c r="B19" s="58"/>
      <c r="C19" s="59"/>
      <c r="D19" s="60"/>
      <c r="E19" s="40">
        <f t="shared" si="2"/>
        <v>0</v>
      </c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53"/>
      <c r="X19" s="70"/>
    </row>
    <row r="20" spans="1:24" ht="22.5" customHeight="1" thickTop="1" thickBot="1" x14ac:dyDescent="0.35">
      <c r="A20" s="80"/>
      <c r="B20" s="58"/>
      <c r="C20" s="59"/>
      <c r="D20" s="60"/>
      <c r="E20" s="40">
        <f t="shared" si="2"/>
        <v>0</v>
      </c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53"/>
      <c r="X20" s="70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70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70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/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10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11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536"/>
      <c r="M87" s="537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36"/>
      <c r="M88" s="537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20"/>
      <c r="P94" s="53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1"/>
      <c r="P95" s="53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32" t="s">
        <v>26</v>
      </c>
      <c r="G259" s="532"/>
      <c r="H259" s="533"/>
      <c r="I259" s="317">
        <f>SUM(I4:I258)</f>
        <v>236330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9588132.5</v>
      </c>
      <c r="O263" s="338"/>
      <c r="Q263" s="339">
        <f>SUM(Q4:Q262)</f>
        <v>220158</v>
      </c>
      <c r="R263" s="8"/>
      <c r="S263" s="340">
        <f>SUM(S17:S262)</f>
        <v>28000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9836290.5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2022-06-13T19:58:31Z</cp:lastPrinted>
  <dcterms:created xsi:type="dcterms:W3CDTF">2022-01-15T21:14:38Z</dcterms:created>
  <dcterms:modified xsi:type="dcterms:W3CDTF">2022-06-28T13:53:48Z</dcterms:modified>
</cp:coreProperties>
</file>