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2045" i="1" l="1"/>
  <c r="F2956" i="1" l="1"/>
  <c r="F2930" i="1"/>
  <c r="F2815" i="1"/>
  <c r="F2605" i="1"/>
  <c r="F2713" i="1" l="1"/>
  <c r="F1111" i="1"/>
  <c r="F2588" i="1" l="1"/>
  <c r="F2508" i="1"/>
  <c r="F2372" i="1"/>
  <c r="F2120" i="1"/>
  <c r="F2402" i="1"/>
  <c r="F2035" i="1"/>
  <c r="F2364" i="1" l="1"/>
  <c r="F2209" i="1"/>
  <c r="F2325" i="1"/>
  <c r="F2243" i="1"/>
  <c r="F2220" i="1"/>
  <c r="F2228" i="1" l="1"/>
  <c r="F2192" i="1"/>
  <c r="F1667" i="1"/>
  <c r="F2093" i="1"/>
  <c r="F1946" i="1"/>
  <c r="F1735" i="1"/>
  <c r="F1833" i="1" l="1"/>
  <c r="F1722" i="1"/>
  <c r="F641" i="1"/>
  <c r="F1835" i="1"/>
  <c r="F1826" i="1"/>
  <c r="F1152" i="1"/>
  <c r="F1733" i="1" l="1"/>
  <c r="F1605" i="1"/>
  <c r="F1590" i="1"/>
  <c r="F1578" i="1"/>
  <c r="F489" i="1"/>
  <c r="F1580" i="1"/>
  <c r="F1432" i="1"/>
  <c r="F1287" i="1" l="1"/>
  <c r="F1392" i="1" l="1"/>
  <c r="F1171" i="1"/>
  <c r="F1406" i="1" l="1"/>
  <c r="F1288" i="1"/>
  <c r="F1057" i="1" l="1"/>
  <c r="F848" i="1" l="1"/>
  <c r="F670" i="1"/>
  <c r="F953" i="1" l="1"/>
  <c r="F834" i="1" l="1"/>
  <c r="F774" i="1"/>
  <c r="F674" i="1"/>
  <c r="F524" i="1"/>
  <c r="F648" i="1" l="1"/>
  <c r="F421" i="1"/>
  <c r="F410" i="1" l="1"/>
  <c r="F310" i="1"/>
  <c r="F292" i="1" l="1"/>
  <c r="F64" i="1"/>
  <c r="F359" i="1" l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<sst xmlns="http://schemas.openxmlformats.org/spreadsheetml/2006/main" count="29402" uniqueCount="3696">
  <si>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</si>
  <si>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</si>
  <si>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</si>
  <si>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</si>
  <si>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</si>
  <si>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</si>
  <si>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</si>
  <si>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</si>
  <si>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</si>
  <si>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</si>
  <si>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</si>
  <si>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</si>
  <si>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</si>
  <si>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</si>
  <si>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</si>
  <si>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</si>
  <si>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</si>
  <si>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</si>
  <si>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</si>
  <si>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</si>
  <si>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</si>
  <si>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</si>
  <si>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</si>
  <si>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</si>
  <si>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</si>
  <si>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</si>
  <si>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</si>
  <si>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</si>
  <si>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</si>
  <si>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</si>
  <si>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</si>
  <si>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</si>
  <si>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</si>
  <si>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</si>
  <si>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</si>
  <si>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</si>
  <si>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</si>
  <si>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</si>
  <si>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</si>
  <si>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</si>
  <si>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</si>
  <si>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</si>
  <si>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</si>
  <si>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</si>
  <si>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</si>
  <si>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</si>
  <si>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</si>
  <si>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</si>
  <si>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</si>
  <si>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</si>
  <si>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</si>
  <si>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</si>
  <si>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</si>
  <si>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</si>
  <si>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</si>
  <si>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</si>
  <si>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</si>
  <si>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</si>
  <si>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</si>
  <si>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</si>
  <si>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</si>
  <si>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</si>
  <si>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</si>
  <si>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</si>
  <si>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</si>
  <si>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</si>
  <si>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</si>
  <si>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</si>
  <si>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</si>
  <si>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</si>
  <si>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</si>
  <si>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</si>
  <si>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</si>
  <si>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</si>
  <si>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</si>
  <si>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</si>
  <si>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</si>
  <si>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</si>
  <si>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</si>
  <si>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</si>
  <si>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</si>
  <si>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</si>
  <si>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</si>
  <si>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</si>
  <si>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</si>
  <si>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</si>
  <si>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</si>
  <si>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</si>
  <si>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</si>
  <si>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</si>
  <si>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</si>
  <si>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</si>
  <si>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</si>
  <si>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</si>
  <si>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</si>
  <si>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</si>
  <si>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</si>
  <si>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</si>
  <si>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</si>
  <si>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</si>
  <si>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</si>
  <si>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</si>
  <si>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</si>
  <si>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</si>
  <si>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</si>
  <si>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</si>
  <si>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</si>
  <si>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</si>
  <si>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</si>
  <si>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</si>
  <si>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</si>
  <si>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</si>
  <si>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</si>
  <si>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</si>
  <si>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</si>
  <si>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</si>
  <si>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</si>
  <si>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</si>
  <si>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</si>
  <si>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</si>
  <si>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</si>
  <si>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</si>
  <si>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</si>
  <si>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</si>
  <si>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</si>
  <si>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</si>
  <si>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</si>
  <si>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</si>
  <si>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</si>
  <si>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</si>
  <si>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</si>
  <si>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</si>
  <si>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</si>
  <si>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</si>
  <si>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</si>
  <si>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</si>
  <si>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</si>
  <si>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</si>
  <si>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</si>
  <si>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</si>
  <si>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</si>
  <si>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</si>
  <si>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</si>
  <si>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</si>
  <si>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</si>
  <si>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</si>
  <si>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</si>
  <si>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</si>
  <si>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</si>
  <si>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</si>
  <si>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</si>
  <si>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</si>
  <si>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</si>
  <si>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</si>
  <si>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</si>
  <si>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</si>
  <si>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</si>
  <si>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</si>
  <si>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</si>
  <si>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</si>
  <si>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</si>
  <si>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</si>
  <si>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</si>
  <si>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</si>
  <si>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</si>
  <si>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</si>
  <si>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</si>
  <si>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</si>
  <si>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</si>
  <si>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</si>
  <si>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</si>
  <si>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</si>
  <si>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</si>
  <si>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</si>
  <si>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</si>
  <si>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</si>
  <si>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</si>
  <si>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</si>
  <si>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</si>
  <si>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</si>
  <si>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</si>
  <si>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</si>
  <si>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</si>
  <si>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</si>
  <si>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</si>
  <si>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</si>
  <si>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</si>
  <si>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</si>
  <si>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</si>
  <si>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</si>
  <si>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</si>
  <si>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</si>
  <si>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</si>
  <si>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</si>
  <si>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</si>
  <si>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</si>
  <si>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</si>
  <si>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</si>
  <si>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</si>
  <si>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</si>
  <si>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</si>
  <si>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</si>
  <si>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</si>
  <si>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</si>
  <si>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</si>
  <si>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</si>
  <si>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</si>
  <si>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</si>
  <si>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</si>
  <si>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</si>
  <si>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</si>
  <si>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</si>
  <si>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</si>
  <si>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</si>
  <si>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</si>
  <si>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</si>
  <si>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</si>
  <si>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</si>
  <si>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</si>
  <si>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</si>
  <si>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</si>
  <si>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</si>
  <si>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</si>
  <si>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</si>
  <si>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</si>
  <si>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</si>
  <si>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</si>
  <si>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</si>
  <si>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</si>
  <si>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</si>
  <si>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</si>
  <si>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</si>
  <si>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</si>
  <si>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</si>
  <si>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</si>
  <si>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</si>
  <si>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</si>
  <si>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</si>
  <si>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</si>
  <si>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</si>
  <si>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</si>
  <si>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</si>
  <si>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</si>
  <si>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</si>
  <si>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</si>
  <si>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</si>
  <si>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</si>
  <si>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</si>
  <si>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</si>
  <si>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</si>
  <si>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</si>
  <si>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</si>
  <si>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</si>
  <si>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</si>
  <si>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</si>
  <si>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</si>
  <si>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</si>
  <si>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</si>
  <si>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</si>
  <si>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</si>
  <si>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</si>
  <si>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</si>
  <si>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</si>
  <si>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</si>
  <si>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</si>
  <si>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</si>
  <si>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</si>
  <si>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</si>
  <si>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</si>
  <si>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</si>
  <si>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</si>
  <si>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</si>
  <si>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</si>
  <si>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</si>
  <si>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</si>
  <si>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</si>
  <si>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</si>
  <si>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</si>
  <si>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</si>
  <si>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</si>
  <si>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</si>
  <si>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</si>
  <si>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</si>
  <si>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</si>
  <si>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</si>
  <si>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</si>
  <si>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</si>
  <si>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</si>
  <si>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</si>
  <si>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</si>
  <si>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</si>
  <si>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</si>
  <si>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</si>
  <si>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</si>
  <si>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</si>
  <si>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</si>
  <si>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</si>
  <si>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</si>
  <si>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</si>
  <si>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</si>
  <si>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</si>
  <si>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</si>
  <si>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</si>
  <si>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</si>
  <si>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</si>
  <si>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</si>
  <si>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</si>
  <si>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</si>
  <si>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</si>
  <si>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</si>
  <si>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</si>
  <si>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</si>
  <si>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</si>
  <si>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</si>
  <si>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</si>
  <si>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</si>
  <si>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</si>
  <si>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</si>
  <si>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</si>
  <si>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</si>
  <si>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</si>
  <si>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</si>
  <si>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</si>
  <si>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</si>
  <si>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</si>
  <si>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</si>
  <si>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</si>
  <si>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</si>
  <si>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</si>
  <si>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</si>
  <si>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</si>
  <si>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</si>
  <si>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</si>
  <si>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</si>
  <si>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</si>
  <si>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</si>
  <si>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</si>
  <si>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</si>
  <si>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</si>
  <si>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</si>
  <si>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</si>
  <si>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</si>
  <si>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</si>
  <si>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</si>
  <si>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</si>
  <si>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</si>
  <si>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</si>
  <si>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</si>
  <si>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</si>
  <si>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</si>
  <si>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</si>
  <si>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</si>
  <si>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</si>
  <si>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</si>
  <si>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</si>
  <si>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</si>
  <si>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</si>
  <si>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</si>
  <si>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</si>
  <si>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</si>
  <si>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</si>
  <si>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</si>
  <si>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</si>
  <si>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</si>
  <si>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</si>
  <si>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</si>
  <si>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</si>
  <si>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</si>
  <si>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</si>
  <si>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</si>
  <si>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</si>
  <si>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</si>
  <si>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</si>
  <si>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</si>
  <si>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</si>
  <si>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</si>
  <si>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</si>
  <si>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</si>
  <si>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</si>
  <si>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</si>
  <si>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</si>
  <si>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</si>
  <si>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</si>
  <si>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</si>
  <si>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</si>
  <si>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</si>
  <si>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</si>
  <si>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</si>
  <si>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</si>
  <si>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</si>
  <si>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</si>
  <si>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</si>
  <si>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</si>
  <si>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</si>
  <si>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</si>
  <si>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</si>
  <si>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</si>
  <si>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</si>
  <si>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</si>
  <si>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</si>
  <si>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</si>
  <si>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</si>
  <si>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</si>
  <si>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</si>
  <si>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</si>
  <si>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</si>
  <si>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</si>
  <si>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</si>
  <si>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</si>
  <si>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</si>
  <si>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</si>
  <si>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</si>
  <si>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</si>
  <si>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</si>
  <si>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</si>
  <si>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</si>
  <si>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</si>
  <si>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</si>
  <si>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</si>
  <si>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</si>
  <si>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</si>
  <si>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</si>
  <si>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</si>
  <si>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</si>
  <si>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</si>
  <si>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</si>
  <si>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</si>
  <si>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</si>
  <si>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</si>
  <si>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</si>
  <si>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</si>
  <si>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</si>
  <si>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</si>
  <si>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</si>
  <si>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</si>
  <si>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</si>
  <si>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</si>
  <si>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</si>
  <si>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</si>
  <si>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</si>
  <si>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</si>
  <si>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</si>
  <si>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</si>
  <si>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</si>
  <si>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</si>
  <si>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</si>
  <si>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</si>
  <si>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</si>
  <si>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</si>
  <si>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</si>
  <si>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</si>
  <si>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</si>
  <si>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</si>
  <si>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</si>
  <si>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</si>
  <si>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</si>
  <si>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</si>
  <si>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</si>
  <si>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</si>
  <si>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</si>
  <si>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</si>
  <si>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</si>
  <si>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</si>
  <si>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</si>
  <si>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</si>
  <si>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</si>
  <si>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</si>
  <si>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</si>
  <si>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</si>
  <si>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</si>
  <si>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</si>
  <si>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</si>
  <si>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</si>
  <si>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</si>
  <si>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</si>
  <si>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</si>
  <si>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</si>
  <si>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</si>
  <si>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</si>
  <si>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</si>
  <si>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</si>
  <si>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</si>
  <si>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</si>
  <si>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</si>
  <si>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</si>
  <si>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</si>
  <si>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</si>
  <si>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</si>
  <si>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</si>
  <si>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</si>
  <si>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</si>
  <si>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</si>
  <si>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</si>
  <si>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</si>
  <si>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</si>
  <si>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</si>
  <si>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</si>
  <si>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</si>
  <si>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</si>
  <si>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</si>
  <si>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</si>
  <si>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</si>
  <si>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</si>
  <si>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</si>
  <si>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</si>
  <si>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</si>
  <si>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</si>
  <si>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</si>
  <si>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</si>
  <si>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</si>
  <si>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</si>
  <si>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</si>
  <si>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</si>
  <si>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</si>
  <si>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</si>
  <si>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</si>
  <si>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</si>
  <si>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</si>
  <si>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</si>
  <si>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</si>
  <si>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</si>
  <si>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</si>
  <si>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</si>
  <si>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</si>
  <si>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</si>
  <si>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</si>
  <si>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</si>
  <si>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</si>
  <si>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</si>
  <si>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</si>
  <si>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</si>
  <si>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</si>
  <si>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</si>
  <si>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</si>
  <si>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</si>
  <si>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</si>
  <si>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</si>
  <si>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</si>
  <si>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</si>
  <si>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</si>
  <si>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</si>
  <si>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</si>
  <si>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</si>
  <si>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</si>
  <si>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</si>
  <si>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</si>
  <si>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</si>
  <si>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</si>
  <si>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</si>
  <si>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</si>
  <si>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</si>
  <si>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</si>
  <si>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</si>
  <si>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</si>
  <si>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</si>
  <si>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</si>
  <si>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</si>
  <si>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</si>
  <si>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</si>
  <si>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</si>
  <si>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</si>
  <si>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</si>
  <si>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</si>
  <si>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</si>
  <si>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</si>
  <si>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</si>
  <si>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</si>
  <si>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</si>
  <si>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</si>
  <si>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</si>
  <si>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</si>
  <si>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</si>
  <si>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</si>
  <si>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</si>
  <si>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</si>
  <si>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</si>
  <si>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</si>
  <si>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</si>
  <si>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</si>
  <si>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</si>
  <si>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</si>
  <si>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</si>
  <si>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</si>
  <si>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</si>
  <si>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</si>
  <si>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</si>
  <si>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</si>
  <si>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</si>
  <si>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</si>
  <si>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</si>
  <si>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</si>
  <si>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</si>
  <si>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</si>
  <si>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</si>
  <si>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</si>
  <si>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</si>
  <si>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</si>
  <si>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</si>
  <si>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</si>
  <si>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</si>
  <si>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</si>
  <si>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</si>
  <si>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</si>
  <si>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</si>
  <si>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</si>
  <si>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</si>
  <si>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</si>
  <si>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</si>
  <si>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</si>
  <si>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</si>
  <si>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</si>
  <si>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</si>
  <si>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</si>
  <si>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</si>
  <si>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</si>
  <si>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</si>
  <si>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</si>
  <si>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</si>
  <si>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</si>
  <si>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</si>
  <si>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</si>
  <si>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</si>
  <si>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</si>
  <si>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</si>
  <si>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</si>
  <si>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</si>
  <si>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</si>
  <si>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</si>
  <si>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</si>
  <si>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</si>
  <si>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</si>
  <si>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</si>
  <si>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</si>
  <si>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</si>
  <si>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</si>
  <si>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</si>
  <si>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</si>
  <si>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</si>
  <si>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</si>
  <si>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</si>
  <si>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</si>
  <si>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</si>
  <si>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</si>
  <si>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</si>
  <si>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</si>
  <si>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</si>
  <si>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</si>
  <si>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</si>
  <si>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</si>
  <si>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</si>
  <si>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</si>
  <si>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</si>
  <si>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</si>
  <si>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</si>
  <si>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</si>
  <si>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</si>
  <si>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</si>
  <si>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</si>
  <si>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</si>
  <si>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</si>
  <si>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</si>
  <si>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</si>
  <si>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</si>
  <si>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</si>
  <si>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</si>
  <si>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</si>
  <si>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</si>
  <si>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</si>
  <si>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</si>
  <si>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</si>
  <si>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</si>
  <si>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</si>
  <si>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</si>
  <si>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</si>
  <si>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</si>
  <si>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</si>
  <si>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</si>
  <si>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</si>
  <si>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</si>
  <si>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</si>
  <si>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</si>
  <si>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</si>
  <si>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</si>
  <si>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</si>
  <si>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</si>
  <si>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</si>
  <si>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</si>
  <si>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</si>
  <si>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</si>
  <si>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</si>
  <si>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</si>
  <si>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</si>
  <si>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</si>
  <si>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</si>
  <si>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</si>
  <si>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</si>
  <si>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</si>
  <si>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</si>
  <si>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</si>
  <si>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</si>
  <si>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</si>
  <si>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</si>
  <si>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</si>
  <si>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</si>
  <si>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</si>
  <si>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</si>
  <si>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</si>
  <si>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</si>
  <si>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</si>
  <si>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</si>
  <si>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</si>
  <si>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</si>
  <si>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</si>
  <si>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</si>
  <si>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</si>
  <si>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</si>
  <si>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</si>
  <si>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</si>
  <si>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</si>
  <si>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</si>
  <si>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</si>
  <si>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</si>
  <si>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</si>
  <si>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</si>
  <si>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</si>
  <si>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</si>
  <si>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</si>
  <si>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</si>
  <si>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</si>
  <si>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</si>
  <si>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</si>
  <si>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</si>
  <si>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</si>
  <si>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</si>
  <si>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</si>
  <si>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</si>
  <si>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</si>
  <si>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</si>
  <si>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</si>
  <si>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</si>
  <si>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</si>
  <si>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</si>
  <si>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</si>
  <si>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</si>
  <si>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</si>
  <si>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</si>
  <si>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</si>
  <si>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</si>
  <si>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</si>
  <si>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</si>
  <si>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</si>
  <si>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</si>
  <si>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</si>
  <si>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</si>
  <si>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</si>
  <si>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</si>
  <si>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</si>
  <si>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</si>
  <si>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</si>
  <si>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</si>
  <si>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</si>
  <si>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</si>
  <si>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</si>
  <si>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</si>
  <si>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</si>
  <si>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</si>
  <si>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</si>
  <si>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</si>
  <si>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</si>
  <si>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</si>
  <si>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</si>
  <si>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</si>
  <si>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</si>
  <si>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</si>
  <si>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</si>
  <si>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</si>
  <si>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</si>
  <si>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</si>
  <si>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</si>
  <si>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</si>
  <si>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</si>
  <si>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</si>
  <si>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</si>
  <si>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</si>
  <si>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</si>
  <si>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</si>
  <si>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</si>
  <si>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</si>
  <si>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</si>
  <si>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</si>
  <si>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</si>
  <si>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</si>
  <si>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</si>
  <si>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</si>
  <si>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</si>
  <si>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</si>
  <si>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</si>
  <si>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</si>
  <si>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</si>
  <si>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</si>
  <si>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</si>
  <si>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</si>
  <si>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</si>
  <si>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</si>
  <si>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</si>
  <si>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</si>
  <si>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</si>
  <si>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</si>
  <si>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</si>
  <si>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</si>
  <si>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</si>
  <si>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</si>
  <si>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</si>
  <si>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</si>
  <si>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</si>
  <si>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</si>
  <si>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</si>
  <si>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</si>
  <si>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</si>
  <si>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</si>
  <si>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</si>
  <si>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</si>
  <si>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</si>
  <si>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</si>
  <si>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</si>
  <si>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</si>
  <si>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</si>
  <si>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</si>
  <si>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</si>
  <si>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</si>
  <si>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</si>
  <si>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</si>
  <si>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</si>
  <si>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</si>
  <si>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</si>
  <si>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</si>
  <si>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</si>
  <si>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</si>
  <si>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</si>
  <si>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</si>
  <si>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</si>
  <si>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</si>
  <si>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</si>
  <si>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</si>
  <si>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</si>
  <si>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</si>
  <si>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</si>
  <si>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</si>
  <si>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</si>
  <si>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</si>
  <si>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</si>
  <si>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</si>
  <si>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</si>
  <si>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</si>
  <si>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</si>
  <si>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</si>
  <si>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</si>
  <si>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</si>
  <si>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</si>
  <si>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</si>
  <si>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</si>
  <si>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</si>
  <si>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</si>
  <si>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</si>
  <si>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</si>
  <si>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</si>
  <si>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</si>
  <si>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</si>
  <si>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</si>
  <si>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</si>
  <si>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</si>
  <si>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</si>
  <si>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</si>
  <si>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</si>
  <si>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</si>
  <si>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</si>
  <si>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</si>
  <si>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</si>
  <si>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</si>
  <si>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</si>
  <si>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</si>
  <si>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</si>
  <si>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</si>
  <si>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</si>
  <si>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</si>
  <si>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</si>
  <si>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</si>
  <si>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</si>
  <si>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</si>
  <si>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</si>
  <si>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</si>
  <si>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</si>
  <si>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</si>
  <si>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</si>
  <si>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</si>
  <si>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</si>
  <si>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</si>
  <si>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</si>
  <si>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</si>
  <si>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</si>
  <si>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</si>
  <si>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</si>
  <si>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</si>
  <si>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</si>
  <si>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</si>
  <si>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</si>
  <si>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</si>
  <si>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</si>
  <si>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</si>
  <si>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</si>
  <si>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</si>
  <si>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</si>
  <si>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</si>
  <si>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</si>
  <si>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</si>
  <si>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</si>
  <si>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</si>
  <si>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</si>
  <si>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</si>
  <si>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</si>
  <si>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</si>
  <si>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</si>
  <si>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</si>
  <si>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</si>
  <si>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</si>
  <si>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</si>
  <si>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</si>
  <si>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</si>
  <si>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</si>
  <si>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</si>
  <si>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</si>
  <si>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</si>
  <si>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</si>
  <si>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</si>
  <si>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</si>
  <si>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</si>
  <si>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</si>
  <si>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</si>
  <si>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</si>
  <si>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</si>
  <si>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</si>
  <si>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</si>
  <si>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</si>
  <si>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</si>
  <si>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</si>
  <si>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</si>
  <si>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</si>
  <si>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</si>
  <si>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</si>
  <si>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</si>
  <si>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</si>
  <si>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</si>
  <si>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</si>
  <si>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</si>
  <si>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</si>
  <si>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</si>
  <si>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</si>
  <si>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</si>
  <si>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</si>
  <si>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</si>
  <si>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</si>
  <si>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</si>
  <si>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</si>
  <si>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</si>
  <si>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</si>
  <si>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</si>
  <si>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</si>
  <si>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</si>
  <si>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</si>
  <si>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</si>
  <si>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</si>
  <si>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</si>
  <si>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</si>
  <si>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</si>
  <si>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</si>
  <si>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</si>
  <si>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</si>
  <si>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</si>
  <si>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</si>
  <si>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</si>
  <si>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</si>
  <si>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</si>
  <si>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</si>
  <si>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</si>
  <si>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</si>
  <si>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</si>
  <si>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</si>
  <si>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</si>
  <si>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</si>
  <si>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</si>
  <si>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</si>
  <si>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</si>
  <si>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</si>
  <si>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</si>
  <si>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</si>
  <si>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</si>
  <si>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</si>
  <si>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</si>
  <si>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</si>
  <si>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</si>
  <si>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</si>
  <si>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</si>
  <si>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</si>
  <si>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</si>
  <si>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</si>
  <si>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</si>
  <si>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</si>
  <si>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</si>
  <si>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</si>
  <si>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</si>
  <si>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</si>
  <si>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</si>
  <si>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</si>
  <si>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</si>
  <si>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</si>
  <si>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</si>
  <si>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</si>
  <si>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</si>
  <si>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</si>
  <si>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</si>
  <si>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</si>
  <si>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</si>
  <si>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</si>
  <si>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</si>
  <si>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</si>
  <si>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</si>
  <si>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</si>
  <si>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</si>
  <si>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</si>
  <si>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</si>
  <si>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</si>
  <si>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</si>
  <si>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</si>
  <si>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</si>
  <si>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</si>
  <si>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</si>
  <si>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</si>
  <si>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</si>
  <si>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</si>
  <si>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</si>
  <si>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</si>
  <si>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</si>
  <si>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</si>
  <si>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</si>
  <si>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</si>
  <si>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</si>
  <si>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</si>
  <si>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</si>
  <si>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</si>
  <si>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</si>
  <si>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</si>
  <si>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</si>
  <si>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</si>
  <si>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</si>
  <si>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</si>
  <si>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</si>
  <si>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</si>
  <si>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</si>
  <si>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</si>
  <si>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</si>
  <si>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</si>
  <si>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</si>
  <si>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</si>
  <si>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</si>
  <si>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</si>
  <si>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</si>
  <si>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</si>
  <si>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</si>
  <si>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</si>
  <si>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</si>
  <si>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</si>
  <si>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</si>
  <si>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</si>
  <si>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</si>
  <si>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</si>
  <si>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</si>
  <si>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</si>
  <si>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</si>
  <si>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</si>
  <si>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</si>
  <si>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</si>
  <si>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</si>
  <si>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</si>
  <si>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</si>
  <si>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</si>
  <si>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</si>
  <si>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</si>
  <si>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</si>
  <si>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</si>
  <si>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</si>
  <si>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</si>
  <si>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</si>
  <si>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</si>
  <si>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</si>
  <si>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</si>
  <si>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</si>
  <si>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</si>
  <si>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</si>
  <si>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</si>
  <si>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</si>
  <si>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</si>
  <si>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</si>
  <si>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</si>
  <si>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</si>
  <si>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</si>
  <si>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</si>
  <si>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</si>
  <si>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</si>
  <si>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</si>
  <si>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</si>
  <si>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</si>
  <si>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</si>
  <si>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</si>
  <si>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</si>
  <si>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</si>
  <si>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</si>
  <si>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</si>
  <si>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</si>
  <si>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</si>
  <si>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</si>
  <si>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</si>
  <si>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</si>
  <si>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</si>
  <si>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</si>
  <si>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</si>
  <si>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</si>
  <si>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</si>
  <si>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</si>
  <si>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</si>
  <si>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</si>
  <si>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</si>
  <si>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</si>
  <si>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</si>
  <si>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</si>
  <si>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</si>
  <si>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</si>
  <si>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</si>
  <si>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</si>
  <si>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</si>
  <si>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</si>
  <si>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</si>
  <si>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</si>
  <si>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</si>
  <si>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</si>
  <si>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</si>
  <si>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</si>
  <si>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</si>
  <si>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</si>
  <si>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</si>
  <si>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</si>
  <si>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</si>
  <si>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</si>
  <si>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</si>
  <si>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</si>
  <si>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</si>
  <si>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</si>
  <si>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</si>
  <si>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</si>
  <si>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</si>
  <si>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</si>
  <si>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</si>
  <si>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</si>
  <si>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</si>
  <si>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</si>
  <si>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</si>
  <si>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</si>
  <si>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</si>
  <si>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</si>
  <si>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</si>
  <si>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</si>
  <si>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</si>
  <si>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</si>
  <si>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</si>
  <si>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</si>
  <si>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</si>
  <si>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</si>
  <si>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</si>
  <si>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</si>
  <si>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</si>
  <si>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</si>
  <si>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</si>
  <si>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</si>
  <si>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</si>
  <si>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</si>
  <si>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</si>
  <si>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</si>
  <si>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</si>
  <si>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</si>
  <si>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</si>
  <si>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</si>
  <si>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</si>
  <si>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</si>
  <si>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</si>
  <si>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</si>
  <si>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</si>
  <si>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</si>
  <si>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</si>
  <si>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</si>
  <si>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</si>
  <si>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</si>
  <si>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</si>
  <si>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</si>
  <si>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</si>
  <si>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</si>
  <si>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</si>
  <si>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</si>
  <si>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</si>
  <si>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</si>
  <si>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</si>
  <si>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</si>
  <si>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</si>
  <si>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</si>
  <si>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</si>
  <si>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</si>
  <si>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</si>
  <si>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</si>
  <si>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</si>
  <si>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</si>
  <si>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</si>
  <si>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</si>
  <si>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</si>
  <si>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</si>
  <si>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</si>
  <si>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</si>
  <si>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</si>
  <si>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</si>
  <si>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</si>
  <si>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</si>
  <si>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</si>
  <si>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</si>
  <si>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</si>
  <si>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</si>
  <si>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</si>
  <si>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</si>
  <si>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</si>
  <si>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</si>
  <si>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</si>
  <si>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</si>
  <si>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</si>
  <si>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</si>
  <si>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</si>
  <si>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</si>
  <si>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</si>
  <si>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</si>
  <si>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</si>
  <si>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</si>
  <si>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</si>
  <si>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</si>
  <si>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</si>
  <si>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</si>
  <si>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</si>
  <si>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</si>
  <si>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</si>
  <si>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</si>
  <si>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</si>
  <si>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</si>
  <si>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</si>
  <si>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</si>
  <si>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</si>
  <si>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</si>
  <si>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</si>
  <si>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</si>
  <si>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</si>
  <si>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</si>
  <si>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</si>
  <si>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</si>
  <si>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</si>
  <si>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</si>
  <si>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</si>
  <si>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</si>
  <si>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</si>
  <si>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</si>
  <si>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</si>
  <si>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</si>
  <si>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</si>
  <si>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</si>
  <si>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</si>
  <si>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</si>
  <si>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</si>
  <si>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</si>
  <si>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</si>
  <si>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</si>
  <si>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</si>
  <si>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</si>
  <si>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</si>
  <si>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</si>
  <si>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</si>
  <si>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</si>
  <si>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</si>
  <si>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</si>
  <si>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</si>
  <si>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</si>
  <si>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</si>
  <si>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</si>
  <si>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</si>
  <si>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</si>
  <si>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</si>
  <si>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</si>
  <si>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</si>
  <si>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</si>
  <si>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</si>
  <si>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</si>
  <si>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</si>
  <si>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</si>
  <si>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</si>
  <si>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</si>
  <si>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</si>
  <si>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</si>
  <si>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</si>
  <si>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</si>
  <si>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</si>
  <si>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</si>
  <si>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</si>
  <si>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</si>
  <si>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</si>
  <si>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</si>
  <si>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</si>
  <si>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</si>
  <si>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</si>
  <si>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</si>
  <si>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</si>
  <si>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</si>
  <si>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</si>
  <si>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</si>
  <si>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</si>
  <si>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</si>
  <si>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</si>
  <si>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</si>
  <si>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</si>
  <si>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</si>
  <si>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</si>
  <si>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</si>
  <si>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</si>
  <si>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</si>
  <si>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</si>
  <si>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</si>
  <si>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</si>
  <si>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</si>
  <si>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</si>
  <si>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</si>
  <si>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</si>
  <si>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</si>
  <si>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</si>
  <si>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</si>
  <si>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</si>
  <si>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</si>
  <si>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</si>
  <si>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</si>
  <si>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</si>
  <si>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</si>
  <si>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</si>
  <si>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</si>
  <si>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</si>
  <si>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</si>
  <si>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</si>
  <si>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</si>
  <si>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</si>
  <si>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</si>
  <si>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</si>
  <si>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</si>
  <si>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</si>
  <si>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</si>
  <si>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</si>
  <si>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</si>
  <si>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</si>
  <si>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</si>
  <si>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</si>
  <si>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</si>
  <si>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</si>
  <si>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</si>
  <si>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</si>
  <si>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</si>
  <si>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</si>
  <si>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</si>
  <si>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</si>
  <si>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</si>
  <si>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</si>
  <si>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</si>
  <si>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</si>
  <si>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</si>
  <si>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</si>
  <si>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</si>
  <si>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</si>
  <si>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</si>
  <si>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</si>
  <si>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</si>
  <si>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</si>
  <si>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</si>
  <si>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</si>
  <si>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</si>
  <si>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</si>
  <si>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</si>
  <si>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</si>
  <si>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</si>
  <si>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</si>
  <si>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</si>
  <si>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</si>
  <si>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</si>
  <si>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</si>
  <si>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</si>
  <si>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</si>
  <si>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</si>
  <si>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</si>
  <si>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</si>
  <si>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</si>
  <si>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</si>
  <si>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</si>
  <si>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</si>
  <si>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</si>
  <si>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</si>
  <si>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</si>
  <si>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</si>
  <si>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</si>
  <si>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</si>
  <si>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</si>
  <si>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</si>
  <si>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</si>
  <si>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</si>
  <si>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</si>
  <si>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</si>
  <si>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</si>
  <si>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</si>
  <si>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</si>
  <si>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</si>
  <si>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</si>
  <si>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</si>
  <si>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</si>
  <si>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</si>
  <si>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</si>
  <si>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</si>
  <si>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</si>
  <si>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</si>
  <si>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</si>
  <si>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</si>
  <si>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</si>
  <si>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</si>
  <si>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</si>
  <si>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</si>
  <si>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</si>
  <si>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</si>
  <si>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</si>
  <si>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</si>
  <si>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</si>
  <si>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</si>
  <si>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</si>
  <si>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</si>
  <si>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</si>
  <si>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</si>
  <si>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</si>
  <si>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</si>
  <si>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</si>
  <si>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</si>
  <si>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</si>
  <si>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</si>
  <si>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</si>
  <si>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</si>
  <si>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</si>
  <si>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</si>
  <si>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</si>
  <si>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</si>
  <si>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</si>
  <si>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</si>
  <si>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</si>
  <si>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</si>
  <si>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</si>
  <si>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</si>
  <si>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</si>
  <si>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</si>
  <si>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</si>
  <si>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</si>
  <si>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</si>
  <si>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</si>
  <si>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</si>
  <si>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</si>
  <si>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</si>
  <si>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</si>
  <si>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</si>
  <si>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</si>
  <si>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</si>
  <si>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</si>
  <si>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</si>
  <si>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</si>
  <si>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</si>
  <si>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</si>
  <si>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</si>
  <si>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</si>
  <si>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</si>
  <si>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</si>
  <si>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</si>
  <si>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</si>
  <si>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</si>
  <si>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</si>
  <si>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</si>
  <si>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</si>
  <si>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</si>
  <si>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</si>
  <si>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</si>
  <si>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</si>
  <si>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</si>
  <si>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</si>
  <si>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</si>
  <si>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</si>
  <si>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</si>
  <si>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</si>
  <si>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</si>
  <si>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</si>
  <si>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</si>
  <si>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</si>
  <si>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</si>
  <si>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</si>
  <si>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</si>
  <si>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</si>
  <si>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</si>
  <si>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</si>
  <si>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</si>
  <si>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</si>
  <si>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</si>
  <si>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</si>
  <si>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</si>
  <si>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</si>
  <si>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</si>
  <si>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</si>
  <si>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</si>
  <si>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</si>
  <si>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</si>
  <si>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</si>
  <si>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</si>
  <si>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</si>
  <si>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</si>
  <si>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</si>
  <si>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</si>
  <si>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</si>
  <si>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</si>
  <si>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</si>
  <si>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</si>
  <si>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</si>
  <si>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</si>
  <si>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</si>
  <si>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</si>
  <si>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</si>
  <si>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</si>
  <si>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</si>
  <si>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</si>
  <si>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</si>
  <si>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</si>
  <si>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</si>
  <si>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</si>
  <si>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</si>
  <si>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</si>
  <si>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</si>
  <si>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</si>
  <si>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</si>
  <si>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</si>
  <si>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</si>
  <si>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</si>
  <si>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</si>
  <si>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</si>
  <si>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</si>
  <si>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</si>
  <si>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</si>
  <si>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</si>
  <si>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</si>
  <si>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</si>
  <si>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</si>
  <si>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</si>
  <si>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</si>
  <si>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</si>
  <si>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</si>
  <si>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</si>
  <si>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</si>
  <si>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</si>
  <si>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</si>
  <si>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</si>
  <si>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</si>
  <si>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</si>
  <si>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</si>
  <si>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</si>
  <si>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</si>
  <si>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</si>
  <si>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</si>
  <si>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</si>
  <si>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</si>
  <si>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</si>
  <si>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</si>
  <si>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</si>
  <si>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</si>
  <si>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</si>
  <si>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</si>
  <si>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</si>
  <si>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</si>
  <si>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</si>
  <si>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</si>
  <si>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</si>
  <si>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</si>
  <si>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</si>
  <si>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</si>
  <si>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</si>
  <si>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</si>
  <si>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</si>
  <si>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</si>
  <si>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</si>
  <si>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</si>
  <si>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</si>
  <si>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</si>
  <si>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</si>
  <si>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</si>
  <si>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</si>
  <si>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</si>
  <si>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</si>
  <si>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</si>
  <si>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</si>
  <si>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</si>
  <si>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</si>
  <si>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</si>
  <si>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</si>
  <si>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</si>
  <si>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</si>
  <si>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</si>
  <si>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</si>
  <si>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</si>
  <si>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</si>
  <si>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</si>
  <si>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</si>
  <si>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</si>
  <si>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</si>
  <si>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</si>
  <si>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</si>
  <si>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</si>
  <si>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</si>
  <si>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</si>
  <si>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</si>
  <si>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</si>
  <si>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</si>
  <si>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</si>
  <si>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</si>
  <si>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</si>
  <si>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</si>
  <si>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</si>
  <si>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</si>
  <si>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</si>
  <si>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</si>
  <si>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</si>
  <si>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</si>
  <si>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</si>
  <si>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</si>
  <si>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</si>
  <si>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</si>
  <si>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</si>
  <si>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</si>
  <si>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</si>
  <si>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</si>
  <si>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</si>
  <si>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</si>
  <si>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</si>
  <si>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</si>
  <si>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</si>
  <si>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</si>
  <si>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</si>
  <si>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</si>
  <si>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</si>
  <si>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</si>
  <si>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</si>
  <si>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</si>
  <si>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</si>
  <si>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</si>
  <si>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</si>
  <si>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</si>
  <si>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</si>
  <si>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</si>
  <si>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</si>
  <si>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</si>
  <si>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</si>
  <si>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</si>
  <si>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</si>
  <si>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</si>
  <si>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</si>
  <si>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</si>
  <si>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</si>
  <si>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</si>
  <si>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</si>
  <si>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</si>
  <si>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</si>
  <si>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</si>
  <si>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</si>
  <si>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</si>
  <si>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</si>
  <si>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</si>
  <si>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</si>
  <si>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</si>
  <si>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</si>
  <si>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</si>
  <si>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</si>
  <si>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</si>
  <si>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</si>
  <si>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</si>
  <si>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</si>
  <si>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</si>
  <si>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</si>
  <si>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</si>
  <si>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</si>
  <si>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</si>
  <si>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</si>
  <si>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</si>
  <si>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</si>
  <si>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</si>
  <si>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</si>
  <si>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</si>
  <si>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</si>
  <si>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</si>
  <si>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</si>
  <si>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</si>
  <si>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</si>
  <si>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</si>
  <si>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</si>
  <si>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</si>
  <si>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</si>
  <si>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</si>
  <si>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</si>
  <si>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</si>
  <si>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</si>
  <si>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</si>
  <si>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</si>
  <si>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</si>
  <si>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</si>
  <si>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</si>
  <si>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</si>
  <si>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</si>
  <si>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</si>
  <si>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</si>
  <si>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</si>
  <si>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</si>
  <si>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</si>
  <si>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</si>
  <si>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</si>
  <si>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</si>
  <si>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</si>
  <si>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</si>
  <si>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</si>
  <si>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</si>
  <si>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</si>
  <si>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</si>
  <si>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</si>
  <si>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</si>
  <si>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</si>
  <si>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</si>
  <si>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</si>
  <si>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</si>
  <si>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</si>
  <si>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</si>
  <si>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</si>
  <si>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</si>
  <si>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</si>
  <si>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</si>
  <si>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</si>
  <si>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</si>
  <si>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</si>
  <si>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</si>
  <si>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</si>
  <si>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</si>
  <si>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</si>
  <si>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</si>
  <si>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</si>
  <si>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</si>
  <si>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</si>
  <si>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</si>
  <si>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</si>
  <si>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</si>
  <si>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</si>
  <si>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</si>
  <si>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</si>
  <si>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</si>
  <si>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</si>
  <si>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</si>
  <si>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</si>
  <si>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</si>
  <si>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</si>
  <si>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</si>
  <si>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</si>
  <si>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</si>
  <si>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</si>
  <si>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</si>
  <si>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</si>
  <si>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</si>
  <si>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</si>
  <si>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</si>
  <si>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</si>
  <si>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</si>
  <si>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</si>
  <si>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</si>
  <si>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</si>
  <si>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</si>
  <si>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</si>
  <si>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</si>
  <si>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</si>
  <si>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</si>
  <si>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</si>
  <si>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</si>
  <si>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</si>
  <si>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</si>
  <si>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</si>
  <si>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</si>
  <si>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</si>
  <si>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</si>
  <si>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</si>
  <si>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</si>
  <si>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</si>
  <si>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</si>
  <si>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</si>
  <si>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</si>
  <si>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</si>
  <si>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</si>
  <si>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</si>
  <si>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</si>
  <si>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</si>
  <si>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</si>
  <si>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</si>
  <si>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</si>
  <si>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</si>
  <si>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</si>
  <si>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</si>
  <si>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</si>
  <si>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</si>
  <si>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</si>
  <si>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</si>
  <si>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</si>
  <si>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</si>
  <si>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</si>
  <si>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</si>
  <si>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</si>
  <si>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</si>
  <si>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</si>
  <si>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</si>
  <si>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</si>
  <si>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</si>
  <si>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</si>
  <si>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</si>
  <si>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</si>
  <si>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</si>
  <si>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</si>
  <si>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</si>
  <si>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</si>
  <si>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</si>
  <si>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</si>
  <si>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</si>
  <si>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</si>
  <si>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</si>
  <si>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</si>
  <si>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</si>
  <si>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</si>
  <si>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</si>
  <si>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</si>
  <si>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</si>
  <si>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</si>
  <si>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</si>
  <si>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</si>
  <si>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</si>
  <si>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</si>
  <si>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</si>
  <si>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</si>
  <si>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</si>
  <si>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</si>
  <si>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</si>
  <si>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</si>
  <si>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</si>
  <si>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</si>
  <si>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</si>
  <si>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</si>
  <si>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</si>
  <si>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</si>
  <si>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</si>
  <si>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</si>
  <si>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</si>
  <si>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</si>
  <si>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</si>
  <si>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</si>
  <si>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</si>
  <si>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</si>
  <si>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</si>
  <si>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</si>
  <si>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</si>
  <si>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</si>
  <si>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</si>
  <si>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</si>
  <si>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</si>
  <si>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</si>
  <si>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</si>
  <si>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</si>
  <si>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</si>
  <si>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</si>
  <si>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</si>
  <si>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</si>
  <si>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</si>
  <si>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</si>
  <si>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</si>
  <si>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</si>
  <si>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</si>
  <si>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</si>
  <si>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</si>
  <si>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</si>
  <si>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</si>
  <si>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</si>
  <si>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</si>
  <si>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</si>
  <si>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</si>
  <si>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</si>
  <si>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</si>
  <si>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</si>
  <si>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</si>
  <si>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</si>
  <si>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</si>
  <si>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</si>
  <si>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</si>
  <si>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</si>
  <si>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</si>
  <si>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</si>
  <si>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</si>
  <si>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</si>
  <si>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</si>
  <si>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</si>
  <si>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</si>
  <si>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</si>
  <si>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</si>
  <si>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</si>
  <si>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</si>
  <si>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</si>
  <si>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</si>
  <si>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</si>
  <si>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</si>
  <si>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</si>
  <si>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</si>
  <si>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</si>
  <si>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</si>
  <si>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</si>
  <si>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</si>
  <si>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</si>
  <si>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</si>
  <si>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</si>
  <si>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</si>
  <si>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</si>
  <si>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</si>
  <si>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</si>
  <si>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</si>
  <si>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</si>
  <si>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</si>
  <si>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</si>
  <si>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</si>
  <si>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</si>
  <si>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</si>
  <si>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</si>
  <si>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</si>
  <si>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</si>
  <si>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</si>
  <si>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</si>
  <si>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</si>
  <si>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</si>
  <si>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</si>
  <si>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</si>
  <si>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</si>
  <si>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</si>
  <si>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</si>
  <si>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</si>
  <si>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</si>
  <si>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</si>
  <si>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</si>
  <si>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</si>
  <si>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</si>
  <si>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</si>
  <si>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</si>
  <si>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</si>
  <si>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</si>
  <si>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</si>
  <si>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</si>
  <si>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</si>
  <si>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</si>
  <si>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</si>
  <si>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</si>
  <si>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</si>
  <si>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</si>
  <si>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</si>
  <si>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</si>
  <si>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</si>
  <si>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</si>
  <si>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</si>
  <si>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</si>
  <si>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</si>
  <si>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</si>
  <si>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</si>
  <si>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</si>
  <si>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</si>
  <si>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</si>
  <si>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</si>
  <si>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</si>
  <si>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</si>
  <si>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</si>
  <si>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</si>
  <si>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</si>
  <si>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</si>
  <si>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</si>
  <si>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</si>
  <si>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</si>
  <si>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</si>
  <si>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</si>
  <si>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</si>
  <si>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</si>
  <si>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</si>
  <si>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</si>
  <si>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</si>
  <si>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</si>
  <si>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</si>
  <si>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</si>
  <si>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</si>
  <si>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</si>
  <si>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</si>
  <si>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</si>
  <si>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</si>
  <si>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</si>
  <si>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</si>
  <si>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</si>
  <si>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</si>
  <si>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</si>
  <si>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</si>
  <si>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</si>
  <si>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</si>
  <si>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</si>
  <si>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</si>
  <si>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</si>
  <si>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</si>
  <si>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</si>
  <si>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</si>
  <si>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</si>
  <si>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</si>
  <si>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</si>
  <si>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</si>
  <si>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</si>
  <si>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</si>
  <si>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</si>
  <si>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</si>
  <si>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</si>
  <si>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</si>
  <si>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</si>
  <si>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</si>
  <si>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</si>
  <si>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</si>
  <si>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</si>
  <si>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</si>
  <si>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</si>
  <si>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</si>
  <si>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</si>
  <si>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</si>
  <si>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</si>
  <si>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</si>
  <si>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</si>
  <si>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</si>
  <si>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</si>
  <si>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</si>
  <si>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</si>
  <si>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</si>
  <si>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</si>
  <si>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</si>
  <si>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</si>
  <si>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</si>
  <si>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</si>
  <si>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</si>
  <si>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</si>
  <si>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</si>
  <si>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</si>
  <si>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</si>
  <si>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</si>
  <si>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</si>
  <si>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</si>
  <si>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</si>
  <si>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</si>
  <si>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</si>
  <si>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</si>
  <si>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</si>
  <si>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</si>
  <si>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</si>
  <si>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</si>
  <si>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</si>
  <si>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</si>
  <si>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</si>
  <si>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</si>
  <si>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</si>
  <si>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</si>
  <si>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</si>
  <si>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</si>
  <si>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</si>
  <si>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</si>
  <si>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</si>
  <si>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</si>
  <si>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</si>
  <si>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</si>
  <si>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</si>
  <si>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</si>
  <si>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</si>
  <si>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</si>
  <si>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</si>
  <si>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</si>
  <si>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</si>
  <si>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</si>
  <si>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</si>
  <si>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</si>
  <si>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</si>
  <si>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</si>
  <si>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</si>
  <si>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</si>
  <si>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</si>
  <si>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</si>
  <si>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</si>
  <si>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</si>
  <si>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</si>
  <si>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</si>
  <si>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</si>
  <si>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</si>
  <si>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</si>
  <si>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</si>
  <si>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</si>
  <si>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</si>
  <si>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</si>
  <si>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</si>
  <si>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</si>
  <si>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</si>
  <si>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</si>
  <si>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</si>
  <si>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</si>
  <si>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</si>
  <si>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</si>
  <si>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</si>
  <si>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</si>
  <si>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</si>
  <si>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</si>
  <si>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</si>
  <si>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</si>
  <si>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</si>
  <si>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</si>
  <si>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</si>
  <si>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</si>
  <si>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</si>
  <si>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</si>
  <si>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</si>
  <si>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</si>
  <si>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</si>
  <si>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</si>
  <si>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</si>
  <si>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</si>
  <si>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</si>
  <si>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</si>
  <si>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</si>
  <si>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</si>
  <si>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</si>
  <si>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</si>
  <si>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</si>
  <si>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</si>
  <si>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</si>
  <si>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</si>
  <si>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</si>
  <si>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</si>
  <si>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</si>
  <si>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</si>
  <si>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</si>
  <si>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</si>
  <si>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</si>
  <si>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</si>
  <si>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</si>
  <si>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</si>
  <si>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</si>
  <si>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</si>
  <si>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</si>
  <si>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</si>
  <si>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</si>
  <si>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</si>
  <si>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</si>
  <si>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</si>
  <si>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</si>
  <si>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</si>
  <si>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</si>
  <si>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</si>
  <si>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</si>
  <si>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</si>
  <si>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</si>
  <si>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</si>
  <si>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</si>
  <si>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</si>
  <si>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</si>
  <si>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</si>
  <si>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</si>
  <si>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</si>
  <si>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</si>
  <si>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</si>
  <si>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</si>
  <si>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</si>
  <si>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</si>
  <si>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</si>
  <si>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</si>
  <si>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</si>
  <si>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</si>
  <si>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</si>
  <si>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</si>
  <si>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</si>
  <si>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</si>
  <si>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</si>
  <si>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</si>
  <si>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</si>
  <si>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</si>
  <si>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</si>
  <si>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</si>
  <si>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</si>
  <si>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</si>
  <si>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</si>
  <si>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</si>
  <si>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</si>
  <si>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</si>
  <si>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</si>
  <si>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</si>
  <si>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</si>
  <si>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</si>
  <si>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</si>
  <si>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</si>
  <si>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</si>
  <si>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</si>
  <si>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</si>
  <si>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</si>
  <si>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</si>
  <si>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</si>
  <si>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</si>
  <si>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</si>
  <si>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</si>
  <si>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</si>
  <si>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</si>
  <si>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</si>
  <si>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</si>
  <si>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</si>
  <si>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</si>
  <si>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</si>
  <si>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</si>
  <si>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</si>
  <si>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</si>
  <si>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</si>
  <si>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</si>
  <si>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</si>
  <si>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</si>
  <si>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</si>
  <si>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</si>
  <si>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</si>
  <si>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</si>
  <si>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</si>
  <si>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</si>
  <si>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</si>
  <si>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</si>
  <si>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</si>
  <si>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</si>
  <si>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</si>
  <si>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</si>
  <si>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</si>
  <si>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</si>
  <si>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</si>
  <si>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</si>
  <si>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</si>
  <si>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</si>
  <si>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</si>
  <si>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</si>
  <si>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</si>
  <si>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</si>
  <si>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</si>
  <si>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</si>
  <si>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</si>
  <si>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</si>
  <si>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</si>
  <si>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</si>
  <si>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</si>
  <si>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</si>
  <si>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</si>
  <si>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</si>
  <si>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</si>
  <si>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</si>
  <si>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</si>
  <si>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</si>
  <si>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</si>
  <si>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</si>
  <si>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</si>
  <si>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</si>
  <si>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</si>
  <si>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</si>
  <si>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</si>
  <si>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</si>
  <si>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</si>
  <si>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</si>
  <si>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</si>
  <si>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</si>
  <si>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</si>
  <si>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</si>
  <si>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</si>
  <si>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</si>
  <si>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</si>
  <si>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</si>
  <si>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</si>
  <si>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</si>
  <si>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</si>
  <si>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</si>
  <si>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</si>
  <si>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</si>
  <si>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</si>
  <si>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</si>
  <si>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</si>
  <si>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</si>
  <si>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</si>
  <si>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</si>
  <si>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</si>
  <si>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</si>
  <si>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</si>
  <si>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</si>
  <si>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</si>
  <si>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</si>
  <si>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</si>
  <si>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</si>
  <si>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</si>
  <si>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</si>
  <si>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</si>
  <si>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</si>
  <si>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</si>
  <si>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</si>
  <si>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</si>
  <si>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</si>
  <si>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</si>
  <si>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</si>
  <si>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</si>
  <si>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</si>
  <si>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</si>
  <si>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</si>
  <si>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</si>
  <si>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</si>
  <si>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</si>
  <si>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</si>
  <si>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</si>
  <si>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</si>
  <si>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</si>
  <si>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</si>
  <si>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</si>
  <si>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</si>
  <si>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</si>
  <si>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</si>
  <si>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</si>
  <si>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</si>
  <si>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</si>
  <si>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</si>
  <si>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</si>
  <si>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</si>
  <si>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</si>
  <si>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</si>
  <si>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</si>
  <si>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</si>
  <si>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</si>
  <si>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</si>
  <si>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</si>
  <si>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</si>
  <si>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</si>
  <si>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</si>
  <si>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</si>
  <si>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</si>
  <si>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</si>
  <si>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</si>
  <si>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</si>
  <si>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</si>
  <si>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</si>
  <si>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</si>
  <si>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</si>
  <si>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</si>
  <si>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</si>
  <si>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</si>
  <si>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</si>
  <si>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</si>
  <si>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</si>
  <si>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</si>
  <si>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</si>
  <si>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</si>
  <si>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</si>
  <si>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</si>
  <si>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</si>
  <si>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</si>
  <si>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</si>
  <si>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</si>
  <si>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</si>
  <si>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</si>
  <si>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</si>
  <si>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</si>
  <si>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</si>
  <si>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</si>
  <si>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</si>
  <si>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</si>
  <si>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</si>
  <si>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</si>
  <si>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</si>
  <si>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</si>
  <si>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</si>
  <si>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</si>
  <si>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</si>
  <si>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</si>
  <si>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</si>
  <si>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</si>
  <si>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</si>
  <si>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</si>
  <si>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</si>
  <si>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</si>
  <si>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</si>
  <si>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</si>
  <si>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</si>
  <si>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</si>
  <si>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</si>
  <si>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</si>
  <si>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</si>
  <si>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</si>
  <si>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</si>
  <si>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</si>
  <si>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</si>
  <si>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</si>
  <si>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</si>
  <si>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</si>
  <si>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</si>
  <si>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</si>
  <si>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</si>
  <si>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</si>
  <si>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</si>
  <si>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</si>
  <si>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</si>
  <si>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</si>
  <si>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</si>
  <si>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</si>
  <si>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</si>
  <si>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</si>
  <si>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</si>
  <si>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</si>
  <si>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</si>
  <si>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</si>
  <si>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</si>
  <si>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</si>
  <si>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</si>
  <si>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</si>
  <si>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</si>
  <si>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</si>
  <si>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</si>
  <si>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</si>
  <si>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</si>
  <si>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</si>
  <si>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</si>
  <si>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</si>
  <si>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</si>
  <si>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</si>
  <si>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</si>
  <si>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</si>
  <si>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</si>
  <si>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</si>
  <si>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</si>
  <si>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</si>
  <si>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</si>
  <si>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</si>
  <si>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</si>
  <si>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</si>
  <si>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</si>
  <si>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</si>
  <si>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</si>
  <si>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</si>
  <si>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</si>
  <si>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</si>
  <si>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</si>
  <si>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</si>
  <si>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</si>
  <si>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</si>
  <si>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</si>
  <si>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</si>
  <si>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</si>
  <si>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</si>
  <si>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</si>
  <si>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</si>
  <si>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</si>
  <si>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</si>
  <si>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</si>
  <si>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</si>
  <si>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</si>
  <si>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</si>
  <si>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</si>
  <si>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</si>
  <si>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</si>
  <si>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</si>
  <si>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</si>
  <si>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</si>
  <si>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</si>
  <si>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</si>
  <si>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</si>
  <si>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</si>
  <si>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</si>
  <si>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</si>
  <si>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</si>
  <si>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</si>
  <si>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</si>
  <si>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</si>
  <si>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</si>
  <si>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</si>
  <si>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</si>
  <si>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</si>
  <si>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</si>
  <si>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</si>
  <si>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</si>
  <si>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</si>
  <si>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</si>
  <si>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</si>
  <si>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</si>
  <si>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</si>
  <si>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</si>
  <si>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</si>
  <si>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</si>
  <si>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</si>
  <si>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</si>
  <si>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</si>
  <si>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</si>
  <si>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</si>
  <si>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</si>
  <si>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</si>
  <si>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</si>
  <si>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</si>
  <si>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</si>
  <si>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</si>
  <si>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</si>
  <si>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</si>
  <si>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</si>
  <si>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</si>
  <si>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</si>
  <si>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</si>
  <si>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</si>
  <si>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</si>
  <si>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</si>
  <si>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</si>
  <si>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</si>
  <si>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</si>
  <si>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</si>
  <si>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</si>
  <si>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</si>
  <si>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</si>
  <si>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</si>
  <si>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</si>
  <si>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</si>
  <si>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</si>
  <si>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</si>
  <si>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</si>
  <si>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</si>
  <si>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</si>
  <si>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</si>
  <si>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</si>
  <si>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</si>
  <si>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</si>
  <si>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</si>
  <si>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</si>
  <si>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</si>
  <si>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</si>
  <si>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</si>
  <si>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</si>
  <si>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</si>
  <si>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</si>
  <si>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</si>
  <si>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</si>
  <si>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</si>
  <si>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</si>
  <si>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</si>
  <si>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</si>
  <si>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</si>
  <si>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</si>
  <si>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</si>
  <si>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</si>
  <si>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</si>
  <si>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</si>
  <si>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</si>
  <si>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</si>
  <si>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</si>
  <si>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</si>
  <si>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</si>
  <si>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</si>
  <si>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</si>
  <si>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</si>
  <si>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</si>
  <si>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</si>
  <si>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</si>
  <si>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</si>
  <si>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</si>
  <si>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</si>
  <si>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</si>
  <si>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</si>
  <si>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</si>
  <si>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</si>
  <si>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</si>
  <si>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</si>
  <si>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</si>
  <si>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</si>
  <si>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</si>
  <si>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</si>
  <si>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</si>
  <si>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</si>
  <si>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</si>
  <si>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</si>
  <si>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</si>
  <si>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</si>
  <si>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</si>
  <si>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</si>
  <si>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</si>
  <si>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</si>
  <si>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</si>
  <si>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</si>
  <si>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</si>
  <si>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</si>
  <si>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</si>
  <si>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</si>
  <si>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</si>
  <si>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</si>
  <si>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</si>
  <si>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</si>
  <si>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</si>
  <si>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</si>
  <si>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</si>
  <si>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</si>
  <si>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</si>
  <si>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</si>
  <si>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</si>
  <si>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</si>
  <si>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</si>
  <si>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</si>
  <si>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</si>
  <si>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</si>
  <si>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</si>
  <si>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</si>
  <si>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</si>
  <si>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</si>
  <si>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</si>
  <si>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</si>
  <si>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</si>
  <si>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</si>
  <si>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</si>
  <si>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</si>
  <si>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</si>
  <si>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</si>
  <si>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</si>
  <si>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</si>
  <si>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</si>
  <si>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</si>
  <si>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</si>
  <si>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</si>
  <si>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</si>
  <si>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</si>
  <si>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</si>
  <si>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</si>
  <si>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</si>
  <si>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</si>
  <si>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</si>
  <si>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</si>
  <si>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</si>
  <si>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</si>
  <si>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</si>
  <si>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</si>
  <si>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</si>
  <si>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</si>
  <si>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</si>
  <si>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</si>
  <si>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</si>
  <si>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</si>
  <si>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</si>
  <si>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</si>
  <si>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</si>
  <si>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</si>
  <si>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</si>
  <si>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</si>
  <si>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</si>
  <si>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</si>
  <si>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</si>
  <si>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</si>
  <si>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</si>
  <si>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</si>
  <si>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</si>
  <si>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</si>
  <si>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</si>
  <si>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</si>
  <si>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</si>
  <si>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</si>
  <si>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</si>
  <si>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</si>
  <si>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</si>
  <si>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</si>
  <si>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</si>
  <si>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</si>
  <si>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</si>
  <si>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</si>
  <si>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</si>
  <si>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</si>
  <si>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</si>
  <si>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</si>
  <si>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</si>
  <si>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</si>
  <si>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</si>
  <si>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</si>
  <si>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</si>
  <si>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</si>
  <si>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</si>
  <si>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</si>
  <si>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</si>
  <si>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</si>
  <si>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</si>
  <si>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</si>
  <si>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</si>
  <si>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</si>
  <si>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</si>
  <si>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</si>
  <si>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</si>
  <si>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</si>
  <si>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</si>
  <si>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</si>
  <si>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</si>
  <si>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</si>
  <si>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</si>
  <si>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</si>
  <si>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</si>
  <si>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</si>
  <si>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</si>
  <si>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</si>
  <si>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</si>
  <si>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</si>
  <si>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</si>
  <si>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</si>
  <si>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</si>
  <si>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</si>
  <si>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</si>
  <si>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</si>
  <si>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</si>
  <si>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</si>
  <si>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</si>
  <si>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</si>
  <si>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</si>
  <si>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</si>
  <si>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</si>
  <si>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</si>
  <si>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</si>
  <si>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</si>
  <si>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</si>
  <si>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</si>
  <si>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</si>
  <si>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</si>
  <si>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</si>
  <si>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</si>
  <si>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</si>
  <si>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</si>
  <si>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</si>
  <si>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</si>
  <si>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</si>
  <si>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</si>
  <si>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</si>
  <si>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</si>
  <si>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</si>
  <si>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</si>
  <si>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</si>
  <si>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</si>
  <si>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</si>
  <si>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</si>
  <si>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</si>
  <si>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</si>
  <si>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</si>
  <si>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</si>
  <si>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</si>
  <si>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</si>
  <si>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</si>
  <si>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</si>
  <si>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</si>
  <si>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</si>
  <si>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</si>
  <si>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</si>
  <si>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</si>
  <si>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</si>
  <si>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</si>
  <si>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</si>
  <si>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</si>
  <si>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</si>
  <si>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</si>
  <si>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</si>
  <si>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</si>
  <si>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</si>
  <si>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</si>
  <si>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</si>
  <si>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</si>
  <si>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</si>
  <si>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</si>
  <si>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</si>
  <si>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</si>
  <si>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</si>
  <si>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</si>
  <si>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</si>
  <si>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</si>
  <si>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</si>
  <si>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</si>
  <si>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</si>
  <si>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</si>
  <si>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</si>
  <si>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</si>
  <si>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</si>
  <si>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</si>
  <si>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</si>
  <si>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</si>
  <si>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</si>
  <si>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</si>
  <si>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</si>
  <si>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</si>
  <si>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</si>
  <si>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</si>
  <si>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</si>
  <si>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</si>
  <si>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</si>
  <si>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</si>
  <si>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</si>
  <si>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</si>
  <si>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</si>
  <si>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</si>
  <si>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</si>
  <si>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</si>
  <si>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</si>
  <si>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</si>
  <si>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</si>
  <si>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</si>
  <si>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</si>
  <si>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</si>
  <si>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</si>
  <si>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</si>
  <si>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</si>
  <si>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</si>
  <si>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</si>
  <si>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</si>
  <si>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</si>
  <si>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</si>
  <si>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</si>
  <si>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</si>
  <si>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</si>
  <si>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</si>
  <si>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</si>
  <si>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</si>
  <si>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</si>
  <si>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</si>
  <si>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</si>
  <si>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</si>
  <si>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</si>
  <si>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</si>
  <si>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</si>
  <si>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</si>
  <si>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</si>
  <si>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</si>
  <si>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</si>
  <si>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</si>
  <si>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</si>
  <si>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</si>
  <si>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</si>
  <si>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</si>
  <si>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</si>
  <si>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</si>
  <si>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</si>
  <si>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</si>
  <si>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</si>
  <si>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</si>
  <si>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</si>
  <si>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</si>
  <si>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</si>
  <si>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</si>
  <si>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</si>
  <si>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</si>
  <si>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</si>
  <si>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</si>
  <si>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</si>
  <si>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</si>
  <si>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</si>
  <si>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</si>
  <si>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</si>
  <si>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</si>
  <si>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</si>
  <si>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</si>
  <si>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</si>
  <si>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</si>
  <si>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</si>
  <si>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</si>
  <si>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</si>
  <si>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</si>
  <si>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</si>
  <si>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</si>
  <si>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</si>
  <si>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</si>
  <si>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</si>
  <si>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</si>
  <si>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</si>
  <si>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</si>
  <si>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</si>
  <si>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</si>
  <si>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</si>
  <si>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</si>
  <si>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</si>
  <si>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</si>
  <si>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</si>
  <si>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</si>
  <si>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</si>
  <si>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</si>
  <si>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</si>
  <si>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</si>
  <si>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</si>
  <si>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</si>
  <si>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</si>
  <si>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</si>
  <si>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</si>
  <si>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</si>
  <si>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</si>
  <si>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</si>
  <si>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</si>
  <si>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</si>
  <si>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</si>
  <si>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</si>
  <si>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</si>
  <si>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</si>
  <si>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</si>
  <si>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</si>
  <si>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</si>
  <si>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</si>
  <si>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</si>
  <si>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</si>
  <si>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</si>
  <si>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</si>
  <si>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</si>
  <si>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</si>
  <si>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</si>
  <si>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</si>
  <si>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</si>
  <si>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</si>
  <si>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</si>
  <si>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</si>
  <si>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</si>
  <si>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</si>
  <si>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</si>
  <si>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</si>
  <si>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</si>
  <si>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</si>
  <si>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</si>
  <si>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</si>
  <si>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</si>
  <si>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</si>
  <si>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</si>
  <si>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</si>
  <si>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</si>
  <si>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</si>
  <si>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</si>
  <si>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</si>
  <si>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</si>
  <si>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</si>
  <si>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</si>
  <si>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</si>
  <si>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</si>
  <si>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</si>
  <si>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</si>
  <si>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</si>
  <si>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</si>
  <si>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</si>
  <si>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</si>
  <si>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</si>
  <si>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</si>
  <si>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</si>
  <si>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</si>
  <si>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</si>
  <si>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</si>
  <si>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</si>
  <si>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</si>
  <si>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</si>
  <si>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</si>
  <si>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</si>
  <si>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</si>
  <si>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</si>
  <si>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</si>
  <si>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</si>
  <si>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</si>
  <si>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</si>
  <si>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</si>
  <si>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</si>
  <si>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</si>
  <si>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</si>
  <si>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</si>
  <si>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</si>
  <si>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</si>
  <si>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</si>
  <si>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</si>
  <si>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</si>
  <si>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</si>
  <si>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</si>
  <si>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</si>
  <si>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</si>
  <si>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</si>
  <si>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</si>
  <si>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</si>
  <si>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</si>
  <si>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</si>
  <si>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</si>
  <si>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</si>
  <si>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</si>
  <si>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</si>
  <si>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</si>
  <si>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</si>
  <si>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</si>
  <si>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</si>
  <si>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</si>
  <si>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</si>
  <si>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</si>
  <si>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</si>
  <si>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</si>
  <si>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</si>
  <si>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</si>
  <si>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</si>
  <si>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</si>
  <si>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</si>
  <si>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</si>
  <si>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</si>
  <si>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</si>
  <si>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</si>
  <si>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</si>
  <si>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</si>
  <si>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</si>
  <si>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</si>
  <si>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</si>
  <si>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</si>
  <si>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</si>
  <si>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</si>
  <si>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</si>
  <si>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</si>
  <si>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</si>
  <si>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</si>
  <si>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</si>
  <si>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</si>
  <si>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</si>
  <si>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</si>
  <si>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</si>
  <si>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</si>
  <si>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</si>
  <si>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</si>
  <si>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</si>
  <si>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</si>
  <si>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</si>
  <si>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</si>
  <si>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</si>
  <si>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</si>
  <si>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</si>
  <si>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</si>
  <si>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</si>
  <si>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</si>
  <si>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</si>
  <si>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</si>
  <si>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</si>
  <si>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</si>
  <si>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</si>
  <si>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</si>
  <si>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</si>
  <si>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</si>
  <si>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</si>
  <si>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</si>
  <si>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</si>
  <si>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</si>
  <si>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</si>
  <si>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</si>
  <si>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</si>
  <si>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</si>
  <si>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</si>
  <si>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</si>
  <si>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</si>
  <si>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</si>
  <si>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</si>
  <si>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</si>
  <si>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</si>
  <si>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</si>
  <si>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</si>
  <si>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</si>
  <si>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</si>
  <si>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</si>
  <si>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</si>
  <si>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</si>
  <si>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</si>
  <si>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</si>
  <si>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</si>
  <si>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</si>
  <si>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</si>
  <si>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</si>
  <si>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</si>
  <si>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</si>
  <si>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</si>
  <si>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</si>
  <si>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</si>
  <si>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</si>
  <si>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</si>
  <si>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</si>
  <si>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</si>
  <si>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</si>
  <si>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</si>
  <si>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</si>
  <si>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</si>
  <si>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</si>
  <si>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</si>
  <si>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</si>
  <si>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</si>
  <si>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</si>
  <si>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</si>
  <si>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</si>
  <si>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</si>
  <si>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</si>
  <si>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</si>
  <si>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</si>
  <si>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</si>
  <si>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</si>
  <si>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</si>
  <si>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</si>
  <si>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</si>
  <si>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</si>
  <si>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</si>
  <si>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</si>
  <si>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</si>
  <si>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</si>
  <si>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</si>
  <si>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</si>
  <si>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</si>
  <si>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</si>
  <si>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</si>
  <si>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</si>
  <si>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</si>
  <si>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</si>
  <si>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</si>
  <si>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</si>
  <si>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</si>
  <si>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</si>
  <si>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</si>
  <si>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</si>
  <si>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</si>
  <si>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</si>
  <si>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</si>
  <si>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</si>
  <si>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</si>
  <si>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</si>
  <si>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</si>
  <si>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</si>
  <si>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</si>
  <si>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</si>
  <si>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</si>
  <si>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</si>
  <si>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</si>
  <si>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</si>
  <si>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</si>
  <si>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</si>
  <si>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</si>
  <si>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</si>
  <si>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</si>
  <si>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</si>
  <si>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</si>
  <si>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</si>
  <si>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</si>
  <si>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</si>
  <si>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</si>
  <si>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</si>
  <si>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</si>
  <si>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</si>
  <si>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</si>
  <si>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</si>
  <si>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</si>
  <si>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</si>
  <si>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</si>
  <si>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</si>
  <si>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</si>
  <si>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</si>
  <si>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</si>
  <si>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</si>
  <si>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</si>
  <si>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</si>
  <si>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</si>
  <si>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</si>
  <si>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</si>
  <si>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</si>
  <si>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</si>
  <si>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</si>
  <si>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</si>
  <si>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</si>
  <si>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</si>
  <si>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</si>
  <si>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</si>
  <si>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</si>
  <si>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</si>
  <si>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</si>
  <si>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</si>
  <si>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</si>
  <si>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</si>
  <si>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</si>
  <si>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</si>
  <si>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</si>
  <si>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</si>
  <si>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</si>
  <si>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</si>
  <si>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</si>
  <si>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</si>
  <si>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</si>
  <si>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</si>
  <si>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</si>
  <si>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</si>
  <si>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</si>
  <si>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</si>
  <si>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</si>
  <si>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</si>
  <si>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</si>
  <si>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</si>
  <si>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</si>
  <si>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</si>
  <si>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</si>
  <si>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</si>
  <si>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</si>
  <si>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</si>
  <si>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</si>
  <si>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</si>
  <si>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</si>
  <si>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</si>
  <si>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</si>
  <si>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</si>
  <si>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</si>
  <si>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</si>
  <si>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</si>
  <si>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</si>
  <si>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</si>
  <si>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</si>
  <si>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</si>
  <si>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</si>
  <si>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</si>
  <si>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</si>
  <si>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</si>
  <si>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</si>
  <si>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</si>
  <si>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</si>
  <si>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</si>
  <si>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</si>
  <si>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</si>
  <si>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</si>
  <si>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</si>
  <si>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</si>
  <si>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</si>
  <si>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</si>
  <si>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</si>
  <si>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</si>
  <si>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</si>
  <si>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</si>
  <si>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</si>
  <si>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</si>
  <si>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</si>
  <si>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</si>
  <si>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</si>
  <si>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</si>
  <si>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</si>
  <si>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</si>
  <si>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</si>
  <si>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</si>
  <si>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</si>
  <si>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</si>
  <si>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</si>
  <si>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</si>
  <si>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</si>
  <si>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</si>
  <si>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</si>
  <si>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</si>
  <si>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</si>
  <si>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</si>
  <si>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</si>
  <si>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</si>
  <si>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</si>
  <si>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</si>
  <si>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</si>
  <si>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</si>
  <si>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</si>
  <si>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</si>
  <si>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</si>
  <si>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</si>
  <si>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</si>
  <si>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</si>
  <si>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</si>
  <si>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</si>
  <si>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</si>
  <si>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</si>
  <si>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</si>
  <si>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</si>
  <si>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</si>
  <si>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</si>
  <si>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</si>
  <si>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</si>
  <si>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</si>
  <si>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</si>
  <si>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</si>
  <si>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</si>
  <si>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</si>
  <si>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</si>
  <si>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</si>
  <si>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</si>
  <si>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</si>
  <si>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</si>
  <si>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</si>
  <si>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</si>
  <si>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</si>
  <si>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</si>
  <si>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</si>
  <si>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</si>
  <si>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</si>
  <si>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</si>
  <si>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</si>
  <si>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</si>
  <si>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</si>
  <si>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</si>
  <si>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</si>
  <si>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</si>
  <si>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</si>
  <si>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</si>
  <si>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</si>
  <si>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</si>
  <si>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</si>
  <si>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</si>
  <si>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</si>
  <si>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</si>
  <si>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</si>
  <si>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</si>
  <si>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</si>
  <si>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</si>
  <si>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</si>
  <si>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</si>
  <si>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</si>
  <si>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</si>
  <si>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</si>
  <si>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</si>
  <si>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</si>
  <si>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</si>
  <si>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</si>
  <si>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</si>
  <si>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</si>
  <si>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</si>
  <si>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</si>
  <si>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</si>
  <si>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</si>
  <si>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</si>
  <si>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</si>
  <si>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</si>
  <si>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</si>
  <si>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</si>
  <si>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</si>
  <si>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</si>
  <si>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</si>
  <si>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</si>
  <si>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</si>
  <si>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</si>
  <si>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</si>
  <si>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</si>
  <si>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</si>
  <si>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</si>
  <si>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</si>
  <si>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</si>
  <si>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</si>
  <si>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</si>
  <si>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</si>
  <si>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</si>
  <si>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</si>
  <si>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</si>
  <si>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</si>
  <si>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</si>
  <si>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</si>
  <si>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</si>
  <si>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</si>
  <si>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</si>
  <si>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</si>
  <si>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</si>
  <si>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</si>
  <si>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</si>
  <si>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</si>
  <si>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</si>
  <si>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</si>
  <si>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</si>
  <si>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</si>
  <si>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</si>
  <si>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</si>
  <si>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</si>
  <si>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</si>
  <si>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</si>
  <si>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</si>
  <si>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</si>
  <si>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</si>
  <si>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</si>
  <si>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</si>
  <si>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</si>
  <si>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</si>
  <si>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</si>
  <si>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</si>
  <si>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</si>
  <si>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</si>
  <si>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</si>
  <si>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</si>
  <si>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</si>
  <si>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</si>
  <si>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</si>
  <si>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</si>
  <si>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</si>
  <si>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</si>
  <si>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</si>
  <si>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</si>
  <si>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</si>
  <si>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</si>
  <si>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</si>
  <si>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</si>
  <si>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</si>
  <si>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</si>
  <si>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</si>
  <si>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</si>
  <si>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</si>
  <si>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</si>
  <si>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</si>
  <si>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</si>
  <si>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</si>
  <si>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</si>
  <si>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</si>
  <si>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</si>
  <si>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</si>
  <si>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</si>
  <si>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</si>
  <si>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</si>
  <si>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</si>
  <si>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</si>
  <si>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</si>
  <si>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</si>
  <si>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</si>
  <si>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</si>
  <si>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</si>
  <si>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</si>
  <si>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</si>
  <si>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</si>
  <si>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</si>
  <si>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</si>
  <si>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</si>
  <si>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</si>
  <si>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</si>
  <si>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</si>
  <si>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</si>
  <si>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</si>
  <si>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</si>
  <si>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</si>
  <si>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</si>
  <si>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</si>
  <si>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</si>
  <si>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</si>
  <si>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</si>
  <si>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</si>
  <si>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</si>
  <si>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</si>
  <si>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</si>
  <si>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</si>
  <si>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</si>
  <si>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</si>
  <si>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</si>
  <si>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</si>
  <si>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</si>
  <si>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</si>
  <si>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</si>
  <si>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</si>
  <si>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</si>
  <si>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</si>
  <si>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</si>
  <si>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</si>
  <si>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</si>
  <si>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</si>
  <si>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</si>
  <si>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</si>
  <si>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</si>
  <si>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</si>
  <si>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</si>
  <si>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</si>
  <si>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</si>
  <si>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</si>
  <si>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</si>
  <si>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</si>
  <si>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</si>
  <si>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</si>
  <si>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</si>
  <si>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</si>
  <si>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</si>
  <si>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</si>
  <si>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</si>
  <si>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</si>
  <si>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</si>
  <si>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</si>
  <si>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</si>
  <si>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</si>
  <si>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</si>
  <si>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</si>
  <si>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</si>
  <si>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</si>
  <si>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</si>
  <si>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</si>
  <si>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</si>
  <si>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</si>
  <si>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</si>
  <si>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</si>
  <si>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</si>
  <si>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</si>
  <si>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</si>
  <si>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</si>
  <si>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</si>
  <si>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</si>
  <si>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</si>
  <si>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</si>
  <si>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</si>
  <si>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</si>
  <si>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</si>
  <si>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</si>
  <si>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</si>
  <si>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</si>
  <si>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</si>
  <si>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</si>
  <si>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</si>
  <si>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</si>
  <si>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</si>
  <si>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</si>
  <si>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</si>
  <si>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</si>
  <si>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</si>
  <si>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</si>
  <si>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</si>
  <si>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</si>
  <si>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</si>
  <si>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</si>
  <si>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</si>
  <si>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</si>
  <si>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</si>
  <si>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</si>
  <si>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</si>
  <si>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</si>
  <si>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</si>
  <si>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</si>
  <si>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</si>
  <si>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</si>
  <si>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</si>
  <si>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</si>
  <si>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</si>
  <si>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</si>
  <si>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</si>
  <si>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</si>
  <si>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</si>
  <si>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</si>
  <si>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</si>
  <si>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</si>
  <si>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</si>
  <si>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</si>
  <si>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</si>
  <si>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</si>
  <si>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</si>
  <si>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</si>
  <si>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</si>
  <si>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</si>
  <si>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</si>
  <si>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</si>
  <si>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</si>
  <si>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</si>
  <si>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</si>
  <si>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</si>
  <si>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</si>
  <si>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</si>
  <si>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</si>
  <si>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</si>
  <si>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</si>
  <si>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</si>
  <si>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</si>
  <si>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</si>
  <si>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</si>
  <si>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</si>
  <si>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</si>
  <si>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</si>
  <si>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</si>
  <si>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</si>
  <si>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</si>
  <si>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</si>
  <si>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</si>
  <si>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</si>
  <si>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</si>
  <si>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</si>
  <si>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</si>
  <si>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</si>
  <si>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</si>
  <si>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</si>
  <si>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</si>
  <si>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</si>
  <si>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</si>
  <si>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</si>
  <si>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</si>
  <si>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</si>
  <si>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</si>
  <si>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</si>
  <si>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6-Ene-22--7-Ene-22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</si>
  <si>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</si>
  <si>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</si>
  <si>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       </t>
  </si>
  <si>
    <t>7-Ene-22--8-Ene-22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</si>
  <si>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</si>
  <si>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</si>
  <si>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8-Ene-22--9-Ene-22</t>
  </si>
  <si>
    <t>9-Ene-22--10-Ene-22</t>
  </si>
  <si>
    <t>se sustituyo x la 8280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</si>
  <si>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</si>
  <si>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9-Ene-22--11-Ene-22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</si>
  <si>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</si>
  <si>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</si>
  <si>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</si>
  <si>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</si>
  <si>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11-Ene-22--12-Ene-22</t>
  </si>
  <si>
    <t>10-Ene-22--12-Ene-22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</si>
  <si>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</si>
  <si>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12-Ene-22--13-Ene-22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</si>
  <si>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</si>
  <si>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</si>
  <si>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12-Ene-22--14-Ene-22</t>
  </si>
  <si>
    <t>13-Ene-22--14-Ene-22</t>
  </si>
  <si>
    <t>14-Ene-22--15-Ene-22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</si>
  <si>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</si>
  <si>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15-Ene-22--16-Ene-22</t>
  </si>
  <si>
    <t>se sustituyo x la 8911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</si>
  <si>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</si>
  <si>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8932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</si>
  <si>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</si>
  <si>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15-Ene-22--17-Ene-22</t>
  </si>
  <si>
    <t>15-Ene-22--17-Ene-22-----------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</si>
  <si>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</si>
  <si>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17-Ene-22--18-Ene-22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</si>
  <si>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</si>
  <si>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</si>
  <si>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</si>
  <si>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</si>
  <si>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</si>
  <si>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18-Ene-22--19-Ene-22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</si>
  <si>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</si>
  <si>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</si>
  <si>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</si>
  <si>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</si>
  <si>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</si>
  <si>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15-Ene-22--20-Ene-22</t>
  </si>
  <si>
    <t>19-Ene-22--20-Ene-22</t>
  </si>
  <si>
    <t>18-Ene-22--20-Ene-22</t>
  </si>
  <si>
    <t>se sustituyo x la 9334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</si>
  <si>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</si>
  <si>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</si>
  <si>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9375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</si>
  <si>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</si>
  <si>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</si>
  <si>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13-Ene-22--21-Ene-22</t>
  </si>
  <si>
    <t>20-Ene-22--21-Ene-22</t>
  </si>
  <si>
    <t>14-Ene-22--22-Ene-22</t>
  </si>
  <si>
    <t>19-Ene-22--22-Ene-22</t>
  </si>
  <si>
    <t>21-Ene-22--22-Ene-22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</si>
  <si>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</si>
  <si>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</si>
  <si>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21-Ene-22--23-Ene-22</t>
  </si>
  <si>
    <t>21-Ene-22--22-Ene-22--23-Ene--22</t>
  </si>
  <si>
    <t>22-Ene-22--23-Ene-22</t>
  </si>
  <si>
    <t>20-Ene-22--24-Ene-22</t>
  </si>
  <si>
    <t>23-Ene-22--24-Ene-22</t>
  </si>
  <si>
    <t>se sustiyo x la 9734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</si>
  <si>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</si>
  <si>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</si>
  <si>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</si>
  <si>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24-Ene-22--25-Ene-22</t>
  </si>
  <si>
    <t>se sustiyo x la 9900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</si>
  <si>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</si>
  <si>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</si>
  <si>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</si>
  <si>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23-Ene-22--26-Ene-22</t>
  </si>
  <si>
    <t>25-Ene-22--26-Ene-22</t>
  </si>
  <si>
    <t>24-Ene-22--26-Ene-22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</si>
  <si>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</si>
  <si>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24-Ene-21--26-Ene-22--27-Ene-22</t>
  </si>
  <si>
    <t>26-Ene-22--27-Ene-22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</si>
  <si>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</si>
  <si>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</si>
  <si>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22-Ene-22--28-Ene-22</t>
  </si>
  <si>
    <t>28-Ene-22--------</t>
  </si>
  <si>
    <t>27-Ene-22--28-Ene-22</t>
  </si>
  <si>
    <t>21-Ene-22--28-Ene-22</t>
  </si>
  <si>
    <t>26-Ene-22--28-Ene-22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</si>
  <si>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</si>
  <si>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</si>
  <si>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sustiyo x la 10287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</si>
  <si>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</si>
  <si>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27-Ene-22--29-Ene-22</t>
  </si>
  <si>
    <t>28-Ene-22--29-Ene-22</t>
  </si>
  <si>
    <t>28-Ene-22--30-Ene-22</t>
  </si>
  <si>
    <t>30-Ene-22------01/02/2022</t>
  </si>
  <si>
    <t>29-Ene-22--30-Ene-22</t>
  </si>
  <si>
    <t>30-Ene-22-----01/02/2022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</si>
  <si>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</si>
  <si>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31-Ene-22-----03/02/2022</t>
  </si>
  <si>
    <t>se sustituyo x la 10509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</si>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</sst>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38" tableType="xml" totalsRowShown="0" headerRowDxfId="9" dataDxfId="8" connectionId="1">
  <autoFilter ref="A1:H3238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38"/>
  <sheetViews>
    <sheetView tabSelected="1" zoomScale="130" zoomScaleNormal="130" workbookViewId="0">
      <pane xSplit="2" ySplit="1" topLeftCell="C3223" activePane="bottomRight" state="frozen"/>
      <selection pane="topRight" activeCell="C1" sqref="C1"/>
      <selection pane="bottomLeft" activeCell="A2" sqref="A2"/>
      <selection pane="bottomRight" activeCell="A3240" sqref="A3240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>
        <v>44569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3589</v>
      </c>
      <c r="F64" s="14">
        <f>4000+19726.7</f>
        <v>23726.7</v>
      </c>
      <c r="G64" s="10">
        <f>Tabla1[[#This Row],[Importe]]-Tabla1[[#This Row],[Pagado]]</f>
        <v>0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>
        <v>44589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>
        <v>44569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>
        <v>44589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>
        <v>44569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>
        <v>44568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>
        <v>44569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>
        <v>44569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>
        <v>44569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>
        <v>44571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>
        <v>44568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>
        <v>44579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>
        <v>44575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>
        <v>44569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>
        <v>44568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>
        <v>44579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>
        <v>44571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>
        <v>44568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>
        <v>44568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>
        <v>44589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>
        <v>44568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>
        <v>44578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>
        <v>44568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>
        <v>44583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>
        <v>44583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>
        <v>44583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>
        <v>44568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>
        <v>44568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>
        <v>44575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>
        <v>44575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>
        <v>44568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>
        <v>44575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>
        <v>44572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>
        <v>44569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>
        <v>44575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3589</v>
      </c>
      <c r="F292" s="14">
        <f>32150+1818</f>
        <v>33968</v>
      </c>
      <c r="G292" s="10">
        <f>Tabla1[[#This Row],[Importe]]-Tabla1[[#This Row],[Pagado]]</f>
        <v>0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>
        <v>44568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>
        <v>44570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>
        <v>44568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>
        <v>44568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>
        <v>44568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ht="30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3593</v>
      </c>
      <c r="F310" s="14">
        <f>4000+12740.6</f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>
        <v>44568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>
        <v>44568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>
        <v>44575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>
        <v>44572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>
        <v>44569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>
        <v>44569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>
        <v>44575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>
        <v>44569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>
        <v>44568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>
        <v>44575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>
        <v>44574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>
        <v>44589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>
        <v>44575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>
        <v>44568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>
        <v>44589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ht="30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3593</v>
      </c>
      <c r="F410" s="14">
        <f>15000+4706.5</f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>
        <v>44568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>
        <v>44568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>
        <v>44568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>
        <v>44568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>
        <v>44568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ht="30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3596</v>
      </c>
      <c r="F421" s="14">
        <f>7000+13054.1</f>
        <v>20054.099999999999</v>
      </c>
      <c r="G421" s="10">
        <f>Tabla1[[#This Row],[Importe]]-Tabla1[[#This Row],[Pagado]]</f>
        <v>0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>
        <v>44568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>
        <v>44568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>
        <v>44568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>
        <v>44568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>
        <v>44568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>
        <v>44568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>
        <v>44589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>
        <v>44575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>
        <v>44568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>
        <v>44568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>
        <v>44568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>
        <v>44569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>
        <v>44568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>
        <v>44568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>
        <v>44568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>
        <v>44568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>
        <v>44568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>
        <v>44568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>
        <v>44589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3587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3588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>
        <v>44568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ht="30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3635</v>
      </c>
      <c r="F489" s="14">
        <f>7000+9931.5</f>
        <v>16931.5</v>
      </c>
      <c r="G489" s="10">
        <f>Tabla1[[#This Row],[Importe]]-Tabla1[[#This Row],[Pagado]]</f>
        <v>0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>
        <v>44573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>
        <v>44575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>
        <v>44568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>
        <v>44573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>
        <v>44568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>
        <v>44568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>
        <v>44568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>
        <v>44569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>
        <v>44569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>
        <v>44568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>
        <v>44569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>
        <v>44569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>
        <v>44569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>
        <v>44569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>
        <v>44570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ht="30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3600</v>
      </c>
      <c r="F524" s="14">
        <f>9000+14325.7</f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>
        <v>44569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>
        <v>44569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>
        <v>44569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>
        <v>44568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>
        <v>44568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>
        <v>44568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>
        <v>44568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>
        <v>44569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>
        <v>44569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>
        <v>44568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>
        <v>44569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>
        <v>44568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>
        <v>44568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>
        <v>44568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>
        <v>44568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>
        <v>44568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>
        <v>44568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>
        <v>44568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>
        <v>44568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>
        <v>44568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>
        <v>44568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>
        <v>44568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>
        <v>44568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>
        <v>44568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>
        <v>44568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>
        <v>44568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>
        <v>44568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>
        <v>44568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>
        <v>44568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3590</v>
      </c>
      <c r="D554" s="14">
        <v>0</v>
      </c>
      <c r="E554" s="21" t="s">
        <v>3560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3591</v>
      </c>
      <c r="D555" s="14">
        <v>0</v>
      </c>
      <c r="E555" s="21" t="s">
        <v>3560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>
        <v>44568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>
        <v>44568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>
        <v>44568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>
        <v>44568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>
        <v>44568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>
        <v>44568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>
        <v>44568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>
        <v>44568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>
        <v>44568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>
        <v>44568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>
        <v>44568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>
        <v>44568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>
        <v>44568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>
        <v>44568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>
        <v>44568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>
        <v>44572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>
        <v>44568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>
        <v>44568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>
        <v>44568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>
        <v>44568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>
        <v>44568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>
        <v>44574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>
        <v>44568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>
        <v>44568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>
        <v>44568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>
        <v>44568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>
        <v>44568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>
        <v>44568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>
        <v>44568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>
        <v>44575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>
        <v>44568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>
        <v>44568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>
        <v>44582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>
        <v>44574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>
        <v>44589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>
        <v>44568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>
        <v>44574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>
        <v>44568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>
        <v>44568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>
        <v>44568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>
        <v>44568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>
        <v>44568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>
        <v>44568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>
        <v>44568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>
        <v>44583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>
        <v>44589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>
        <v>44568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>
        <v>44568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>
        <v>44569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>
        <v>44583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>
        <v>44569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>
        <v>44569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>
        <v>44569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>
        <v>44568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>
        <v>44568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>
        <v>44568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>
        <v>44568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>
        <v>44568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>
        <v>44568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>
        <v>44568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>
        <v>44568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>
        <v>44568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>
        <v>44568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>
        <v>44568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>
        <v>44568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>
        <v>44568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>
        <v>44568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>
        <v>44568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>
        <v>44569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>
        <v>44568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>
        <v>44568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>
        <v>44575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>
        <v>44575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>
        <v>44569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>
        <v>44569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>
        <v>44569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>
        <v>44568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>
        <v>44569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>
        <v>44569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>
        <v>44568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>
        <v>44568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>
        <v>44569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>
        <v>44568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>
        <v>44568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>
        <v>44568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ht="30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3646</v>
      </c>
      <c r="F641" s="14">
        <f>44460.57+69932.39</f>
        <v>114392.95999999999</v>
      </c>
      <c r="G641" s="10">
        <f>Tabla1[[#This Row],[Importe]]-Tabla1[[#This Row],[Pagado]]</f>
        <v>0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>
        <v>44575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>
        <v>44575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>
        <v>44568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>
        <v>44571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>
        <v>44569</v>
      </c>
      <c r="B646" s="18" t="s">
        <v>1283</v>
      </c>
      <c r="C646" s="13" t="s">
        <v>3395</v>
      </c>
      <c r="D646" s="14">
        <v>16967.5</v>
      </c>
      <c r="E646" s="20">
        <v>44572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>
        <v>44569</v>
      </c>
      <c r="B647" s="18" t="s">
        <v>1284</v>
      </c>
      <c r="C647" s="13" t="s">
        <v>3389</v>
      </c>
      <c r="D647" s="14">
        <v>11449.6</v>
      </c>
      <c r="E647" s="20">
        <v>44575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ht="30" x14ac:dyDescent="0.25">
      <c r="A648" s="16">
        <v>44569</v>
      </c>
      <c r="B648" s="18" t="s">
        <v>1285</v>
      </c>
      <c r="C648" s="13" t="s">
        <v>3323</v>
      </c>
      <c r="D648" s="14">
        <v>57391.9</v>
      </c>
      <c r="E648" s="20" t="s">
        <v>3597</v>
      </c>
      <c r="F648" s="14">
        <f>38100+19291.9</f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>
        <v>44569</v>
      </c>
      <c r="B649" s="18" t="s">
        <v>1286</v>
      </c>
      <c r="C649" s="13" t="s">
        <v>3322</v>
      </c>
      <c r="D649" s="14">
        <v>25830.65</v>
      </c>
      <c r="E649" s="20">
        <v>44569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>
        <v>44569</v>
      </c>
      <c r="B650" s="18" t="s">
        <v>1287</v>
      </c>
      <c r="C650" s="13" t="s">
        <v>3488</v>
      </c>
      <c r="D650" s="14">
        <v>12124</v>
      </c>
      <c r="E650" s="20">
        <v>44569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>
        <v>44569</v>
      </c>
      <c r="B651" s="18" t="s">
        <v>1288</v>
      </c>
      <c r="C651" s="13" t="s">
        <v>3324</v>
      </c>
      <c r="D651" s="14">
        <v>563.29999999999995</v>
      </c>
      <c r="E651" s="20">
        <v>44569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>
        <v>44569</v>
      </c>
      <c r="B652" s="18" t="s">
        <v>1289</v>
      </c>
      <c r="C652" s="13" t="s">
        <v>3325</v>
      </c>
      <c r="D652" s="14">
        <v>7430.6</v>
      </c>
      <c r="E652" s="20">
        <v>44569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>
        <v>44569</v>
      </c>
      <c r="B653" s="18" t="s">
        <v>1290</v>
      </c>
      <c r="C653" s="13" t="s">
        <v>3399</v>
      </c>
      <c r="D653" s="14">
        <v>3687.9</v>
      </c>
      <c r="E653" s="20">
        <v>44573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>
        <v>44569</v>
      </c>
      <c r="B654" s="18" t="s">
        <v>1291</v>
      </c>
      <c r="C654" s="13" t="s">
        <v>3424</v>
      </c>
      <c r="D654" s="14">
        <v>3679</v>
      </c>
      <c r="E654" s="20">
        <v>44569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>
        <v>44569</v>
      </c>
      <c r="B655" s="18" t="s">
        <v>1292</v>
      </c>
      <c r="C655" s="13" t="s">
        <v>3402</v>
      </c>
      <c r="D655" s="14">
        <v>4048</v>
      </c>
      <c r="E655" s="20">
        <v>44571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>
        <v>44569</v>
      </c>
      <c r="B656" s="18" t="s">
        <v>1293</v>
      </c>
      <c r="C656" s="13" t="s">
        <v>3336</v>
      </c>
      <c r="D656" s="14">
        <v>8954</v>
      </c>
      <c r="E656" s="20">
        <v>44571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10" x14ac:dyDescent="0.25">
      <c r="A657" s="16">
        <v>44569</v>
      </c>
      <c r="B657" s="18" t="s">
        <v>1294</v>
      </c>
      <c r="C657" s="13" t="s">
        <v>3332</v>
      </c>
      <c r="D657" s="14">
        <v>16223</v>
      </c>
      <c r="E657" s="20">
        <v>44571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10" x14ac:dyDescent="0.25">
      <c r="A658" s="16">
        <v>44569</v>
      </c>
      <c r="B658" s="18" t="s">
        <v>1295</v>
      </c>
      <c r="C658" s="13" t="s">
        <v>3367</v>
      </c>
      <c r="D658" s="14">
        <v>5112.2</v>
      </c>
      <c r="E658" s="20">
        <v>44569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10" x14ac:dyDescent="0.25">
      <c r="A659" s="16">
        <v>44569</v>
      </c>
      <c r="B659" s="18" t="s">
        <v>1296</v>
      </c>
      <c r="C659" s="13" t="s">
        <v>3434</v>
      </c>
      <c r="D659" s="14">
        <v>4016</v>
      </c>
      <c r="E659" s="20">
        <v>44569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10" x14ac:dyDescent="0.25">
      <c r="A660" s="16">
        <v>44569</v>
      </c>
      <c r="B660" s="18" t="s">
        <v>1297</v>
      </c>
      <c r="C660" s="13" t="s">
        <v>3423</v>
      </c>
      <c r="D660" s="14">
        <v>2939.4</v>
      </c>
      <c r="E660" s="20">
        <v>44569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10" x14ac:dyDescent="0.25">
      <c r="A661" s="16">
        <v>44569</v>
      </c>
      <c r="B661" s="18" t="s">
        <v>1298</v>
      </c>
      <c r="C661" s="13" t="s">
        <v>3333</v>
      </c>
      <c r="D661" s="14">
        <v>7716.5</v>
      </c>
      <c r="E661" s="20">
        <v>44571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10" x14ac:dyDescent="0.25">
      <c r="A662" s="16">
        <v>44569</v>
      </c>
      <c r="B662" s="18" t="s">
        <v>1299</v>
      </c>
      <c r="C662" s="13" t="s">
        <v>3433</v>
      </c>
      <c r="D662" s="14">
        <v>8316</v>
      </c>
      <c r="E662" s="20">
        <v>44571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10" x14ac:dyDescent="0.25">
      <c r="A663" s="16">
        <v>44569</v>
      </c>
      <c r="B663" s="18" t="s">
        <v>1300</v>
      </c>
      <c r="C663" s="13" t="s">
        <v>3338</v>
      </c>
      <c r="D663" s="14">
        <v>4423.2</v>
      </c>
      <c r="E663" s="20">
        <v>44571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10" x14ac:dyDescent="0.25">
      <c r="A664" s="16">
        <v>44569</v>
      </c>
      <c r="B664" s="18" t="s">
        <v>1301</v>
      </c>
      <c r="C664" s="13" t="s">
        <v>3310</v>
      </c>
      <c r="D664" s="14">
        <v>11036.7</v>
      </c>
      <c r="E664" s="20">
        <v>44569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10" x14ac:dyDescent="0.25">
      <c r="A665" s="16">
        <v>44569</v>
      </c>
      <c r="B665" s="18" t="s">
        <v>1302</v>
      </c>
      <c r="C665" s="13" t="s">
        <v>3377</v>
      </c>
      <c r="D665" s="14">
        <v>16000</v>
      </c>
      <c r="E665" s="20">
        <v>44569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10" x14ac:dyDescent="0.25">
      <c r="A666" s="16">
        <v>44569</v>
      </c>
      <c r="B666" s="18" t="s">
        <v>1303</v>
      </c>
      <c r="C666" s="13" t="s">
        <v>3303</v>
      </c>
      <c r="D666" s="14">
        <v>1525</v>
      </c>
      <c r="E666" s="20">
        <v>44569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10" x14ac:dyDescent="0.25">
      <c r="A667" s="16">
        <v>44569</v>
      </c>
      <c r="B667" s="18" t="s">
        <v>1304</v>
      </c>
      <c r="C667" s="13" t="s">
        <v>3337</v>
      </c>
      <c r="D667" s="14">
        <v>8772.5</v>
      </c>
      <c r="E667" s="20">
        <v>44571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10" x14ac:dyDescent="0.25">
      <c r="A668" s="16">
        <v>44569</v>
      </c>
      <c r="B668" s="18" t="s">
        <v>1305</v>
      </c>
      <c r="C668" s="13" t="s">
        <v>3339</v>
      </c>
      <c r="D668" s="14">
        <v>8407.5</v>
      </c>
      <c r="E668" s="20">
        <v>44571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10" x14ac:dyDescent="0.25">
      <c r="A669" s="16">
        <v>44569</v>
      </c>
      <c r="B669" s="18" t="s">
        <v>1306</v>
      </c>
      <c r="C669" s="13" t="s">
        <v>3432</v>
      </c>
      <c r="D669" s="14">
        <v>5364.5</v>
      </c>
      <c r="E669" s="20">
        <v>44571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10" ht="30" x14ac:dyDescent="0.25">
      <c r="A670" s="16">
        <v>44569</v>
      </c>
      <c r="B670" s="18" t="s">
        <v>1307</v>
      </c>
      <c r="C670" s="13" t="s">
        <v>3402</v>
      </c>
      <c r="D670" s="14">
        <v>7083.5</v>
      </c>
      <c r="E670" s="20" t="s">
        <v>3611</v>
      </c>
      <c r="F670" s="14">
        <f>3000+4083.5</f>
        <v>7083.5</v>
      </c>
      <c r="G670" s="10">
        <f>Tabla1[[#This Row],[Importe]]-Tabla1[[#This Row],[Pagado]]</f>
        <v>0</v>
      </c>
      <c r="H670" s="13" t="s">
        <v>3558</v>
      </c>
    </row>
    <row r="671" spans="1:10" x14ac:dyDescent="0.25">
      <c r="A671" s="16">
        <v>44569</v>
      </c>
      <c r="B671" s="18" t="s">
        <v>1308</v>
      </c>
      <c r="C671" s="13" t="s">
        <v>3340</v>
      </c>
      <c r="D671" s="14">
        <v>17064</v>
      </c>
      <c r="E671" s="20">
        <v>44571</v>
      </c>
      <c r="F671" s="14">
        <v>17064</v>
      </c>
      <c r="G671" s="10">
        <f>Tabla1[[#This Row],[Importe]]-Tabla1[[#This Row],[Pagado]]</f>
        <v>0</v>
      </c>
      <c r="H671" s="13" t="s">
        <v>3558</v>
      </c>
      <c r="J671" s="11" t="s">
        <v>3592</v>
      </c>
    </row>
    <row r="672" spans="1:10" x14ac:dyDescent="0.25">
      <c r="A672" s="16">
        <v>44569</v>
      </c>
      <c r="B672" s="18" t="s">
        <v>1309</v>
      </c>
      <c r="C672" s="13" t="s">
        <v>3341</v>
      </c>
      <c r="D672" s="14">
        <v>28422</v>
      </c>
      <c r="E672" s="20">
        <v>44572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>
        <v>44569</v>
      </c>
      <c r="B673" s="18" t="s">
        <v>1310</v>
      </c>
      <c r="C673" s="13" t="s">
        <v>3513</v>
      </c>
      <c r="D673" s="14">
        <v>351</v>
      </c>
      <c r="E673" s="20">
        <v>44569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ht="30" x14ac:dyDescent="0.25">
      <c r="A674" s="16">
        <v>44569</v>
      </c>
      <c r="B674" s="18" t="s">
        <v>1311</v>
      </c>
      <c r="C674" s="13" t="s">
        <v>3342</v>
      </c>
      <c r="D674" s="14">
        <v>38335.800000000003</v>
      </c>
      <c r="E674" s="20" t="s">
        <v>3605</v>
      </c>
      <c r="F674" s="14">
        <f>11000+27335.8</f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>
        <v>44569</v>
      </c>
      <c r="B675" s="18" t="s">
        <v>1312</v>
      </c>
      <c r="C675" s="13" t="s">
        <v>3400</v>
      </c>
      <c r="D675" s="14">
        <v>1283.9000000000001</v>
      </c>
      <c r="E675" s="20">
        <v>44569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>
        <v>44569</v>
      </c>
      <c r="B676" s="18" t="s">
        <v>1313</v>
      </c>
      <c r="C676" s="13" t="s">
        <v>3331</v>
      </c>
      <c r="D676" s="14">
        <v>14534.5</v>
      </c>
      <c r="E676" s="20">
        <v>44571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>
        <v>44569</v>
      </c>
      <c r="B677" s="18" t="s">
        <v>1314</v>
      </c>
      <c r="C677" s="13" t="s">
        <v>3455</v>
      </c>
      <c r="D677" s="14">
        <v>13934</v>
      </c>
      <c r="E677" s="20">
        <v>44569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>
        <v>44569</v>
      </c>
      <c r="B678" s="18" t="s">
        <v>1315</v>
      </c>
      <c r="C678" s="13" t="s">
        <v>3355</v>
      </c>
      <c r="D678" s="14">
        <v>3699.2</v>
      </c>
      <c r="E678" s="20">
        <v>44569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>
        <v>44569</v>
      </c>
      <c r="B679" s="18" t="s">
        <v>1316</v>
      </c>
      <c r="C679" s="13" t="s">
        <v>3335</v>
      </c>
      <c r="D679" s="14">
        <v>6087.6</v>
      </c>
      <c r="E679" s="20">
        <v>44571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>
        <v>44569</v>
      </c>
      <c r="B680" s="18" t="s">
        <v>1317</v>
      </c>
      <c r="C680" s="13" t="s">
        <v>3343</v>
      </c>
      <c r="D680" s="14">
        <v>8020</v>
      </c>
      <c r="E680" s="20">
        <v>44569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>
        <v>44569</v>
      </c>
      <c r="B681" s="18" t="s">
        <v>1318</v>
      </c>
      <c r="C681" s="13" t="s">
        <v>3275</v>
      </c>
      <c r="D681" s="14">
        <v>348</v>
      </c>
      <c r="E681" s="20">
        <v>44569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>
        <v>44569</v>
      </c>
      <c r="B682" s="18" t="s">
        <v>1319</v>
      </c>
      <c r="C682" s="13" t="s">
        <v>3275</v>
      </c>
      <c r="D682" s="14">
        <v>495</v>
      </c>
      <c r="E682" s="20">
        <v>44569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>
        <v>44569</v>
      </c>
      <c r="B683" s="18" t="s">
        <v>1320</v>
      </c>
      <c r="C683" s="13" t="s">
        <v>3442</v>
      </c>
      <c r="D683" s="14">
        <v>10667.9</v>
      </c>
      <c r="E683" s="20">
        <v>44569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>
        <v>44569</v>
      </c>
      <c r="B684" s="18" t="s">
        <v>1321</v>
      </c>
      <c r="C684" s="13" t="s">
        <v>3514</v>
      </c>
      <c r="D684" s="14">
        <v>3450</v>
      </c>
      <c r="E684" s="20">
        <v>44569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>
        <v>44569</v>
      </c>
      <c r="B685" s="18" t="s">
        <v>1322</v>
      </c>
      <c r="C685" s="13" t="s">
        <v>3369</v>
      </c>
      <c r="D685" s="14">
        <v>5316.96</v>
      </c>
      <c r="E685" s="20">
        <v>44569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>
        <v>44569</v>
      </c>
      <c r="B686" s="18" t="s">
        <v>1323</v>
      </c>
      <c r="C686" s="13" t="s">
        <v>3343</v>
      </c>
      <c r="D686" s="14">
        <v>9315</v>
      </c>
      <c r="E686" s="20">
        <v>44570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>
        <v>44569</v>
      </c>
      <c r="B687" s="18" t="s">
        <v>1324</v>
      </c>
      <c r="C687" s="13" t="s">
        <v>3406</v>
      </c>
      <c r="D687" s="14">
        <v>7437.6</v>
      </c>
      <c r="E687" s="20">
        <v>44569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>
        <v>44569</v>
      </c>
      <c r="B688" s="18" t="s">
        <v>1325</v>
      </c>
      <c r="C688" s="13" t="s">
        <v>3388</v>
      </c>
      <c r="D688" s="14">
        <v>5313.3</v>
      </c>
      <c r="E688" s="20">
        <v>44569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>
        <v>44569</v>
      </c>
      <c r="B689" s="18" t="s">
        <v>1326</v>
      </c>
      <c r="C689" s="13" t="s">
        <v>3345</v>
      </c>
      <c r="D689" s="14">
        <v>9460.4</v>
      </c>
      <c r="E689" s="20">
        <v>44569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>
        <v>44569</v>
      </c>
      <c r="B690" s="18" t="s">
        <v>1327</v>
      </c>
      <c r="C690" s="13" t="s">
        <v>3356</v>
      </c>
      <c r="D690" s="14">
        <v>8957</v>
      </c>
      <c r="E690" s="20">
        <v>44569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>
        <v>44569</v>
      </c>
      <c r="B691" s="18" t="s">
        <v>1328</v>
      </c>
      <c r="C691" s="13" t="s">
        <v>3275</v>
      </c>
      <c r="D691" s="14">
        <v>1642.9</v>
      </c>
      <c r="E691" s="20">
        <v>44569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>
        <v>44569</v>
      </c>
      <c r="B692" s="18" t="s">
        <v>1329</v>
      </c>
      <c r="C692" s="13" t="s">
        <v>3348</v>
      </c>
      <c r="D692" s="14">
        <v>3086</v>
      </c>
      <c r="E692" s="20">
        <v>44569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>
        <v>44569</v>
      </c>
      <c r="B693" s="18" t="s">
        <v>1330</v>
      </c>
      <c r="C693" s="13" t="s">
        <v>3371</v>
      </c>
      <c r="D693" s="14">
        <v>1350</v>
      </c>
      <c r="E693" s="20">
        <v>44589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>
        <v>44569</v>
      </c>
      <c r="B694" s="18" t="s">
        <v>1331</v>
      </c>
      <c r="C694" s="13" t="s">
        <v>3413</v>
      </c>
      <c r="D694" s="14">
        <v>3016</v>
      </c>
      <c r="E694" s="20">
        <v>44569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>
        <v>44569</v>
      </c>
      <c r="B695" s="18" t="s">
        <v>1332</v>
      </c>
      <c r="C695" s="13" t="s">
        <v>3361</v>
      </c>
      <c r="D695" s="14">
        <v>4804.5</v>
      </c>
      <c r="E695" s="20">
        <v>44569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>
        <v>44569</v>
      </c>
      <c r="B696" s="18" t="s">
        <v>1333</v>
      </c>
      <c r="C696" s="13" t="s">
        <v>3371</v>
      </c>
      <c r="D696" s="14">
        <v>54930.2</v>
      </c>
      <c r="E696" s="20">
        <v>44589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>
        <v>44569</v>
      </c>
      <c r="B697" s="18" t="s">
        <v>1334</v>
      </c>
      <c r="C697" s="13" t="s">
        <v>3362</v>
      </c>
      <c r="D697" s="14">
        <v>3742.2</v>
      </c>
      <c r="E697" s="20">
        <v>44569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>
        <v>44569</v>
      </c>
      <c r="B698" s="18" t="s">
        <v>1335</v>
      </c>
      <c r="C698" s="13" t="s">
        <v>3294</v>
      </c>
      <c r="D698" s="14">
        <v>9145</v>
      </c>
      <c r="E698" s="20">
        <v>44569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>
        <v>44569</v>
      </c>
      <c r="B699" s="18" t="s">
        <v>1336</v>
      </c>
      <c r="C699" s="13" t="s">
        <v>3349</v>
      </c>
      <c r="D699" s="14">
        <v>5435</v>
      </c>
      <c r="E699" s="20">
        <v>44569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>
        <v>44569</v>
      </c>
      <c r="B700" s="18" t="s">
        <v>1337</v>
      </c>
      <c r="C700" s="13" t="s">
        <v>3405</v>
      </c>
      <c r="D700" s="14">
        <v>3669.6</v>
      </c>
      <c r="E700" s="20">
        <v>44569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>
        <v>44569</v>
      </c>
      <c r="B701" s="18" t="s">
        <v>1338</v>
      </c>
      <c r="C701" s="13" t="s">
        <v>3354</v>
      </c>
      <c r="D701" s="14">
        <v>1807.7</v>
      </c>
      <c r="E701" s="20">
        <v>44569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>
        <v>44569</v>
      </c>
      <c r="B702" s="18" t="s">
        <v>1339</v>
      </c>
      <c r="C702" s="13" t="s">
        <v>3594</v>
      </c>
      <c r="D702" s="14">
        <v>0</v>
      </c>
      <c r="E702" s="21" t="s">
        <v>3560</v>
      </c>
      <c r="F702" s="14">
        <v>0</v>
      </c>
      <c r="G702" s="10">
        <f>Tabla1[[#This Row],[Importe]]-Tabla1[[#This Row],[Pagado]]</f>
        <v>0</v>
      </c>
      <c r="H702" s="25" t="s">
        <v>3595</v>
      </c>
    </row>
    <row r="703" spans="1:8" x14ac:dyDescent="0.25">
      <c r="A703" s="16">
        <v>44569</v>
      </c>
      <c r="B703" s="18" t="s">
        <v>1340</v>
      </c>
      <c r="C703" s="13" t="s">
        <v>3371</v>
      </c>
      <c r="D703" s="14">
        <v>381</v>
      </c>
      <c r="E703" s="20">
        <v>44589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>
        <v>44569</v>
      </c>
      <c r="B704" s="18" t="s">
        <v>1341</v>
      </c>
      <c r="C704" s="13" t="s">
        <v>3370</v>
      </c>
      <c r="D704" s="14">
        <v>18335</v>
      </c>
      <c r="E704" s="20">
        <v>44569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>
        <v>44569</v>
      </c>
      <c r="B705" s="18" t="s">
        <v>1342</v>
      </c>
      <c r="C705" s="13" t="s">
        <v>3460</v>
      </c>
      <c r="D705" s="14">
        <v>1405</v>
      </c>
      <c r="E705" s="20">
        <v>44569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>
        <v>44569</v>
      </c>
      <c r="B706" s="18" t="s">
        <v>1343</v>
      </c>
      <c r="C706" s="13" t="s">
        <v>3295</v>
      </c>
      <c r="D706" s="14">
        <v>20282.900000000001</v>
      </c>
      <c r="E706" s="20">
        <v>44569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>
        <v>44569</v>
      </c>
      <c r="B707" s="18" t="s">
        <v>1344</v>
      </c>
      <c r="C707" s="13" t="s">
        <v>3327</v>
      </c>
      <c r="D707" s="14">
        <v>4247.3999999999996</v>
      </c>
      <c r="E707" s="20">
        <v>44569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>
        <v>44569</v>
      </c>
      <c r="B708" s="18" t="s">
        <v>1345</v>
      </c>
      <c r="C708" s="13" t="s">
        <v>3328</v>
      </c>
      <c r="D708" s="14">
        <v>4551</v>
      </c>
      <c r="E708" s="20">
        <v>44569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>
        <v>44569</v>
      </c>
      <c r="B709" s="18" t="s">
        <v>1346</v>
      </c>
      <c r="C709" s="13" t="s">
        <v>3330</v>
      </c>
      <c r="D709" s="14">
        <v>4451.2</v>
      </c>
      <c r="E709" s="20">
        <v>44569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>
        <v>44569</v>
      </c>
      <c r="B710" s="18" t="s">
        <v>1347</v>
      </c>
      <c r="C710" s="13" t="s">
        <v>3397</v>
      </c>
      <c r="D710" s="14">
        <v>4650</v>
      </c>
      <c r="E710" s="20">
        <v>44569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>
        <v>44569</v>
      </c>
      <c r="B711" s="18" t="s">
        <v>1348</v>
      </c>
      <c r="C711" s="13" t="s">
        <v>3321</v>
      </c>
      <c r="D711" s="14">
        <v>3274</v>
      </c>
      <c r="E711" s="20">
        <v>44569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>
        <v>44569</v>
      </c>
      <c r="B712" s="18" t="s">
        <v>1349</v>
      </c>
      <c r="C712" s="13" t="s">
        <v>3351</v>
      </c>
      <c r="D712" s="14">
        <v>4140</v>
      </c>
      <c r="E712" s="20">
        <v>44569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>
        <v>44569</v>
      </c>
      <c r="B713" s="18" t="s">
        <v>1350</v>
      </c>
      <c r="C713" s="13" t="s">
        <v>3350</v>
      </c>
      <c r="D713" s="14">
        <v>6585.84</v>
      </c>
      <c r="E713" s="20">
        <v>44569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>
        <v>44569</v>
      </c>
      <c r="B714" s="18" t="s">
        <v>1351</v>
      </c>
      <c r="C714" s="13" t="s">
        <v>3515</v>
      </c>
      <c r="D714" s="14">
        <v>3684.84</v>
      </c>
      <c r="E714" s="20">
        <v>44569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>
        <v>44569</v>
      </c>
      <c r="B715" s="18" t="s">
        <v>1352</v>
      </c>
      <c r="C715" s="13" t="s">
        <v>3364</v>
      </c>
      <c r="D715" s="14">
        <v>10388</v>
      </c>
      <c r="E715" s="20">
        <v>44569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>
        <v>44569</v>
      </c>
      <c r="B716" s="18" t="s">
        <v>1353</v>
      </c>
      <c r="C716" s="13" t="s">
        <v>3456</v>
      </c>
      <c r="D716" s="14">
        <v>11133.44</v>
      </c>
      <c r="E716" s="20">
        <v>44569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>
        <v>44569</v>
      </c>
      <c r="B717" s="18" t="s">
        <v>1354</v>
      </c>
      <c r="C717" s="13" t="s">
        <v>3277</v>
      </c>
      <c r="D717" s="14">
        <v>2003</v>
      </c>
      <c r="E717" s="20">
        <v>44569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>
        <v>44569</v>
      </c>
      <c r="B718" s="18" t="s">
        <v>1355</v>
      </c>
      <c r="C718" s="13" t="s">
        <v>3282</v>
      </c>
      <c r="D718" s="14">
        <v>3326.4</v>
      </c>
      <c r="E718" s="20">
        <v>44569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>
        <v>44569</v>
      </c>
      <c r="B719" s="18" t="s">
        <v>1356</v>
      </c>
      <c r="C719" s="13" t="s">
        <v>3478</v>
      </c>
      <c r="D719" s="14">
        <v>8495.5</v>
      </c>
      <c r="E719" s="20">
        <v>44569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>
        <v>44569</v>
      </c>
      <c r="B720" s="18" t="s">
        <v>1357</v>
      </c>
      <c r="C720" s="13" t="s">
        <v>3352</v>
      </c>
      <c r="D720" s="14">
        <v>4624.8999999999996</v>
      </c>
      <c r="E720" s="20">
        <v>44569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>
        <v>44569</v>
      </c>
      <c r="B721" s="18" t="s">
        <v>1358</v>
      </c>
      <c r="C721" s="13" t="s">
        <v>3379</v>
      </c>
      <c r="D721" s="14">
        <v>1790.1</v>
      </c>
      <c r="E721" s="20">
        <v>44569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>
        <v>44569</v>
      </c>
      <c r="B722" s="18" t="s">
        <v>1359</v>
      </c>
      <c r="C722" s="13" t="s">
        <v>3307</v>
      </c>
      <c r="D722" s="14">
        <v>10040</v>
      </c>
      <c r="E722" s="20">
        <v>44569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>
        <v>44569</v>
      </c>
      <c r="B723" s="18" t="s">
        <v>1360</v>
      </c>
      <c r="C723" s="13" t="s">
        <v>3438</v>
      </c>
      <c r="D723" s="14">
        <v>5200</v>
      </c>
      <c r="E723" s="20">
        <v>44569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>
        <v>44569</v>
      </c>
      <c r="B724" s="18" t="s">
        <v>1361</v>
      </c>
      <c r="C724" s="13" t="s">
        <v>3306</v>
      </c>
      <c r="D724" s="14">
        <v>1705</v>
      </c>
      <c r="E724" s="20">
        <v>44569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>
        <v>44569</v>
      </c>
      <c r="B725" s="18" t="s">
        <v>1362</v>
      </c>
      <c r="C725" s="13" t="s">
        <v>3278</v>
      </c>
      <c r="D725" s="14">
        <v>55116.66</v>
      </c>
      <c r="E725" s="20">
        <v>44583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>
        <v>44569</v>
      </c>
      <c r="B726" s="18" t="s">
        <v>1363</v>
      </c>
      <c r="C726" s="13" t="s">
        <v>3304</v>
      </c>
      <c r="D726" s="14">
        <v>1095</v>
      </c>
      <c r="E726" s="20">
        <v>44569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>
        <v>44569</v>
      </c>
      <c r="B727" s="18" t="s">
        <v>1364</v>
      </c>
      <c r="C727" s="13" t="s">
        <v>3441</v>
      </c>
      <c r="D727" s="14">
        <v>1343.1</v>
      </c>
      <c r="E727" s="20">
        <v>44569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>
        <v>44569</v>
      </c>
      <c r="B728" s="18" t="s">
        <v>1365</v>
      </c>
      <c r="C728" s="13" t="s">
        <v>3420</v>
      </c>
      <c r="D728" s="14">
        <v>3319.2</v>
      </c>
      <c r="E728" s="20">
        <v>44569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>
        <v>44569</v>
      </c>
      <c r="B729" s="18" t="s">
        <v>1366</v>
      </c>
      <c r="C729" s="13" t="s">
        <v>3363</v>
      </c>
      <c r="D729" s="14">
        <v>3172.6</v>
      </c>
      <c r="E729" s="20">
        <v>44569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>
        <v>44569</v>
      </c>
      <c r="B730" s="18" t="s">
        <v>1367</v>
      </c>
      <c r="C730" s="13" t="s">
        <v>3309</v>
      </c>
      <c r="D730" s="14">
        <v>6208.5</v>
      </c>
      <c r="E730" s="20">
        <v>44569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>
        <v>44569</v>
      </c>
      <c r="B731" s="18" t="s">
        <v>1368</v>
      </c>
      <c r="C731" s="13" t="s">
        <v>3326</v>
      </c>
      <c r="D731" s="14">
        <v>11306.5</v>
      </c>
      <c r="E731" s="20">
        <v>44569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>
        <v>44569</v>
      </c>
      <c r="B732" s="18" t="s">
        <v>1369</v>
      </c>
      <c r="C732" s="13" t="s">
        <v>3347</v>
      </c>
      <c r="D732" s="14">
        <v>1346.4</v>
      </c>
      <c r="E732" s="20">
        <v>44569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>
        <v>44569</v>
      </c>
      <c r="B733" s="18" t="s">
        <v>1370</v>
      </c>
      <c r="C733" s="13" t="s">
        <v>3347</v>
      </c>
      <c r="D733" s="14">
        <v>504</v>
      </c>
      <c r="E733" s="20">
        <v>44569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>
        <v>44569</v>
      </c>
      <c r="B734" s="18" t="s">
        <v>1371</v>
      </c>
      <c r="C734" s="13" t="s">
        <v>3334</v>
      </c>
      <c r="D734" s="14">
        <v>5910</v>
      </c>
      <c r="E734" s="20">
        <v>44569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>
        <v>44569</v>
      </c>
      <c r="B735" s="18" t="s">
        <v>1372</v>
      </c>
      <c r="C735" s="13" t="s">
        <v>3281</v>
      </c>
      <c r="D735" s="14">
        <v>3991.2</v>
      </c>
      <c r="E735" s="20">
        <v>44569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>
        <v>44569</v>
      </c>
      <c r="B736" s="18" t="s">
        <v>1373</v>
      </c>
      <c r="C736" s="13" t="s">
        <v>3386</v>
      </c>
      <c r="D736" s="14">
        <v>1623.5</v>
      </c>
      <c r="E736" s="20">
        <v>44569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>
        <v>44569</v>
      </c>
      <c r="B737" s="18" t="s">
        <v>1374</v>
      </c>
      <c r="C737" s="13" t="s">
        <v>3302</v>
      </c>
      <c r="D737" s="14">
        <v>5425.5</v>
      </c>
      <c r="E737" s="20">
        <v>44569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>
        <v>44569</v>
      </c>
      <c r="B738" s="18" t="s">
        <v>1375</v>
      </c>
      <c r="C738" s="13" t="s">
        <v>3417</v>
      </c>
      <c r="D738" s="14">
        <v>4822.2</v>
      </c>
      <c r="E738" s="20">
        <v>44569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>
        <v>44569</v>
      </c>
      <c r="B739" s="18" t="s">
        <v>1376</v>
      </c>
      <c r="C739" s="13" t="s">
        <v>3275</v>
      </c>
      <c r="D739" s="14">
        <v>780.4</v>
      </c>
      <c r="E739" s="20">
        <v>44569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>
        <v>44569</v>
      </c>
      <c r="B740" s="18" t="s">
        <v>1377</v>
      </c>
      <c r="C740" s="13" t="s">
        <v>3384</v>
      </c>
      <c r="D740" s="14">
        <v>1696</v>
      </c>
      <c r="E740" s="20">
        <v>44569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>
        <v>44569</v>
      </c>
      <c r="B741" s="18" t="s">
        <v>1378</v>
      </c>
      <c r="C741" s="13" t="s">
        <v>3373</v>
      </c>
      <c r="D741" s="14">
        <v>2742</v>
      </c>
      <c r="E741" s="20">
        <v>44569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>
        <v>44569</v>
      </c>
      <c r="B742" s="18" t="s">
        <v>1379</v>
      </c>
      <c r="C742" s="13" t="s">
        <v>3387</v>
      </c>
      <c r="D742" s="14">
        <v>280</v>
      </c>
      <c r="E742" s="20">
        <v>44569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>
        <v>44569</v>
      </c>
      <c r="B743" s="18" t="s">
        <v>1380</v>
      </c>
      <c r="C743" s="13" t="s">
        <v>3275</v>
      </c>
      <c r="D743" s="14">
        <v>1383.8</v>
      </c>
      <c r="E743" s="20">
        <v>44569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>
        <v>44569</v>
      </c>
      <c r="B744" s="18" t="s">
        <v>1381</v>
      </c>
      <c r="C744" s="13" t="s">
        <v>3389</v>
      </c>
      <c r="D744" s="14">
        <v>54857.7</v>
      </c>
      <c r="E744" s="20">
        <v>44575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>
        <v>44569</v>
      </c>
      <c r="B745" s="18" t="s">
        <v>1382</v>
      </c>
      <c r="C745" s="13" t="s">
        <v>3300</v>
      </c>
      <c r="D745" s="14">
        <v>1102.5999999999999</v>
      </c>
      <c r="E745" s="20">
        <v>44569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>
        <v>44569</v>
      </c>
      <c r="B746" s="18" t="s">
        <v>1383</v>
      </c>
      <c r="C746" s="13" t="s">
        <v>3403</v>
      </c>
      <c r="D746" s="14">
        <v>14443.2</v>
      </c>
      <c r="E746" s="20">
        <v>44569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>
        <v>44569</v>
      </c>
      <c r="B747" s="18" t="s">
        <v>1384</v>
      </c>
      <c r="C747" s="13" t="s">
        <v>3275</v>
      </c>
      <c r="D747" s="14">
        <v>1225</v>
      </c>
      <c r="E747" s="20">
        <v>44569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>
        <v>44569</v>
      </c>
      <c r="B748" s="18" t="s">
        <v>1385</v>
      </c>
      <c r="C748" s="13" t="s">
        <v>3453</v>
      </c>
      <c r="D748" s="14">
        <v>1190</v>
      </c>
      <c r="E748" s="20">
        <v>44569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>
        <v>44569</v>
      </c>
      <c r="B749" s="18" t="s">
        <v>1386</v>
      </c>
      <c r="C749" s="13" t="s">
        <v>3403</v>
      </c>
      <c r="D749" s="14">
        <v>143043.20000000001</v>
      </c>
      <c r="E749" s="20">
        <v>44575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>
        <v>44569</v>
      </c>
      <c r="B750" s="18" t="s">
        <v>1387</v>
      </c>
      <c r="C750" s="13" t="s">
        <v>3388</v>
      </c>
      <c r="D750" s="14">
        <v>831.6</v>
      </c>
      <c r="E750" s="20">
        <v>44569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>
        <v>44569</v>
      </c>
      <c r="B751" s="18" t="s">
        <v>1388</v>
      </c>
      <c r="C751" s="13" t="s">
        <v>3298</v>
      </c>
      <c r="D751" s="14">
        <v>1512</v>
      </c>
      <c r="E751" s="20">
        <v>44569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>
        <v>44569</v>
      </c>
      <c r="B752" s="18" t="s">
        <v>1389</v>
      </c>
      <c r="C752" s="13" t="s">
        <v>3516</v>
      </c>
      <c r="D752" s="14">
        <v>5006.3999999999996</v>
      </c>
      <c r="E752" s="20">
        <v>44569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>
        <v>44569</v>
      </c>
      <c r="B753" s="18" t="s">
        <v>1390</v>
      </c>
      <c r="C753" s="13" t="s">
        <v>3347</v>
      </c>
      <c r="D753" s="14">
        <v>1665</v>
      </c>
      <c r="E753" s="20">
        <v>44569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>
        <v>44569</v>
      </c>
      <c r="B754" s="18" t="s">
        <v>1391</v>
      </c>
      <c r="C754" s="13" t="s">
        <v>3446</v>
      </c>
      <c r="D754" s="14">
        <v>213</v>
      </c>
      <c r="E754" s="20">
        <v>44569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>
        <v>44569</v>
      </c>
      <c r="B755" s="18" t="s">
        <v>1392</v>
      </c>
      <c r="C755" s="13" t="s">
        <v>3448</v>
      </c>
      <c r="D755" s="14">
        <v>198</v>
      </c>
      <c r="E755" s="20">
        <v>44569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>
        <v>44569</v>
      </c>
      <c r="B756" s="18" t="s">
        <v>1393</v>
      </c>
      <c r="C756" s="13" t="s">
        <v>3494</v>
      </c>
      <c r="D756" s="14">
        <v>550</v>
      </c>
      <c r="E756" s="20">
        <v>44569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>
        <v>44569</v>
      </c>
      <c r="B757" s="18" t="s">
        <v>1394</v>
      </c>
      <c r="C757" s="13" t="s">
        <v>3447</v>
      </c>
      <c r="D757" s="14">
        <v>394</v>
      </c>
      <c r="E757" s="20">
        <v>44569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>
        <v>44569</v>
      </c>
      <c r="B758" s="18" t="s">
        <v>1395</v>
      </c>
      <c r="C758" s="13" t="s">
        <v>3472</v>
      </c>
      <c r="D758" s="14">
        <v>7457.8</v>
      </c>
      <c r="E758" s="20">
        <v>44571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>
        <v>44569</v>
      </c>
      <c r="B759" s="18" t="s">
        <v>1396</v>
      </c>
      <c r="C759" s="13" t="s">
        <v>3430</v>
      </c>
      <c r="D759" s="14">
        <v>2867.4</v>
      </c>
      <c r="E759" s="20">
        <v>44569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>
        <v>44569</v>
      </c>
      <c r="B760" s="18" t="s">
        <v>1397</v>
      </c>
      <c r="C760" s="13" t="s">
        <v>3429</v>
      </c>
      <c r="D760" s="14">
        <v>54280.800000000003</v>
      </c>
      <c r="E760" s="20">
        <v>44571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>
        <v>44569</v>
      </c>
      <c r="B761" s="18" t="s">
        <v>1398</v>
      </c>
      <c r="C761" s="13" t="s">
        <v>3389</v>
      </c>
      <c r="D761" s="14">
        <v>8076.8</v>
      </c>
      <c r="E761" s="20">
        <v>44575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>
        <v>44569</v>
      </c>
      <c r="B762" s="18" t="s">
        <v>1399</v>
      </c>
      <c r="C762" s="13" t="s">
        <v>3408</v>
      </c>
      <c r="D762" s="14">
        <v>2157.6</v>
      </c>
      <c r="E762" s="20">
        <v>44569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>
        <v>44569</v>
      </c>
      <c r="B763" s="18" t="s">
        <v>1400</v>
      </c>
      <c r="C763" s="13" t="s">
        <v>3382</v>
      </c>
      <c r="D763" s="14">
        <v>2997</v>
      </c>
      <c r="E763" s="20">
        <v>44569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>
        <v>44569</v>
      </c>
      <c r="B764" s="18" t="s">
        <v>1401</v>
      </c>
      <c r="C764" s="13" t="s">
        <v>3279</v>
      </c>
      <c r="D764" s="14">
        <v>34458</v>
      </c>
      <c r="E764" s="20">
        <v>44571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>
        <v>44569</v>
      </c>
      <c r="B765" s="18" t="s">
        <v>1402</v>
      </c>
      <c r="C765" s="13" t="s">
        <v>3275</v>
      </c>
      <c r="D765" s="14">
        <v>100.8</v>
      </c>
      <c r="E765" s="20">
        <v>44569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>
        <v>44569</v>
      </c>
      <c r="B766" s="18" t="s">
        <v>1403</v>
      </c>
      <c r="C766" s="13" t="s">
        <v>3275</v>
      </c>
      <c r="D766" s="14">
        <v>189</v>
      </c>
      <c r="E766" s="20">
        <v>44569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>
        <v>44569</v>
      </c>
      <c r="B767" s="18" t="s">
        <v>1404</v>
      </c>
      <c r="C767" s="13" t="s">
        <v>3275</v>
      </c>
      <c r="D767" s="14">
        <v>164.6</v>
      </c>
      <c r="E767" s="20">
        <v>44578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>
        <v>44569</v>
      </c>
      <c r="B768" s="18" t="s">
        <v>1405</v>
      </c>
      <c r="C768" s="13" t="s">
        <v>3275</v>
      </c>
      <c r="D768" s="14">
        <v>51</v>
      </c>
      <c r="E768" s="20">
        <v>44569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>
        <v>44569</v>
      </c>
      <c r="B769" s="18" t="s">
        <v>1406</v>
      </c>
      <c r="C769" s="13" t="s">
        <v>3353</v>
      </c>
      <c r="D769" s="14">
        <v>7840</v>
      </c>
      <c r="E769" s="20">
        <v>44569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>
        <v>44569</v>
      </c>
      <c r="B770" s="18" t="s">
        <v>1407</v>
      </c>
      <c r="C770" s="13" t="s">
        <v>3371</v>
      </c>
      <c r="D770" s="14">
        <v>32571.32</v>
      </c>
      <c r="E770" s="20">
        <v>44589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>
        <v>44569</v>
      </c>
      <c r="B771" s="18" t="s">
        <v>1408</v>
      </c>
      <c r="C771" s="13" t="s">
        <v>3460</v>
      </c>
      <c r="D771" s="14">
        <v>295.8</v>
      </c>
      <c r="E771" s="20">
        <v>44571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>
        <v>44570</v>
      </c>
      <c r="B772" s="18" t="s">
        <v>1409</v>
      </c>
      <c r="C772" s="13" t="s">
        <v>3325</v>
      </c>
      <c r="D772" s="14">
        <v>5727.2</v>
      </c>
      <c r="E772" s="20">
        <v>44570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>
        <v>44570</v>
      </c>
      <c r="B773" s="18" t="s">
        <v>1410</v>
      </c>
      <c r="C773" s="13" t="s">
        <v>3322</v>
      </c>
      <c r="D773" s="14">
        <v>72159.95</v>
      </c>
      <c r="E773" s="20">
        <v>44571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ht="30" x14ac:dyDescent="0.25">
      <c r="A774" s="16">
        <v>44570</v>
      </c>
      <c r="B774" s="18" t="s">
        <v>1411</v>
      </c>
      <c r="C774" s="13" t="s">
        <v>3323</v>
      </c>
      <c r="D774" s="14">
        <v>16588</v>
      </c>
      <c r="E774" s="20" t="s">
        <v>3606</v>
      </c>
      <c r="F774" s="14">
        <f>11000+5588</f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>
        <v>44570</v>
      </c>
      <c r="B775" s="18" t="s">
        <v>1412</v>
      </c>
      <c r="C775" s="13" t="s">
        <v>3319</v>
      </c>
      <c r="D775" s="14">
        <v>8089.6</v>
      </c>
      <c r="E775" s="20">
        <v>44570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>
        <v>44570</v>
      </c>
      <c r="B776" s="18" t="s">
        <v>1413</v>
      </c>
      <c r="C776" s="13" t="s">
        <v>3388</v>
      </c>
      <c r="D776" s="14">
        <v>10046</v>
      </c>
      <c r="E776" s="20">
        <v>44570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>
        <v>44570</v>
      </c>
      <c r="B777" s="18" t="s">
        <v>1414</v>
      </c>
      <c r="C777" s="13" t="s">
        <v>3314</v>
      </c>
      <c r="D777" s="14">
        <v>2178.8000000000002</v>
      </c>
      <c r="E777" s="20">
        <v>44570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>
        <v>44570</v>
      </c>
      <c r="B778" s="18" t="s">
        <v>1415</v>
      </c>
      <c r="C778" s="13" t="s">
        <v>3458</v>
      </c>
      <c r="D778" s="14">
        <v>5097.8</v>
      </c>
      <c r="E778" s="20">
        <v>44570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>
        <v>44570</v>
      </c>
      <c r="B779" s="18" t="s">
        <v>1416</v>
      </c>
      <c r="C779" s="13" t="s">
        <v>3356</v>
      </c>
      <c r="D779" s="14">
        <v>9373</v>
      </c>
      <c r="E779" s="20">
        <v>44570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>
        <v>44570</v>
      </c>
      <c r="B780" s="18" t="s">
        <v>1417</v>
      </c>
      <c r="C780" s="13" t="s">
        <v>3417</v>
      </c>
      <c r="D780" s="14">
        <v>1290</v>
      </c>
      <c r="E780" s="20">
        <v>44570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>
        <v>44570</v>
      </c>
      <c r="B781" s="18" t="s">
        <v>1418</v>
      </c>
      <c r="C781" s="13" t="s">
        <v>3349</v>
      </c>
      <c r="D781" s="14">
        <v>5159.7</v>
      </c>
      <c r="E781" s="20">
        <v>44570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>
        <v>44570</v>
      </c>
      <c r="B782" s="18" t="s">
        <v>1419</v>
      </c>
      <c r="C782" s="13" t="s">
        <v>3361</v>
      </c>
      <c r="D782" s="14">
        <v>4064.4</v>
      </c>
      <c r="E782" s="20">
        <v>44570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>
        <v>44570</v>
      </c>
      <c r="B783" s="18" t="s">
        <v>1420</v>
      </c>
      <c r="C783" s="13" t="s">
        <v>3276</v>
      </c>
      <c r="D783" s="14">
        <v>12720.7</v>
      </c>
      <c r="E783" s="20">
        <v>44570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>
        <v>44570</v>
      </c>
      <c r="B784" s="18" t="s">
        <v>1421</v>
      </c>
      <c r="C784" s="13" t="s">
        <v>3276</v>
      </c>
      <c r="D784" s="14">
        <v>762.7</v>
      </c>
      <c r="E784" s="20">
        <v>44570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>
        <v>44570</v>
      </c>
      <c r="B785" s="18" t="s">
        <v>1422</v>
      </c>
      <c r="C785" s="13" t="s">
        <v>3354</v>
      </c>
      <c r="D785" s="14">
        <v>4144</v>
      </c>
      <c r="E785" s="20">
        <v>44570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>
        <v>44570</v>
      </c>
      <c r="B786" s="18" t="s">
        <v>1423</v>
      </c>
      <c r="C786" s="13" t="s">
        <v>3332</v>
      </c>
      <c r="D786" s="14">
        <v>5721.5</v>
      </c>
      <c r="E786" s="20">
        <v>44570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>
        <v>44570</v>
      </c>
      <c r="B787" s="18" t="s">
        <v>1424</v>
      </c>
      <c r="C787" s="13" t="s">
        <v>3277</v>
      </c>
      <c r="D787" s="14">
        <v>2209.9</v>
      </c>
      <c r="E787" s="20">
        <v>44570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>
        <v>44570</v>
      </c>
      <c r="B788" s="18" t="s">
        <v>1425</v>
      </c>
      <c r="C788" s="13" t="s">
        <v>3364</v>
      </c>
      <c r="D788" s="14">
        <v>8574</v>
      </c>
      <c r="E788" s="20">
        <v>44570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>
        <v>44570</v>
      </c>
      <c r="B789" s="18" t="s">
        <v>1426</v>
      </c>
      <c r="C789" s="13" t="s">
        <v>3412</v>
      </c>
      <c r="D789" s="14">
        <v>1998</v>
      </c>
      <c r="E789" s="20">
        <v>44570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>
        <v>44570</v>
      </c>
      <c r="B790" s="18" t="s">
        <v>1427</v>
      </c>
      <c r="C790" s="13" t="s">
        <v>3322</v>
      </c>
      <c r="D790" s="14">
        <v>15508.5</v>
      </c>
      <c r="E790" s="20">
        <v>44571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>
        <v>44570</v>
      </c>
      <c r="B791" s="18" t="s">
        <v>1428</v>
      </c>
      <c r="C791" s="13" t="s">
        <v>3322</v>
      </c>
      <c r="D791" s="14">
        <v>690</v>
      </c>
      <c r="E791" s="20">
        <v>44571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>
        <v>44570</v>
      </c>
      <c r="B792" s="18" t="s">
        <v>1429</v>
      </c>
      <c r="C792" s="13" t="s">
        <v>3367</v>
      </c>
      <c r="D792" s="14">
        <v>2873.2</v>
      </c>
      <c r="E792" s="20">
        <v>44570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>
        <v>44570</v>
      </c>
      <c r="B793" s="18" t="s">
        <v>1430</v>
      </c>
      <c r="C793" s="13" t="s">
        <v>3420</v>
      </c>
      <c r="D793" s="14">
        <v>5538</v>
      </c>
      <c r="E793" s="20">
        <v>44570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>
        <v>44570</v>
      </c>
      <c r="B794" s="18" t="s">
        <v>1431</v>
      </c>
      <c r="C794" s="13" t="s">
        <v>3367</v>
      </c>
      <c r="D794" s="14">
        <v>396</v>
      </c>
      <c r="E794" s="20">
        <v>44570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>
        <v>44570</v>
      </c>
      <c r="B795" s="18" t="s">
        <v>1432</v>
      </c>
      <c r="C795" s="13" t="s">
        <v>3281</v>
      </c>
      <c r="D795" s="14">
        <v>712.8</v>
      </c>
      <c r="E795" s="20">
        <v>44570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>
        <v>44570</v>
      </c>
      <c r="B796" s="18" t="s">
        <v>1433</v>
      </c>
      <c r="C796" s="13" t="s">
        <v>3355</v>
      </c>
      <c r="D796" s="14">
        <v>979.8</v>
      </c>
      <c r="E796" s="20">
        <v>44570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>
        <v>44570</v>
      </c>
      <c r="B797" s="18" t="s">
        <v>1434</v>
      </c>
      <c r="C797" s="13" t="s">
        <v>3363</v>
      </c>
      <c r="D797" s="14">
        <v>2845.6</v>
      </c>
      <c r="E797" s="20">
        <v>44570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>
        <v>44570</v>
      </c>
      <c r="B798" s="18" t="s">
        <v>1435</v>
      </c>
      <c r="C798" s="13" t="s">
        <v>3386</v>
      </c>
      <c r="D798" s="14">
        <v>2912.1</v>
      </c>
      <c r="E798" s="20">
        <v>44570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>
        <v>44570</v>
      </c>
      <c r="B799" s="18" t="s">
        <v>1436</v>
      </c>
      <c r="C799" s="13" t="s">
        <v>3357</v>
      </c>
      <c r="D799" s="14">
        <v>926.1</v>
      </c>
      <c r="E799" s="20">
        <v>44570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>
        <v>44570</v>
      </c>
      <c r="B800" s="18" t="s">
        <v>1437</v>
      </c>
      <c r="C800" s="13" t="s">
        <v>3377</v>
      </c>
      <c r="D800" s="14">
        <v>852</v>
      </c>
      <c r="E800" s="20">
        <v>44570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>
        <v>44570</v>
      </c>
      <c r="B801" s="18" t="s">
        <v>1438</v>
      </c>
      <c r="C801" s="13" t="s">
        <v>3374</v>
      </c>
      <c r="D801" s="14">
        <v>8240</v>
      </c>
      <c r="E801" s="20">
        <v>44570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>
        <v>44570</v>
      </c>
      <c r="B802" s="18" t="s">
        <v>1439</v>
      </c>
      <c r="C802" s="13" t="s">
        <v>3347</v>
      </c>
      <c r="D802" s="14">
        <v>1295</v>
      </c>
      <c r="E802" s="20">
        <v>44570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>
        <v>44570</v>
      </c>
      <c r="B803" s="18" t="s">
        <v>1440</v>
      </c>
      <c r="C803" s="13" t="s">
        <v>3383</v>
      </c>
      <c r="D803" s="14">
        <v>2051.6</v>
      </c>
      <c r="E803" s="20">
        <v>44570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>
        <v>44570</v>
      </c>
      <c r="B804" s="18" t="s">
        <v>1441</v>
      </c>
      <c r="C804" s="13" t="s">
        <v>3383</v>
      </c>
      <c r="D804" s="14">
        <v>1907.8</v>
      </c>
      <c r="E804" s="20">
        <v>44570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>
        <v>44570</v>
      </c>
      <c r="B805" s="18" t="s">
        <v>1442</v>
      </c>
      <c r="C805" s="13" t="s">
        <v>3486</v>
      </c>
      <c r="D805" s="14">
        <v>2175</v>
      </c>
      <c r="E805" s="20">
        <v>44570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>
        <v>44570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>
        <v>44570</v>
      </c>
      <c r="B807" s="18" t="s">
        <v>1444</v>
      </c>
      <c r="C807" s="13" t="s">
        <v>3300</v>
      </c>
      <c r="D807" s="14">
        <v>1375.2</v>
      </c>
      <c r="E807" s="20">
        <v>44570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>
        <v>44570</v>
      </c>
      <c r="B808" s="18" t="s">
        <v>1445</v>
      </c>
      <c r="C808" s="13" t="s">
        <v>3275</v>
      </c>
      <c r="D808" s="14">
        <v>2090.4</v>
      </c>
      <c r="E808" s="20">
        <v>44570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>
        <v>44570</v>
      </c>
      <c r="B809" s="18" t="s">
        <v>1446</v>
      </c>
      <c r="C809" s="13" t="s">
        <v>3392</v>
      </c>
      <c r="D809" s="14">
        <v>2372</v>
      </c>
      <c r="E809" s="20">
        <v>44570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>
        <v>44570</v>
      </c>
      <c r="B810" s="18" t="s">
        <v>1447</v>
      </c>
      <c r="C810" s="13" t="s">
        <v>3347</v>
      </c>
      <c r="D810" s="14">
        <v>588</v>
      </c>
      <c r="E810" s="20">
        <v>44570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>
        <v>44570</v>
      </c>
      <c r="B811" s="18" t="s">
        <v>1448</v>
      </c>
      <c r="C811" s="13" t="s">
        <v>3356</v>
      </c>
      <c r="D811" s="14">
        <v>3286.5</v>
      </c>
      <c r="E811" s="20">
        <v>44570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>
        <v>44570</v>
      </c>
      <c r="B812" s="18" t="s">
        <v>1449</v>
      </c>
      <c r="C812" s="13" t="s">
        <v>3388</v>
      </c>
      <c r="D812" s="14">
        <v>986.4</v>
      </c>
      <c r="E812" s="20">
        <v>44570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>
        <v>44571</v>
      </c>
      <c r="B813" s="18" t="s">
        <v>1450</v>
      </c>
      <c r="C813" s="13" t="s">
        <v>3323</v>
      </c>
      <c r="D813" s="14">
        <v>47085.5</v>
      </c>
      <c r="E813" s="20">
        <v>44573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>
        <v>44571</v>
      </c>
      <c r="B814" s="18" t="s">
        <v>1451</v>
      </c>
      <c r="C814" s="13" t="s">
        <v>3324</v>
      </c>
      <c r="D814" s="14">
        <v>3260.6</v>
      </c>
      <c r="E814" s="20">
        <v>44571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>
        <v>44571</v>
      </c>
      <c r="B815" s="18" t="s">
        <v>1452</v>
      </c>
      <c r="C815" s="13" t="s">
        <v>3283</v>
      </c>
      <c r="D815" s="14">
        <v>38015.199999999997</v>
      </c>
      <c r="E815" s="20">
        <v>44576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>
        <v>44571</v>
      </c>
      <c r="B816" s="18" t="s">
        <v>1453</v>
      </c>
      <c r="C816" s="13" t="s">
        <v>3322</v>
      </c>
      <c r="D816" s="14">
        <v>57802.35</v>
      </c>
      <c r="E816" s="20">
        <v>44572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>
        <v>44571</v>
      </c>
      <c r="B817" s="18" t="s">
        <v>1454</v>
      </c>
      <c r="C817" s="13" t="s">
        <v>3343</v>
      </c>
      <c r="D817" s="14">
        <v>4855.8999999999996</v>
      </c>
      <c r="E817" s="20">
        <v>44571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>
        <v>44571</v>
      </c>
      <c r="B818" s="18" t="s">
        <v>1455</v>
      </c>
      <c r="C818" s="13" t="s">
        <v>3320</v>
      </c>
      <c r="D818" s="14">
        <v>4637.2</v>
      </c>
      <c r="E818" s="20">
        <v>44571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>
        <v>44571</v>
      </c>
      <c r="B819" s="18" t="s">
        <v>1456</v>
      </c>
      <c r="C819" s="13" t="s">
        <v>3370</v>
      </c>
      <c r="D819" s="14">
        <v>6130.5</v>
      </c>
      <c r="E819" s="20">
        <v>44571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>
        <v>44571</v>
      </c>
      <c r="B820" s="18" t="s">
        <v>1457</v>
      </c>
      <c r="C820" s="13" t="s">
        <v>3370</v>
      </c>
      <c r="D820" s="14">
        <v>4142.3</v>
      </c>
      <c r="E820" s="20">
        <v>44571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>
        <v>44571</v>
      </c>
      <c r="B821" s="18" t="s">
        <v>1458</v>
      </c>
      <c r="C821" s="13" t="s">
        <v>3321</v>
      </c>
      <c r="D821" s="14">
        <v>2555.6999999999998</v>
      </c>
      <c r="E821" s="20">
        <v>44571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>
        <v>44571</v>
      </c>
      <c r="B822" s="18" t="s">
        <v>1459</v>
      </c>
      <c r="C822" s="13" t="s">
        <v>3325</v>
      </c>
      <c r="D822" s="14">
        <v>5702.5</v>
      </c>
      <c r="E822" s="20">
        <v>44571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>
        <v>44571</v>
      </c>
      <c r="B823" s="18" t="s">
        <v>1460</v>
      </c>
      <c r="C823" s="13" t="s">
        <v>3339</v>
      </c>
      <c r="D823" s="14">
        <v>4029.9</v>
      </c>
      <c r="E823" s="20">
        <v>44572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>
        <v>44571</v>
      </c>
      <c r="B824" s="18" t="s">
        <v>1461</v>
      </c>
      <c r="C824" s="13" t="s">
        <v>3397</v>
      </c>
      <c r="D824" s="14">
        <v>955.5</v>
      </c>
      <c r="E824" s="20">
        <v>44571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>
        <v>44571</v>
      </c>
      <c r="B825" s="18" t="s">
        <v>1462</v>
      </c>
      <c r="C825" s="13" t="s">
        <v>3338</v>
      </c>
      <c r="D825" s="14">
        <v>4736.7</v>
      </c>
      <c r="E825" s="20">
        <v>44573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>
        <v>44571</v>
      </c>
      <c r="B826" s="18" t="s">
        <v>1463</v>
      </c>
      <c r="C826" s="13" t="s">
        <v>3336</v>
      </c>
      <c r="D826" s="14">
        <v>4015</v>
      </c>
      <c r="E826" s="20">
        <v>44572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>
        <v>44571</v>
      </c>
      <c r="B827" s="18" t="s">
        <v>1464</v>
      </c>
      <c r="C827" s="13" t="s">
        <v>3333</v>
      </c>
      <c r="D827" s="14">
        <v>4515.5</v>
      </c>
      <c r="E827" s="20">
        <v>44572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>
        <v>44571</v>
      </c>
      <c r="B828" s="18" t="s">
        <v>1465</v>
      </c>
      <c r="C828" s="13" t="s">
        <v>3433</v>
      </c>
      <c r="D828" s="14">
        <v>4438.5</v>
      </c>
      <c r="E828" s="20">
        <v>44572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>
        <v>44571</v>
      </c>
      <c r="B829" s="18" t="s">
        <v>1466</v>
      </c>
      <c r="C829" s="13" t="s">
        <v>3280</v>
      </c>
      <c r="D829" s="14">
        <v>31746.9</v>
      </c>
      <c r="E829" s="20">
        <v>44574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>
        <v>44571</v>
      </c>
      <c r="B830" s="18" t="s">
        <v>1467</v>
      </c>
      <c r="C830" s="13" t="s">
        <v>3400</v>
      </c>
      <c r="D830" s="14">
        <v>4463.2</v>
      </c>
      <c r="E830" s="20">
        <v>44571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>
        <v>44571</v>
      </c>
      <c r="B831" s="18" t="s">
        <v>1468</v>
      </c>
      <c r="C831" s="13" t="s">
        <v>3287</v>
      </c>
      <c r="D831" s="14">
        <v>7814.4</v>
      </c>
      <c r="E831" s="20">
        <v>44574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>
        <v>44571</v>
      </c>
      <c r="B832" s="18" t="s">
        <v>1469</v>
      </c>
      <c r="C832" s="13" t="s">
        <v>3399</v>
      </c>
      <c r="D832" s="14">
        <v>4408.8999999999996</v>
      </c>
      <c r="E832" s="20">
        <v>44576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>
        <v>44571</v>
      </c>
      <c r="B833" s="18" t="s">
        <v>1470</v>
      </c>
      <c r="C833" s="13" t="s">
        <v>3337</v>
      </c>
      <c r="D833" s="14">
        <v>5408.5</v>
      </c>
      <c r="E833" s="20">
        <v>44572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ht="30" x14ac:dyDescent="0.25">
      <c r="A834" s="16">
        <v>44571</v>
      </c>
      <c r="B834" s="18" t="s">
        <v>1471</v>
      </c>
      <c r="C834" s="13" t="s">
        <v>3340</v>
      </c>
      <c r="D834" s="14">
        <v>6879.3</v>
      </c>
      <c r="E834" s="20" t="s">
        <v>3605</v>
      </c>
      <c r="F834" s="14">
        <f>4000+2879.3</f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>
        <v>44571</v>
      </c>
      <c r="B835" s="18" t="s">
        <v>1472</v>
      </c>
      <c r="C835" s="13" t="s">
        <v>3331</v>
      </c>
      <c r="D835" s="14">
        <v>9437.6</v>
      </c>
      <c r="E835" s="20">
        <v>44573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>
        <v>44571</v>
      </c>
      <c r="B836" s="18" t="s">
        <v>1473</v>
      </c>
      <c r="C836" s="13" t="s">
        <v>3463</v>
      </c>
      <c r="D836" s="14">
        <v>18285</v>
      </c>
      <c r="E836" s="20">
        <v>44571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>
        <v>44571</v>
      </c>
      <c r="B837" s="18" t="s">
        <v>1474</v>
      </c>
      <c r="C837" s="13" t="s">
        <v>3463</v>
      </c>
      <c r="D837" s="14">
        <v>4898</v>
      </c>
      <c r="E837" s="20">
        <v>44571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>
        <v>44571</v>
      </c>
      <c r="B838" s="18" t="s">
        <v>1475</v>
      </c>
      <c r="C838" s="13" t="s">
        <v>3332</v>
      </c>
      <c r="D838" s="14">
        <v>14469</v>
      </c>
      <c r="E838" s="20">
        <v>44572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>
        <v>44571</v>
      </c>
      <c r="B839" s="18" t="s">
        <v>1476</v>
      </c>
      <c r="C839" s="13" t="s">
        <v>3495</v>
      </c>
      <c r="D839" s="14">
        <v>3855</v>
      </c>
      <c r="E839" s="20">
        <v>44571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>
        <v>44571</v>
      </c>
      <c r="B840" s="18" t="s">
        <v>1477</v>
      </c>
      <c r="C840" s="13" t="s">
        <v>3398</v>
      </c>
      <c r="D840" s="14">
        <v>945.7</v>
      </c>
      <c r="E840" s="20">
        <v>44571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>
        <v>44571</v>
      </c>
      <c r="B841" s="18" t="s">
        <v>1478</v>
      </c>
      <c r="C841" s="13" t="s">
        <v>3341</v>
      </c>
      <c r="D841" s="14">
        <v>23747</v>
      </c>
      <c r="E841" s="20">
        <v>44572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>
        <v>44571</v>
      </c>
      <c r="B842" s="18" t="s">
        <v>1479</v>
      </c>
      <c r="C842" s="13" t="s">
        <v>3354</v>
      </c>
      <c r="D842" s="14">
        <v>4669.8999999999996</v>
      </c>
      <c r="E842" s="20">
        <v>44571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>
        <v>44571</v>
      </c>
      <c r="B843" s="18" t="s">
        <v>1480</v>
      </c>
      <c r="C843" s="13" t="s">
        <v>3284</v>
      </c>
      <c r="D843" s="14">
        <v>26819.1</v>
      </c>
      <c r="E843" s="20">
        <v>44574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>
        <v>44571</v>
      </c>
      <c r="B844" s="18" t="s">
        <v>1481</v>
      </c>
      <c r="C844" s="13" t="s">
        <v>3413</v>
      </c>
      <c r="D844" s="14">
        <v>494.9</v>
      </c>
      <c r="E844" s="20">
        <v>44571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>
        <v>44571</v>
      </c>
      <c r="B845" s="18" t="s">
        <v>1482</v>
      </c>
      <c r="C845" s="13" t="s">
        <v>3341</v>
      </c>
      <c r="D845" s="14">
        <v>2359</v>
      </c>
      <c r="E845" s="20">
        <v>44572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>
        <v>44571</v>
      </c>
      <c r="B846" s="18" t="s">
        <v>1483</v>
      </c>
      <c r="C846" s="13" t="s">
        <v>3335</v>
      </c>
      <c r="D846" s="14">
        <v>4490.5</v>
      </c>
      <c r="E846" s="20">
        <v>44572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>
        <v>44571</v>
      </c>
      <c r="B847" s="18" t="s">
        <v>1484</v>
      </c>
      <c r="C847" s="13" t="s">
        <v>3334</v>
      </c>
      <c r="D847" s="14">
        <v>1862</v>
      </c>
      <c r="E847" s="20">
        <v>44571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ht="30" x14ac:dyDescent="0.25">
      <c r="A848" s="16">
        <v>44571</v>
      </c>
      <c r="B848" s="18" t="s">
        <v>1485</v>
      </c>
      <c r="C848" s="13" t="s">
        <v>3342</v>
      </c>
      <c r="D848" s="14">
        <v>26190.3</v>
      </c>
      <c r="E848" s="20" t="s">
        <v>3612</v>
      </c>
      <c r="F848" s="14">
        <f>4000+22190.3</f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>
        <v>44571</v>
      </c>
      <c r="B849" s="18" t="s">
        <v>1486</v>
      </c>
      <c r="C849" s="13" t="s">
        <v>3455</v>
      </c>
      <c r="D849" s="14">
        <v>12755.6</v>
      </c>
      <c r="E849" s="20">
        <v>44571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>
        <v>44571</v>
      </c>
      <c r="B850" s="18" t="s">
        <v>1487</v>
      </c>
      <c r="C850" s="13" t="s">
        <v>3422</v>
      </c>
      <c r="D850" s="14">
        <v>22894.58</v>
      </c>
      <c r="E850" s="20">
        <v>44579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>
        <v>44571</v>
      </c>
      <c r="B851" s="18" t="s">
        <v>1488</v>
      </c>
      <c r="C851" s="13" t="s">
        <v>3411</v>
      </c>
      <c r="D851" s="14">
        <v>10842.8</v>
      </c>
      <c r="E851" s="20">
        <v>44582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>
        <v>44571</v>
      </c>
      <c r="B852" s="18" t="s">
        <v>1489</v>
      </c>
      <c r="C852" s="13" t="s">
        <v>3362</v>
      </c>
      <c r="D852" s="14">
        <v>6230.5</v>
      </c>
      <c r="E852" s="20">
        <v>44571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>
        <v>44571</v>
      </c>
      <c r="B853" s="18" t="s">
        <v>1490</v>
      </c>
      <c r="C853" s="13" t="s">
        <v>3351</v>
      </c>
      <c r="D853" s="14">
        <v>9204.2999999999993</v>
      </c>
      <c r="E853" s="20">
        <v>44571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>
        <v>44571</v>
      </c>
      <c r="B854" s="18" t="s">
        <v>1491</v>
      </c>
      <c r="C854" s="13" t="s">
        <v>3442</v>
      </c>
      <c r="D854" s="14">
        <v>7896.5</v>
      </c>
      <c r="E854" s="20">
        <v>44571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>
        <v>44571</v>
      </c>
      <c r="B855" s="18" t="s">
        <v>1492</v>
      </c>
      <c r="C855" s="13" t="s">
        <v>3599</v>
      </c>
      <c r="D855" s="14">
        <v>0</v>
      </c>
      <c r="E855" s="21" t="s">
        <v>3560</v>
      </c>
      <c r="F855" s="14">
        <v>0</v>
      </c>
      <c r="G855" s="10">
        <f>Tabla1[[#This Row],[Importe]]-Tabla1[[#This Row],[Pagado]]</f>
        <v>0</v>
      </c>
      <c r="H855" s="25" t="s">
        <v>3598</v>
      </c>
    </row>
    <row r="856" spans="1:8" x14ac:dyDescent="0.25">
      <c r="A856" s="16">
        <v>44571</v>
      </c>
      <c r="B856" s="18" t="s">
        <v>1493</v>
      </c>
      <c r="C856" s="13" t="s">
        <v>3350</v>
      </c>
      <c r="D856" s="14">
        <v>12988.84</v>
      </c>
      <c r="E856" s="20">
        <v>44571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>
        <v>44571</v>
      </c>
      <c r="B857" s="18" t="s">
        <v>1494</v>
      </c>
      <c r="C857" s="13" t="s">
        <v>3364</v>
      </c>
      <c r="D857" s="14">
        <v>11029</v>
      </c>
      <c r="E857" s="20">
        <v>44571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>
        <v>44571</v>
      </c>
      <c r="B858" s="18" t="s">
        <v>1495</v>
      </c>
      <c r="C858" s="13" t="s">
        <v>3361</v>
      </c>
      <c r="D858" s="14">
        <v>2708.8</v>
      </c>
      <c r="E858" s="20">
        <v>44571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>
        <v>44571</v>
      </c>
      <c r="B859" s="18" t="s">
        <v>1496</v>
      </c>
      <c r="C859" s="13" t="s">
        <v>3405</v>
      </c>
      <c r="D859" s="14">
        <v>2182.1999999999998</v>
      </c>
      <c r="E859" s="20">
        <v>44571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>
        <v>44571</v>
      </c>
      <c r="B860" s="18" t="s">
        <v>1497</v>
      </c>
      <c r="C860" s="13" t="s">
        <v>3388</v>
      </c>
      <c r="D860" s="14">
        <v>4335.3999999999996</v>
      </c>
      <c r="E860" s="20">
        <v>44571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>
        <v>44571</v>
      </c>
      <c r="B861" s="18" t="s">
        <v>1498</v>
      </c>
      <c r="C861" s="13" t="s">
        <v>3461</v>
      </c>
      <c r="D861" s="14">
        <v>414.4</v>
      </c>
      <c r="E861" s="20">
        <v>44571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>
        <v>44571</v>
      </c>
      <c r="B862" s="18" t="s">
        <v>1499</v>
      </c>
      <c r="C862" s="13" t="s">
        <v>3429</v>
      </c>
      <c r="D862" s="14">
        <v>1779.7</v>
      </c>
      <c r="E862" s="20">
        <v>44571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>
        <v>44571</v>
      </c>
      <c r="B863" s="18" t="s">
        <v>1500</v>
      </c>
      <c r="C863" s="13" t="s">
        <v>3355</v>
      </c>
      <c r="D863" s="14">
        <v>3445</v>
      </c>
      <c r="E863" s="20">
        <v>44571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>
        <v>44571</v>
      </c>
      <c r="B864" s="18" t="s">
        <v>1501</v>
      </c>
      <c r="C864" s="13" t="s">
        <v>3509</v>
      </c>
      <c r="D864" s="14">
        <v>5432</v>
      </c>
      <c r="E864" s="20">
        <v>44571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>
        <v>44571</v>
      </c>
      <c r="B865" s="18" t="s">
        <v>1502</v>
      </c>
      <c r="C865" s="13" t="s">
        <v>3416</v>
      </c>
      <c r="D865" s="14">
        <v>9066</v>
      </c>
      <c r="E865" s="20">
        <v>44572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>
        <v>44571</v>
      </c>
      <c r="B866" s="18" t="s">
        <v>1503</v>
      </c>
      <c r="C866" s="13" t="s">
        <v>3314</v>
      </c>
      <c r="D866" s="14">
        <v>1349</v>
      </c>
      <c r="E866" s="20">
        <v>44571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>
        <v>44571</v>
      </c>
      <c r="B867" s="18" t="s">
        <v>1504</v>
      </c>
      <c r="C867" s="13" t="s">
        <v>3314</v>
      </c>
      <c r="D867" s="14">
        <v>177</v>
      </c>
      <c r="E867" s="20">
        <v>44571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>
        <v>44571</v>
      </c>
      <c r="B868" s="18" t="s">
        <v>1505</v>
      </c>
      <c r="C868" s="13" t="s">
        <v>3356</v>
      </c>
      <c r="D868" s="14">
        <v>6227</v>
      </c>
      <c r="E868" s="20">
        <v>44571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>
        <v>44571</v>
      </c>
      <c r="B869" s="18" t="s">
        <v>1506</v>
      </c>
      <c r="C869" s="13" t="s">
        <v>3377</v>
      </c>
      <c r="D869" s="14">
        <v>11294.5</v>
      </c>
      <c r="E869" s="20">
        <v>44571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>
        <v>44571</v>
      </c>
      <c r="B870" s="18" t="s">
        <v>1507</v>
      </c>
      <c r="C870" s="13" t="s">
        <v>3275</v>
      </c>
      <c r="D870" s="14">
        <v>9096.5</v>
      </c>
      <c r="E870" s="20">
        <v>44572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>
        <v>44571</v>
      </c>
      <c r="B871" s="18" t="s">
        <v>1508</v>
      </c>
      <c r="C871" s="13" t="s">
        <v>3285</v>
      </c>
      <c r="D871" s="14">
        <v>32487.77</v>
      </c>
      <c r="E871" s="20">
        <v>44572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>
        <v>44571</v>
      </c>
      <c r="B872" s="18" t="s">
        <v>1509</v>
      </c>
      <c r="C872" s="13" t="s">
        <v>3278</v>
      </c>
      <c r="D872" s="14">
        <v>98258.4</v>
      </c>
      <c r="E872" s="20">
        <v>44583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>
        <v>44571</v>
      </c>
      <c r="B873" s="18" t="s">
        <v>1510</v>
      </c>
      <c r="C873" s="13" t="s">
        <v>3303</v>
      </c>
      <c r="D873" s="14">
        <v>1707.3</v>
      </c>
      <c r="E873" s="20">
        <v>44571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>
        <v>44571</v>
      </c>
      <c r="B874" s="18" t="s">
        <v>1511</v>
      </c>
      <c r="C874" s="13" t="s">
        <v>3295</v>
      </c>
      <c r="D874" s="14">
        <v>16594.8</v>
      </c>
      <c r="E874" s="20">
        <v>44572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>
        <v>44571</v>
      </c>
      <c r="B875" s="18" t="s">
        <v>1512</v>
      </c>
      <c r="C875" s="13" t="s">
        <v>3472</v>
      </c>
      <c r="D875" s="14">
        <v>7134.4</v>
      </c>
      <c r="E875" s="20">
        <v>44572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>
        <v>44571</v>
      </c>
      <c r="B876" s="18" t="s">
        <v>1513</v>
      </c>
      <c r="C876" s="13" t="s">
        <v>3275</v>
      </c>
      <c r="D876" s="14">
        <v>5250</v>
      </c>
      <c r="E876" s="20">
        <v>44572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>
        <v>44571</v>
      </c>
      <c r="B877" s="18" t="s">
        <v>1514</v>
      </c>
      <c r="C877" s="13" t="s">
        <v>3404</v>
      </c>
      <c r="D877" s="14">
        <v>10999.3</v>
      </c>
      <c r="E877" s="20">
        <v>44571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>
        <v>44571</v>
      </c>
      <c r="B878" s="18" t="s">
        <v>1515</v>
      </c>
      <c r="C878" s="13" t="s">
        <v>3290</v>
      </c>
      <c r="D878" s="14">
        <v>12078.5</v>
      </c>
      <c r="E878" s="20">
        <v>44572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>
        <v>44571</v>
      </c>
      <c r="B879" s="18" t="s">
        <v>1516</v>
      </c>
      <c r="C879" s="13" t="s">
        <v>3294</v>
      </c>
      <c r="D879" s="14">
        <v>2077.6</v>
      </c>
      <c r="E879" s="20">
        <v>44572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>
        <v>44571</v>
      </c>
      <c r="B880" s="18" t="s">
        <v>1517</v>
      </c>
      <c r="C880" s="13" t="s">
        <v>3358</v>
      </c>
      <c r="D880" s="14">
        <v>4709.6000000000004</v>
      </c>
      <c r="E880" s="20">
        <v>44572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>
        <v>44571</v>
      </c>
      <c r="B881" s="18" t="s">
        <v>1518</v>
      </c>
      <c r="C881" s="13" t="s">
        <v>3375</v>
      </c>
      <c r="D881" s="14">
        <v>8498.4</v>
      </c>
      <c r="E881" s="20">
        <v>44571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>
        <v>44571</v>
      </c>
      <c r="B882" s="18" t="s">
        <v>1519</v>
      </c>
      <c r="C882" s="13" t="s">
        <v>3460</v>
      </c>
      <c r="D882" s="14">
        <v>4605.6000000000004</v>
      </c>
      <c r="E882" s="20">
        <v>44572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>
        <v>44571</v>
      </c>
      <c r="B883" s="18" t="s">
        <v>1520</v>
      </c>
      <c r="C883" s="13" t="s">
        <v>3330</v>
      </c>
      <c r="D883" s="14">
        <v>4773.5</v>
      </c>
      <c r="E883" s="20">
        <v>44572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>
        <v>44571</v>
      </c>
      <c r="B884" s="18" t="s">
        <v>1521</v>
      </c>
      <c r="C884" s="13" t="s">
        <v>3409</v>
      </c>
      <c r="D884" s="14">
        <v>1140</v>
      </c>
      <c r="E884" s="20">
        <v>44572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>
        <v>44571</v>
      </c>
      <c r="B885" s="18" t="s">
        <v>1522</v>
      </c>
      <c r="C885" s="13" t="s">
        <v>3478</v>
      </c>
      <c r="D885" s="14">
        <v>13369.5</v>
      </c>
      <c r="E885" s="20">
        <v>44571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>
        <v>44571</v>
      </c>
      <c r="B886" s="18" t="s">
        <v>1523</v>
      </c>
      <c r="C886" s="13" t="s">
        <v>3327</v>
      </c>
      <c r="D886" s="14">
        <v>4538.5</v>
      </c>
      <c r="E886" s="20">
        <v>44572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>
        <v>44571</v>
      </c>
      <c r="B887" s="18" t="s">
        <v>1524</v>
      </c>
      <c r="C887" s="13" t="s">
        <v>3328</v>
      </c>
      <c r="D887" s="14">
        <v>4275.3</v>
      </c>
      <c r="E887" s="20">
        <v>44572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>
        <v>44571</v>
      </c>
      <c r="B888" s="18" t="s">
        <v>1525</v>
      </c>
      <c r="C888" s="13" t="s">
        <v>3275</v>
      </c>
      <c r="D888" s="14">
        <v>1267.2</v>
      </c>
      <c r="E888" s="20">
        <v>44571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>
        <v>44571</v>
      </c>
      <c r="B889" s="18" t="s">
        <v>1526</v>
      </c>
      <c r="C889" s="13" t="s">
        <v>3391</v>
      </c>
      <c r="D889" s="14">
        <v>26126.400000000001</v>
      </c>
      <c r="E889" s="20">
        <v>44571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>
        <v>44571</v>
      </c>
      <c r="B890" s="18" t="s">
        <v>1527</v>
      </c>
      <c r="C890" s="13" t="s">
        <v>3275</v>
      </c>
      <c r="D890" s="14">
        <v>1205</v>
      </c>
      <c r="E890" s="20">
        <v>44572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>
        <v>44571</v>
      </c>
      <c r="B891" s="18" t="s">
        <v>1528</v>
      </c>
      <c r="C891" s="13" t="s">
        <v>3329</v>
      </c>
      <c r="D891" s="14">
        <v>618</v>
      </c>
      <c r="E891" s="20">
        <v>44572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>
        <v>44571</v>
      </c>
      <c r="B892" s="18" t="s">
        <v>1529</v>
      </c>
      <c r="C892" s="13" t="s">
        <v>3275</v>
      </c>
      <c r="D892" s="14">
        <v>2910.6</v>
      </c>
      <c r="E892" s="20">
        <v>44571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>
        <v>44571</v>
      </c>
      <c r="B893" s="18" t="s">
        <v>1530</v>
      </c>
      <c r="C893" s="13" t="s">
        <v>3363</v>
      </c>
      <c r="D893" s="14">
        <v>3214.2</v>
      </c>
      <c r="E893" s="20">
        <v>44571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>
        <v>44571</v>
      </c>
      <c r="B894" s="18" t="s">
        <v>1531</v>
      </c>
      <c r="C894" s="13" t="s">
        <v>3357</v>
      </c>
      <c r="D894" s="14">
        <v>9560</v>
      </c>
      <c r="E894" s="20">
        <v>44572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>
        <v>44571</v>
      </c>
      <c r="B895" s="18" t="s">
        <v>1532</v>
      </c>
      <c r="C895" s="13" t="s">
        <v>3367</v>
      </c>
      <c r="D895" s="14">
        <v>3456.2</v>
      </c>
      <c r="E895" s="20">
        <v>44571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>
        <v>44571</v>
      </c>
      <c r="B896" s="18" t="s">
        <v>1533</v>
      </c>
      <c r="C896" s="13" t="s">
        <v>3465</v>
      </c>
      <c r="D896" s="14">
        <v>9776</v>
      </c>
      <c r="E896" s="20">
        <v>44571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>
        <v>44571</v>
      </c>
      <c r="B897" s="18" t="s">
        <v>1534</v>
      </c>
      <c r="C897" s="13" t="s">
        <v>3304</v>
      </c>
      <c r="D897" s="14">
        <v>784</v>
      </c>
      <c r="E897" s="20">
        <v>44572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>
        <v>44571</v>
      </c>
      <c r="B898" s="18" t="s">
        <v>1535</v>
      </c>
      <c r="C898" s="13" t="s">
        <v>3306</v>
      </c>
      <c r="D898" s="14">
        <v>494.9</v>
      </c>
      <c r="E898" s="20">
        <v>44572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>
        <v>44571</v>
      </c>
      <c r="B899" s="18" t="s">
        <v>1536</v>
      </c>
      <c r="C899" s="13" t="s">
        <v>3439</v>
      </c>
      <c r="D899" s="14">
        <v>519.4</v>
      </c>
      <c r="E899" s="20">
        <v>44572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>
        <v>44571</v>
      </c>
      <c r="B900" s="18" t="s">
        <v>1537</v>
      </c>
      <c r="C900" s="13" t="s">
        <v>3307</v>
      </c>
      <c r="D900" s="14">
        <v>2469.6</v>
      </c>
      <c r="E900" s="20">
        <v>44572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>
        <v>44571</v>
      </c>
      <c r="B901" s="18" t="s">
        <v>1538</v>
      </c>
      <c r="C901" s="13" t="s">
        <v>3297</v>
      </c>
      <c r="D901" s="14">
        <v>3468.8</v>
      </c>
      <c r="E901" s="20">
        <v>44571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>
        <v>44571</v>
      </c>
      <c r="B902" s="18" t="s">
        <v>1539</v>
      </c>
      <c r="C902" s="13" t="s">
        <v>3278</v>
      </c>
      <c r="D902" s="14">
        <v>22615.599999999999</v>
      </c>
      <c r="E902" s="20">
        <v>44583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>
        <v>44571</v>
      </c>
      <c r="B903" s="18" t="s">
        <v>1540</v>
      </c>
      <c r="C903" s="13" t="s">
        <v>3465</v>
      </c>
      <c r="D903" s="14">
        <v>560</v>
      </c>
      <c r="E903" s="20">
        <v>44571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>
        <v>44571</v>
      </c>
      <c r="B904" s="18" t="s">
        <v>1541</v>
      </c>
      <c r="C904" s="13" t="s">
        <v>3371</v>
      </c>
      <c r="D904" s="14">
        <v>40306.14</v>
      </c>
      <c r="E904" s="20">
        <v>44589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>
        <v>44571</v>
      </c>
      <c r="B905" s="18" t="s">
        <v>1542</v>
      </c>
      <c r="C905" s="13" t="s">
        <v>3326</v>
      </c>
      <c r="D905" s="14">
        <v>10170.299999999999</v>
      </c>
      <c r="E905" s="20">
        <v>44572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>
        <v>44571</v>
      </c>
      <c r="B906" s="18" t="s">
        <v>1543</v>
      </c>
      <c r="C906" s="13" t="s">
        <v>3438</v>
      </c>
      <c r="D906" s="14">
        <v>1881.6</v>
      </c>
      <c r="E906" s="20">
        <v>44572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>
        <v>44571</v>
      </c>
      <c r="B907" s="18" t="s">
        <v>1544</v>
      </c>
      <c r="C907" s="13" t="s">
        <v>3441</v>
      </c>
      <c r="D907" s="14">
        <v>3312</v>
      </c>
      <c r="E907" s="20">
        <v>44572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>
        <v>44571</v>
      </c>
      <c r="B908" s="18" t="s">
        <v>1545</v>
      </c>
      <c r="C908" s="13" t="s">
        <v>3437</v>
      </c>
      <c r="D908" s="14">
        <v>1275</v>
      </c>
      <c r="E908" s="20">
        <v>44572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>
        <v>44571</v>
      </c>
      <c r="B909" s="18" t="s">
        <v>1546</v>
      </c>
      <c r="C909" s="13" t="s">
        <v>3449</v>
      </c>
      <c r="D909" s="14">
        <v>22464</v>
      </c>
      <c r="E909" s="20">
        <v>44571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>
        <v>44571</v>
      </c>
      <c r="B910" s="18" t="s">
        <v>1547</v>
      </c>
      <c r="C910" s="13" t="s">
        <v>3378</v>
      </c>
      <c r="D910" s="14">
        <v>4165</v>
      </c>
      <c r="E910" s="20">
        <v>44571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>
        <v>44571</v>
      </c>
      <c r="B911" s="18" t="s">
        <v>1548</v>
      </c>
      <c r="C911" s="13" t="s">
        <v>3310</v>
      </c>
      <c r="D911" s="14">
        <v>13381.5</v>
      </c>
      <c r="E911" s="20">
        <v>44572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>
        <v>44571</v>
      </c>
      <c r="B912" s="18" t="s">
        <v>1549</v>
      </c>
      <c r="C912" s="13" t="s">
        <v>3423</v>
      </c>
      <c r="D912" s="14">
        <v>2169</v>
      </c>
      <c r="E912" s="20">
        <v>44572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>
        <v>44571</v>
      </c>
      <c r="B913" s="18" t="s">
        <v>1550</v>
      </c>
      <c r="C913" s="13" t="s">
        <v>3449</v>
      </c>
      <c r="D913" s="14">
        <v>1718</v>
      </c>
      <c r="E913" s="20">
        <v>44571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>
        <v>44571</v>
      </c>
      <c r="B914" s="18" t="s">
        <v>1551</v>
      </c>
      <c r="C914" s="13" t="s">
        <v>3372</v>
      </c>
      <c r="D914" s="14">
        <v>8400</v>
      </c>
      <c r="E914" s="20">
        <v>44571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>
        <v>44571</v>
      </c>
      <c r="B915" s="18" t="s">
        <v>1552</v>
      </c>
      <c r="C915" s="13" t="s">
        <v>3286</v>
      </c>
      <c r="D915" s="14">
        <v>7560.4</v>
      </c>
      <c r="E915" s="20">
        <v>44571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>
        <v>44571</v>
      </c>
      <c r="B916" s="18" t="s">
        <v>1553</v>
      </c>
      <c r="C916" s="13" t="s">
        <v>3459</v>
      </c>
      <c r="D916" s="14">
        <v>2944.9</v>
      </c>
      <c r="E916" s="20">
        <v>44571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>
        <v>44571</v>
      </c>
      <c r="B917" s="18" t="s">
        <v>1554</v>
      </c>
      <c r="C917" s="13" t="s">
        <v>3289</v>
      </c>
      <c r="D917" s="14">
        <v>6384</v>
      </c>
      <c r="E917" s="20">
        <v>44571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>
        <v>44571</v>
      </c>
      <c r="B918" s="18" t="s">
        <v>1555</v>
      </c>
      <c r="C918" s="13" t="s">
        <v>3406</v>
      </c>
      <c r="D918" s="14">
        <v>7304.7</v>
      </c>
      <c r="E918" s="20">
        <v>44571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>
        <v>44571</v>
      </c>
      <c r="B919" s="18" t="s">
        <v>1556</v>
      </c>
      <c r="C919" s="13" t="s">
        <v>3386</v>
      </c>
      <c r="D919" s="14">
        <v>958.8</v>
      </c>
      <c r="E919" s="20">
        <v>44571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>
        <v>44571</v>
      </c>
      <c r="B920" s="18" t="s">
        <v>1557</v>
      </c>
      <c r="C920" s="13" t="s">
        <v>3302</v>
      </c>
      <c r="D920" s="14">
        <v>7332.7</v>
      </c>
      <c r="E920" s="20">
        <v>44571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>
        <v>44571</v>
      </c>
      <c r="B921" s="18" t="s">
        <v>1558</v>
      </c>
      <c r="C921" s="13" t="s">
        <v>3517</v>
      </c>
      <c r="D921" s="14">
        <v>1708.8</v>
      </c>
      <c r="E921" s="20">
        <v>44571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>
        <v>44571</v>
      </c>
      <c r="B922" s="18" t="s">
        <v>1559</v>
      </c>
      <c r="C922" s="13" t="s">
        <v>3298</v>
      </c>
      <c r="D922" s="14">
        <v>860</v>
      </c>
      <c r="E922" s="20">
        <v>44571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>
        <v>44571</v>
      </c>
      <c r="B923" s="18" t="s">
        <v>1560</v>
      </c>
      <c r="C923" s="13" t="s">
        <v>3485</v>
      </c>
      <c r="D923" s="14">
        <v>41256</v>
      </c>
      <c r="E923" s="20">
        <v>44572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>
        <v>44571</v>
      </c>
      <c r="B924" s="18" t="s">
        <v>1561</v>
      </c>
      <c r="C924" s="13" t="s">
        <v>3301</v>
      </c>
      <c r="D924" s="14">
        <v>2828</v>
      </c>
      <c r="E924" s="20">
        <v>44572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>
        <v>44571</v>
      </c>
      <c r="B925" s="18" t="s">
        <v>1562</v>
      </c>
      <c r="C925" s="13" t="s">
        <v>3278</v>
      </c>
      <c r="D925" s="14">
        <v>1038</v>
      </c>
      <c r="E925" s="20">
        <v>44583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>
        <v>44571</v>
      </c>
      <c r="B926" s="18" t="s">
        <v>1563</v>
      </c>
      <c r="C926" s="13" t="s">
        <v>3450</v>
      </c>
      <c r="D926" s="14">
        <v>4.04</v>
      </c>
      <c r="E926" s="20">
        <v>44571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>
        <v>44571</v>
      </c>
      <c r="B927" s="18" t="s">
        <v>1564</v>
      </c>
      <c r="C927" s="13" t="s">
        <v>3389</v>
      </c>
      <c r="D927" s="14">
        <v>65864.160000000003</v>
      </c>
      <c r="E927" s="20">
        <v>44575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>
        <v>44571</v>
      </c>
      <c r="B928" s="18" t="s">
        <v>1565</v>
      </c>
      <c r="C928" s="13" t="s">
        <v>3392</v>
      </c>
      <c r="D928" s="14">
        <v>1135.5999999999999</v>
      </c>
      <c r="E928" s="20">
        <v>44571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>
        <v>44571</v>
      </c>
      <c r="B929" s="18" t="s">
        <v>1566</v>
      </c>
      <c r="C929" s="13" t="s">
        <v>3493</v>
      </c>
      <c r="D929" s="14">
        <v>3648.2</v>
      </c>
      <c r="E929" s="20">
        <v>44571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>
        <v>44571</v>
      </c>
      <c r="B930" s="18" t="s">
        <v>1567</v>
      </c>
      <c r="C930" s="13" t="s">
        <v>3393</v>
      </c>
      <c r="D930" s="14">
        <v>2439.4</v>
      </c>
      <c r="E930" s="20">
        <v>44571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>
        <v>44571</v>
      </c>
      <c r="B931" s="18" t="s">
        <v>1568</v>
      </c>
      <c r="C931" s="13" t="s">
        <v>3347</v>
      </c>
      <c r="D931" s="14">
        <v>1735.4</v>
      </c>
      <c r="E931" s="20">
        <v>44571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>
        <v>44571</v>
      </c>
      <c r="B932" s="18" t="s">
        <v>1569</v>
      </c>
      <c r="C932" s="13" t="s">
        <v>3418</v>
      </c>
      <c r="D932" s="14">
        <v>1172.8</v>
      </c>
      <c r="E932" s="20">
        <v>44571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>
        <v>44571</v>
      </c>
      <c r="B933" s="18" t="s">
        <v>1570</v>
      </c>
      <c r="C933" s="13" t="s">
        <v>3486</v>
      </c>
      <c r="D933" s="14">
        <v>2150</v>
      </c>
      <c r="E933" s="20">
        <v>44571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>
        <v>44571</v>
      </c>
      <c r="B934" s="18" t="s">
        <v>1571</v>
      </c>
      <c r="C934" s="13" t="s">
        <v>3389</v>
      </c>
      <c r="D934" s="14">
        <v>30221.4</v>
      </c>
      <c r="E934" s="20">
        <v>44575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>
        <v>44571</v>
      </c>
      <c r="B935" s="18" t="s">
        <v>1572</v>
      </c>
      <c r="C935" s="13" t="s">
        <v>3389</v>
      </c>
      <c r="D935" s="14">
        <v>2528</v>
      </c>
      <c r="E935" s="20">
        <v>44575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>
        <v>44571</v>
      </c>
      <c r="B936" s="18" t="s">
        <v>1573</v>
      </c>
      <c r="C936" s="13" t="s">
        <v>3451</v>
      </c>
      <c r="D936" s="14">
        <v>23207.200000000001</v>
      </c>
      <c r="E936" s="20">
        <v>44578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>
        <v>44571</v>
      </c>
      <c r="B937" s="18" t="s">
        <v>1574</v>
      </c>
      <c r="C937" s="13" t="s">
        <v>3374</v>
      </c>
      <c r="D937" s="14">
        <v>2905.5</v>
      </c>
      <c r="E937" s="20">
        <v>44571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>
        <v>44571</v>
      </c>
      <c r="B938" s="18" t="s">
        <v>1575</v>
      </c>
      <c r="C938" s="13" t="s">
        <v>3275</v>
      </c>
      <c r="D938" s="14">
        <v>114</v>
      </c>
      <c r="E938" s="20">
        <v>44571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>
        <v>44571</v>
      </c>
      <c r="B939" s="18" t="s">
        <v>1576</v>
      </c>
      <c r="C939" s="13" t="s">
        <v>3410</v>
      </c>
      <c r="D939" s="14">
        <v>17277.400000000001</v>
      </c>
      <c r="E939" s="20">
        <v>44572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>
        <v>44572</v>
      </c>
      <c r="B940" s="18" t="s">
        <v>1577</v>
      </c>
      <c r="C940" s="13" t="s">
        <v>3322</v>
      </c>
      <c r="D940" s="14">
        <v>18587.349999999999</v>
      </c>
      <c r="E940" s="20">
        <v>44573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>
        <v>44572</v>
      </c>
      <c r="B941" s="18" t="s">
        <v>1578</v>
      </c>
      <c r="C941" s="13" t="s">
        <v>3433</v>
      </c>
      <c r="D941" s="14">
        <v>4614.5</v>
      </c>
      <c r="E941" s="20">
        <v>44574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>
        <v>44572</v>
      </c>
      <c r="B942" s="18" t="s">
        <v>1579</v>
      </c>
      <c r="C942" s="13" t="s">
        <v>3332</v>
      </c>
      <c r="D942" s="14">
        <v>4119.5</v>
      </c>
      <c r="E942" s="20">
        <v>44573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>
        <v>44572</v>
      </c>
      <c r="B943" s="18" t="s">
        <v>1580</v>
      </c>
      <c r="C943" s="13" t="s">
        <v>3339</v>
      </c>
      <c r="D943" s="14">
        <v>4257.8999999999996</v>
      </c>
      <c r="E943" s="20">
        <v>44573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>
        <v>44572</v>
      </c>
      <c r="B944" s="18" t="s">
        <v>1581</v>
      </c>
      <c r="C944" s="13" t="s">
        <v>3324</v>
      </c>
      <c r="D944" s="14">
        <v>674.6</v>
      </c>
      <c r="E944" s="20">
        <v>44572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>
        <v>44572</v>
      </c>
      <c r="B945" s="18" t="s">
        <v>1582</v>
      </c>
      <c r="C945" s="13" t="s">
        <v>3370</v>
      </c>
      <c r="D945" s="14">
        <v>3356.5</v>
      </c>
      <c r="E945" s="20">
        <v>44572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>
        <v>44572</v>
      </c>
      <c r="B946" s="18" t="s">
        <v>1583</v>
      </c>
      <c r="C946" s="13" t="s">
        <v>3475</v>
      </c>
      <c r="D946" s="14">
        <v>5000</v>
      </c>
      <c r="E946" s="20">
        <v>44572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>
        <v>44572</v>
      </c>
      <c r="B947" s="18" t="s">
        <v>1584</v>
      </c>
      <c r="C947" s="13" t="s">
        <v>3402</v>
      </c>
      <c r="D947" s="14">
        <v>1969.8</v>
      </c>
      <c r="E947" s="20">
        <v>44573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>
        <v>44572</v>
      </c>
      <c r="B948" s="18" t="s">
        <v>1585</v>
      </c>
      <c r="C948" s="13" t="s">
        <v>3348</v>
      </c>
      <c r="D948" s="14">
        <v>1602</v>
      </c>
      <c r="E948" s="20">
        <v>44572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>
        <v>44572</v>
      </c>
      <c r="B949" s="18" t="s">
        <v>1586</v>
      </c>
      <c r="C949" s="13" t="s">
        <v>3401</v>
      </c>
      <c r="D949" s="14">
        <v>12900</v>
      </c>
      <c r="E949" s="20">
        <v>44572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>
        <v>44572</v>
      </c>
      <c r="B950" s="18" t="s">
        <v>1587</v>
      </c>
      <c r="C950" s="13" t="s">
        <v>3337</v>
      </c>
      <c r="D950" s="14">
        <v>4592.5</v>
      </c>
      <c r="E950" s="20">
        <v>44573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>
        <v>44572</v>
      </c>
      <c r="B951" s="18" t="s">
        <v>1588</v>
      </c>
      <c r="C951" s="13" t="s">
        <v>3398</v>
      </c>
      <c r="D951" s="14">
        <v>700.7</v>
      </c>
      <c r="E951" s="20">
        <v>44572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>
        <v>44572</v>
      </c>
      <c r="B952" s="18" t="s">
        <v>1589</v>
      </c>
      <c r="C952" s="13" t="s">
        <v>3335</v>
      </c>
      <c r="D952" s="14">
        <v>4311.2</v>
      </c>
      <c r="E952" s="20">
        <v>44573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ht="30" x14ac:dyDescent="0.25">
      <c r="A953" s="16">
        <v>44572</v>
      </c>
      <c r="B953" s="18" t="s">
        <v>1590</v>
      </c>
      <c r="C953" s="13" t="s">
        <v>3342</v>
      </c>
      <c r="D953" s="14">
        <v>19661.900000000001</v>
      </c>
      <c r="E953" s="20" t="s">
        <v>3608</v>
      </c>
      <c r="F953" s="14">
        <f>5000+14661.9</f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>
        <v>44572</v>
      </c>
      <c r="B954" s="18" t="s">
        <v>1591</v>
      </c>
      <c r="C954" s="13" t="s">
        <v>3340</v>
      </c>
      <c r="D954" s="14">
        <v>2508.8000000000002</v>
      </c>
      <c r="E954" s="20">
        <v>44573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>
        <v>44572</v>
      </c>
      <c r="B955" s="18" t="s">
        <v>1592</v>
      </c>
      <c r="C955" s="13" t="s">
        <v>3341</v>
      </c>
      <c r="D955" s="14">
        <v>22269.9</v>
      </c>
      <c r="E955" s="20">
        <v>44574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>
        <v>44572</v>
      </c>
      <c r="B956" s="18" t="s">
        <v>1593</v>
      </c>
      <c r="C956" s="13" t="s">
        <v>3399</v>
      </c>
      <c r="D956" s="14">
        <v>4052.7</v>
      </c>
      <c r="E956" s="20">
        <v>44574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>
        <v>44572</v>
      </c>
      <c r="B957" s="18" t="s">
        <v>1594</v>
      </c>
      <c r="C957" s="13" t="s">
        <v>3336</v>
      </c>
      <c r="D957" s="14">
        <v>4455</v>
      </c>
      <c r="E957" s="20">
        <v>44574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>
        <v>44572</v>
      </c>
      <c r="B958" s="18" t="s">
        <v>1595</v>
      </c>
      <c r="C958" s="13" t="s">
        <v>3377</v>
      </c>
      <c r="D958" s="14">
        <v>6260.4</v>
      </c>
      <c r="E958" s="20">
        <v>44572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>
        <v>44572</v>
      </c>
      <c r="B959" s="18" t="s">
        <v>1596</v>
      </c>
      <c r="C959" s="13" t="s">
        <v>3325</v>
      </c>
      <c r="D959" s="14">
        <v>5756.3</v>
      </c>
      <c r="E959" s="20">
        <v>44572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>
        <v>44572</v>
      </c>
      <c r="B960" s="18" t="s">
        <v>1597</v>
      </c>
      <c r="C960" s="13" t="s">
        <v>3425</v>
      </c>
      <c r="D960" s="14">
        <v>1428</v>
      </c>
      <c r="E960" s="20">
        <v>44572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>
        <v>44572</v>
      </c>
      <c r="B961" s="18" t="s">
        <v>1598</v>
      </c>
      <c r="C961" s="13" t="s">
        <v>3499</v>
      </c>
      <c r="D961" s="14">
        <v>2429.6</v>
      </c>
      <c r="E961" s="20">
        <v>44572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>
        <v>44572</v>
      </c>
      <c r="B962" s="18" t="s">
        <v>1599</v>
      </c>
      <c r="C962" s="13" t="s">
        <v>3320</v>
      </c>
      <c r="D962" s="14">
        <v>4166</v>
      </c>
      <c r="E962" s="20">
        <v>44572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>
        <v>44572</v>
      </c>
      <c r="B963" s="18" t="s">
        <v>1600</v>
      </c>
      <c r="C963" s="13" t="s">
        <v>3397</v>
      </c>
      <c r="D963" s="14">
        <v>1283.4000000000001</v>
      </c>
      <c r="E963" s="20">
        <v>44572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>
        <v>44572</v>
      </c>
      <c r="B964" s="18" t="s">
        <v>1601</v>
      </c>
      <c r="C964" s="13" t="s">
        <v>3321</v>
      </c>
      <c r="D964" s="14">
        <v>860.2</v>
      </c>
      <c r="E964" s="20">
        <v>44572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>
        <v>44572</v>
      </c>
      <c r="B965" s="18" t="s">
        <v>1602</v>
      </c>
      <c r="C965" s="13" t="s">
        <v>3354</v>
      </c>
      <c r="D965" s="14">
        <v>4891.2</v>
      </c>
      <c r="E965" s="20">
        <v>44572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>
        <v>44572</v>
      </c>
      <c r="B966" s="18" t="s">
        <v>1603</v>
      </c>
      <c r="C966" s="13" t="s">
        <v>3347</v>
      </c>
      <c r="D966" s="14">
        <v>1560</v>
      </c>
      <c r="E966" s="20">
        <v>44572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>
        <v>44572</v>
      </c>
      <c r="B967" s="18" t="s">
        <v>1604</v>
      </c>
      <c r="C967" s="13" t="s">
        <v>3429</v>
      </c>
      <c r="D967" s="14">
        <v>62998</v>
      </c>
      <c r="E967" s="20">
        <v>44572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>
        <v>44572</v>
      </c>
      <c r="B968" s="18" t="s">
        <v>1605</v>
      </c>
      <c r="C968" s="13" t="s">
        <v>3388</v>
      </c>
      <c r="D968" s="14">
        <v>6262.8</v>
      </c>
      <c r="E968" s="20">
        <v>44572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>
        <v>44572</v>
      </c>
      <c r="B969" s="18" t="s">
        <v>1606</v>
      </c>
      <c r="C969" s="13" t="s">
        <v>3396</v>
      </c>
      <c r="D969" s="14">
        <v>29190.400000000001</v>
      </c>
      <c r="E969" s="20">
        <v>44572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>
        <v>44572</v>
      </c>
      <c r="B970" s="18" t="s">
        <v>1607</v>
      </c>
      <c r="C970" s="13" t="s">
        <v>3436</v>
      </c>
      <c r="D970" s="14">
        <v>16300</v>
      </c>
      <c r="E970" s="20">
        <v>44572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>
        <v>44572</v>
      </c>
      <c r="B971" s="18" t="s">
        <v>1608</v>
      </c>
      <c r="C971" s="13" t="s">
        <v>3364</v>
      </c>
      <c r="D971" s="14">
        <v>10018.5</v>
      </c>
      <c r="E971" s="20">
        <v>44572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>
        <v>44572</v>
      </c>
      <c r="B972" s="18" t="s">
        <v>1609</v>
      </c>
      <c r="C972" s="13" t="s">
        <v>3478</v>
      </c>
      <c r="D972" s="14">
        <v>16339.1</v>
      </c>
      <c r="E972" s="20">
        <v>44572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>
        <v>44572</v>
      </c>
      <c r="B973" s="18" t="s">
        <v>1610</v>
      </c>
      <c r="C973" s="13" t="s">
        <v>3361</v>
      </c>
      <c r="D973" s="14">
        <v>2842.4</v>
      </c>
      <c r="E973" s="20">
        <v>44572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>
        <v>44572</v>
      </c>
      <c r="B974" s="18" t="s">
        <v>1611</v>
      </c>
      <c r="C974" s="13" t="s">
        <v>3314</v>
      </c>
      <c r="D974" s="14">
        <v>805</v>
      </c>
      <c r="E974" s="20">
        <v>44572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>
        <v>44572</v>
      </c>
      <c r="B975" s="18" t="s">
        <v>1612</v>
      </c>
      <c r="C975" s="13" t="s">
        <v>3473</v>
      </c>
      <c r="D975" s="14">
        <v>39856</v>
      </c>
      <c r="E975" s="20">
        <v>44572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>
        <v>44572</v>
      </c>
      <c r="B976" s="18" t="s">
        <v>1613</v>
      </c>
      <c r="C976" s="13" t="s">
        <v>3367</v>
      </c>
      <c r="D976" s="14">
        <v>4579.8999999999996</v>
      </c>
      <c r="E976" s="20">
        <v>44572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>
        <v>44572</v>
      </c>
      <c r="B977" s="18" t="s">
        <v>1614</v>
      </c>
      <c r="C977" s="13" t="s">
        <v>3282</v>
      </c>
      <c r="D977" s="14">
        <v>3055.8</v>
      </c>
      <c r="E977" s="20">
        <v>44572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>
        <v>44572</v>
      </c>
      <c r="B978" s="18" t="s">
        <v>1615</v>
      </c>
      <c r="C978" s="13" t="s">
        <v>3473</v>
      </c>
      <c r="D978" s="14">
        <v>10900</v>
      </c>
      <c r="E978" s="20">
        <v>44572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>
        <v>44572</v>
      </c>
      <c r="B979" s="18" t="s">
        <v>1616</v>
      </c>
      <c r="C979" s="13" t="s">
        <v>3352</v>
      </c>
      <c r="D979" s="14">
        <v>5238.3</v>
      </c>
      <c r="E979" s="20">
        <v>44572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>
        <v>44572</v>
      </c>
      <c r="B980" s="18" t="s">
        <v>1617</v>
      </c>
      <c r="C980" s="13" t="s">
        <v>3277</v>
      </c>
      <c r="D980" s="14">
        <v>1163.8</v>
      </c>
      <c r="E980" s="20">
        <v>44572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>
        <v>44572</v>
      </c>
      <c r="B981" s="18" t="s">
        <v>1618</v>
      </c>
      <c r="C981" s="13" t="s">
        <v>3363</v>
      </c>
      <c r="D981" s="14">
        <v>2200.6</v>
      </c>
      <c r="E981" s="20">
        <v>44572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>
        <v>44572</v>
      </c>
      <c r="B982" s="18" t="s">
        <v>1619</v>
      </c>
      <c r="C982" s="13" t="s">
        <v>3415</v>
      </c>
      <c r="D982" s="14">
        <v>4219.7</v>
      </c>
      <c r="E982" s="20">
        <v>44581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>
        <v>44572</v>
      </c>
      <c r="B983" s="18" t="s">
        <v>1620</v>
      </c>
      <c r="C983" s="13" t="s">
        <v>3409</v>
      </c>
      <c r="D983" s="14">
        <v>3685.8</v>
      </c>
      <c r="E983" s="20">
        <v>44572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>
        <v>44572</v>
      </c>
      <c r="B984" s="18" t="s">
        <v>1621</v>
      </c>
      <c r="C984" s="13" t="s">
        <v>3328</v>
      </c>
      <c r="D984" s="14">
        <v>6127.5</v>
      </c>
      <c r="E984" s="20">
        <v>44572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>
        <v>44572</v>
      </c>
      <c r="B985" s="18" t="s">
        <v>1622</v>
      </c>
      <c r="C985" s="13" t="s">
        <v>3327</v>
      </c>
      <c r="D985" s="14">
        <v>3692</v>
      </c>
      <c r="E985" s="20">
        <v>44572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>
        <v>44572</v>
      </c>
      <c r="B986" s="18" t="s">
        <v>1623</v>
      </c>
      <c r="C986" s="13" t="s">
        <v>3295</v>
      </c>
      <c r="D986" s="14">
        <v>9394.6</v>
      </c>
      <c r="E986" s="20">
        <v>44572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>
        <v>44572</v>
      </c>
      <c r="B987" s="18" t="s">
        <v>1624</v>
      </c>
      <c r="C987" s="13" t="s">
        <v>3330</v>
      </c>
      <c r="D987" s="14">
        <v>661.4</v>
      </c>
      <c r="E987" s="20">
        <v>44572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>
        <v>44572</v>
      </c>
      <c r="B988" s="18" t="s">
        <v>1625</v>
      </c>
      <c r="C988" s="13" t="s">
        <v>3294</v>
      </c>
      <c r="D988" s="14">
        <v>3456.5</v>
      </c>
      <c r="E988" s="20">
        <v>44572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>
        <v>44572</v>
      </c>
      <c r="B989" s="18" t="s">
        <v>1626</v>
      </c>
      <c r="C989" s="13" t="s">
        <v>3350</v>
      </c>
      <c r="D989" s="14">
        <v>4651.2</v>
      </c>
      <c r="E989" s="20">
        <v>44572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>
        <v>44572</v>
      </c>
      <c r="B990" s="18" t="s">
        <v>1627</v>
      </c>
      <c r="C990" s="13" t="s">
        <v>3405</v>
      </c>
      <c r="D990" s="14">
        <v>1990.5</v>
      </c>
      <c r="E990" s="20">
        <v>44572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>
        <v>44572</v>
      </c>
      <c r="B991" s="18" t="s">
        <v>1628</v>
      </c>
      <c r="C991" s="13" t="s">
        <v>3488</v>
      </c>
      <c r="D991" s="14">
        <v>8728.4</v>
      </c>
      <c r="E991" s="20">
        <v>44572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>
        <v>44572</v>
      </c>
      <c r="B992" s="18" t="s">
        <v>1629</v>
      </c>
      <c r="C992" s="13" t="s">
        <v>3443</v>
      </c>
      <c r="D992" s="14">
        <v>750</v>
      </c>
      <c r="E992" s="20">
        <v>44572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>
        <v>44572</v>
      </c>
      <c r="B993" s="18" t="s">
        <v>1630</v>
      </c>
      <c r="C993" s="13" t="s">
        <v>3460</v>
      </c>
      <c r="D993" s="14">
        <v>4360.7</v>
      </c>
      <c r="E993" s="20">
        <v>44572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>
        <v>44572</v>
      </c>
      <c r="B994" s="18" t="s">
        <v>1631</v>
      </c>
      <c r="C994" s="13" t="s">
        <v>3276</v>
      </c>
      <c r="D994" s="14">
        <v>9072.4</v>
      </c>
      <c r="E994" s="20">
        <v>44572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>
        <v>44572</v>
      </c>
      <c r="B995" s="18" t="s">
        <v>1632</v>
      </c>
      <c r="C995" s="13" t="s">
        <v>3376</v>
      </c>
      <c r="D995" s="14">
        <v>621</v>
      </c>
      <c r="E995" s="20">
        <v>44572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>
        <v>44572</v>
      </c>
      <c r="B996" s="18" t="s">
        <v>1633</v>
      </c>
      <c r="C996" s="13" t="s">
        <v>3302</v>
      </c>
      <c r="D996" s="14">
        <v>4335.5</v>
      </c>
      <c r="E996" s="20">
        <v>44572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>
        <v>44572</v>
      </c>
      <c r="B997" s="18" t="s">
        <v>1634</v>
      </c>
      <c r="C997" s="13" t="s">
        <v>3281</v>
      </c>
      <c r="D997" s="14">
        <v>1951.6</v>
      </c>
      <c r="E997" s="20">
        <v>44572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>
        <v>44572</v>
      </c>
      <c r="B998" s="18" t="s">
        <v>1635</v>
      </c>
      <c r="C998" s="13" t="s">
        <v>3601</v>
      </c>
      <c r="D998" s="14">
        <v>0</v>
      </c>
      <c r="E998" s="21" t="s">
        <v>3560</v>
      </c>
      <c r="F998" s="14">
        <v>0</v>
      </c>
      <c r="G998" s="10">
        <f>Tabla1[[#This Row],[Importe]]-Tabla1[[#This Row],[Pagado]]</f>
        <v>0</v>
      </c>
      <c r="H998" s="25" t="s">
        <v>3602</v>
      </c>
    </row>
    <row r="999" spans="1:8" x14ac:dyDescent="0.25">
      <c r="A999" s="16">
        <v>44572</v>
      </c>
      <c r="B999" s="18" t="s">
        <v>1636</v>
      </c>
      <c r="C999" s="13" t="s">
        <v>3437</v>
      </c>
      <c r="D999" s="14">
        <v>4138.3</v>
      </c>
      <c r="E999" s="20">
        <v>44572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>
        <v>44572</v>
      </c>
      <c r="B1000" s="18" t="s">
        <v>1637</v>
      </c>
      <c r="C1000" s="13" t="s">
        <v>3424</v>
      </c>
      <c r="D1000" s="14">
        <v>1370.8</v>
      </c>
      <c r="E1000" s="20">
        <v>44572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>
        <v>44572</v>
      </c>
      <c r="B1001" s="18" t="s">
        <v>1638</v>
      </c>
      <c r="C1001" s="13" t="s">
        <v>3371</v>
      </c>
      <c r="D1001" s="14">
        <v>87756.3</v>
      </c>
      <c r="E1001" s="20">
        <v>44589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>
        <v>44572</v>
      </c>
      <c r="B1002" s="18" t="s">
        <v>1639</v>
      </c>
      <c r="C1002" s="13" t="s">
        <v>3518</v>
      </c>
      <c r="D1002" s="14">
        <v>40058.800000000003</v>
      </c>
      <c r="E1002" s="20">
        <v>44572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>
        <v>44572</v>
      </c>
      <c r="B1003" s="18" t="s">
        <v>1640</v>
      </c>
      <c r="C1003" s="13" t="s">
        <v>3373</v>
      </c>
      <c r="D1003" s="14">
        <v>2014.4</v>
      </c>
      <c r="E1003" s="20">
        <v>44572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>
        <v>44572</v>
      </c>
      <c r="B1004" s="18" t="s">
        <v>1641</v>
      </c>
      <c r="C1004" s="13" t="s">
        <v>3286</v>
      </c>
      <c r="D1004" s="14">
        <v>8626.2000000000007</v>
      </c>
      <c r="E1004" s="20">
        <v>44572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>
        <v>44572</v>
      </c>
      <c r="B1005" s="18" t="s">
        <v>1642</v>
      </c>
      <c r="C1005" s="13" t="s">
        <v>3467</v>
      </c>
      <c r="D1005" s="14">
        <v>1819.8</v>
      </c>
      <c r="E1005" s="20">
        <v>44572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ht="30" x14ac:dyDescent="0.25">
      <c r="A1006" s="16">
        <v>44572</v>
      </c>
      <c r="B1006" s="18" t="s">
        <v>1643</v>
      </c>
      <c r="C1006" s="26" t="s">
        <v>3603</v>
      </c>
      <c r="D1006" s="14">
        <v>0</v>
      </c>
      <c r="E1006" s="21" t="s">
        <v>3560</v>
      </c>
      <c r="F1006" s="14">
        <v>0</v>
      </c>
      <c r="G1006" s="10">
        <f>Tabla1[[#This Row],[Importe]]-Tabla1[[#This Row],[Pagado]]</f>
        <v>0</v>
      </c>
      <c r="H1006" s="25" t="s">
        <v>3604</v>
      </c>
    </row>
    <row r="1007" spans="1:8" x14ac:dyDescent="0.25">
      <c r="A1007" s="16">
        <v>44572</v>
      </c>
      <c r="B1007" s="18" t="s">
        <v>1644</v>
      </c>
      <c r="C1007" s="13" t="s">
        <v>3389</v>
      </c>
      <c r="D1007" s="14">
        <v>52417.4</v>
      </c>
      <c r="E1007" s="20">
        <v>44575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>
        <v>44572</v>
      </c>
      <c r="B1008" s="18" t="s">
        <v>1645</v>
      </c>
      <c r="C1008" s="13" t="s">
        <v>3420</v>
      </c>
      <c r="D1008" s="14">
        <v>5922.7</v>
      </c>
      <c r="E1008" s="20">
        <v>44572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>
        <v>44572</v>
      </c>
      <c r="B1009" s="18" t="s">
        <v>1646</v>
      </c>
      <c r="C1009" s="13" t="s">
        <v>3307</v>
      </c>
      <c r="D1009" s="14">
        <v>2580.6</v>
      </c>
      <c r="E1009" s="20">
        <v>44573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>
        <v>44572</v>
      </c>
      <c r="B1010" s="18" t="s">
        <v>1647</v>
      </c>
      <c r="C1010" s="13" t="s">
        <v>3306</v>
      </c>
      <c r="D1010" s="14">
        <v>786.6</v>
      </c>
      <c r="E1010" s="20">
        <v>44573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>
        <v>44572</v>
      </c>
      <c r="B1011" s="18" t="s">
        <v>1648</v>
      </c>
      <c r="C1011" s="13" t="s">
        <v>3392</v>
      </c>
      <c r="D1011" s="14">
        <v>1080</v>
      </c>
      <c r="E1011" s="20">
        <v>44572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>
        <v>44572</v>
      </c>
      <c r="B1012" s="18" t="s">
        <v>1649</v>
      </c>
      <c r="C1012" s="13" t="s">
        <v>3353</v>
      </c>
      <c r="D1012" s="14">
        <v>7520</v>
      </c>
      <c r="E1012" s="20">
        <v>44572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>
        <v>44572</v>
      </c>
      <c r="B1013" s="18" t="s">
        <v>1650</v>
      </c>
      <c r="C1013" s="13" t="s">
        <v>3316</v>
      </c>
      <c r="D1013" s="14">
        <v>3167.4</v>
      </c>
      <c r="E1013" s="20">
        <v>44572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>
        <v>44572</v>
      </c>
      <c r="B1014" s="18" t="s">
        <v>1651</v>
      </c>
      <c r="C1014" s="13" t="s">
        <v>3428</v>
      </c>
      <c r="D1014" s="14">
        <v>3276.8</v>
      </c>
      <c r="E1014" s="20">
        <v>44572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>
        <v>44572</v>
      </c>
      <c r="B1015" s="18" t="s">
        <v>1652</v>
      </c>
      <c r="C1015" s="13" t="s">
        <v>3402</v>
      </c>
      <c r="D1015" s="14">
        <v>5855.8</v>
      </c>
      <c r="E1015" s="20">
        <v>44573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>
        <v>44572</v>
      </c>
      <c r="B1016" s="18" t="s">
        <v>1653</v>
      </c>
      <c r="C1016" s="13" t="s">
        <v>3345</v>
      </c>
      <c r="D1016" s="14">
        <v>5353.6</v>
      </c>
      <c r="E1016" s="20">
        <v>44573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>
        <v>44572</v>
      </c>
      <c r="B1017" s="18" t="s">
        <v>1654</v>
      </c>
      <c r="C1017" s="13" t="s">
        <v>3326</v>
      </c>
      <c r="D1017" s="14">
        <v>4218.5</v>
      </c>
      <c r="E1017" s="20">
        <v>44573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>
        <v>44572</v>
      </c>
      <c r="B1018" s="18" t="s">
        <v>1655</v>
      </c>
      <c r="C1018" s="13" t="s">
        <v>3300</v>
      </c>
      <c r="D1018" s="14">
        <v>465.8</v>
      </c>
      <c r="E1018" s="20">
        <v>44572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>
        <v>44572</v>
      </c>
      <c r="B1019" s="18" t="s">
        <v>1656</v>
      </c>
      <c r="C1019" s="13" t="s">
        <v>3309</v>
      </c>
      <c r="D1019" s="14">
        <v>3973</v>
      </c>
      <c r="E1019" s="20">
        <v>44573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>
        <v>44572</v>
      </c>
      <c r="B1020" s="18" t="s">
        <v>1657</v>
      </c>
      <c r="C1020" s="13" t="s">
        <v>3423</v>
      </c>
      <c r="D1020" s="14">
        <v>3151.4</v>
      </c>
      <c r="E1020" s="20">
        <v>44573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>
        <v>44572</v>
      </c>
      <c r="B1021" s="18" t="s">
        <v>1658</v>
      </c>
      <c r="C1021" s="13" t="s">
        <v>3519</v>
      </c>
      <c r="D1021" s="14">
        <v>1598</v>
      </c>
      <c r="E1021" s="20">
        <v>44572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>
        <v>44572</v>
      </c>
      <c r="B1022" s="18" t="s">
        <v>1659</v>
      </c>
      <c r="C1022" s="13" t="s">
        <v>3356</v>
      </c>
      <c r="D1022" s="14">
        <v>2996.5</v>
      </c>
      <c r="E1022" s="20">
        <v>44572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>
        <v>44572</v>
      </c>
      <c r="B1023" s="18" t="s">
        <v>1660</v>
      </c>
      <c r="C1023" s="13" t="s">
        <v>3357</v>
      </c>
      <c r="D1023" s="14">
        <v>901.6</v>
      </c>
      <c r="E1023" s="20">
        <v>44572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>
        <v>44572</v>
      </c>
      <c r="B1024" s="18" t="s">
        <v>1661</v>
      </c>
      <c r="C1024" s="13" t="s">
        <v>3472</v>
      </c>
      <c r="D1024" s="14">
        <v>2300</v>
      </c>
      <c r="E1024" s="20">
        <v>44574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>
        <v>44572</v>
      </c>
      <c r="B1025" s="18" t="s">
        <v>1662</v>
      </c>
      <c r="C1025" s="13" t="s">
        <v>3520</v>
      </c>
      <c r="D1025" s="14">
        <v>31878.2</v>
      </c>
      <c r="E1025" s="20">
        <v>44573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>
        <v>44572</v>
      </c>
      <c r="B1026" s="18" t="s">
        <v>1663</v>
      </c>
      <c r="C1026" s="13" t="s">
        <v>3301</v>
      </c>
      <c r="D1026" s="14">
        <v>2878</v>
      </c>
      <c r="E1026" s="20">
        <v>44573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>
        <v>44572</v>
      </c>
      <c r="B1027" s="18" t="s">
        <v>1664</v>
      </c>
      <c r="C1027" s="13" t="s">
        <v>3278</v>
      </c>
      <c r="D1027" s="14">
        <v>85837</v>
      </c>
      <c r="E1027" s="20">
        <v>44583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>
        <v>44572</v>
      </c>
      <c r="B1028" s="18" t="s">
        <v>1665</v>
      </c>
      <c r="C1028" s="13" t="s">
        <v>3468</v>
      </c>
      <c r="D1028" s="14">
        <v>17278.98</v>
      </c>
      <c r="E1028" s="20">
        <v>44581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>
        <v>44572</v>
      </c>
      <c r="B1029" s="18" t="s">
        <v>1666</v>
      </c>
      <c r="C1029" s="13" t="s">
        <v>3490</v>
      </c>
      <c r="D1029" s="14">
        <v>24280</v>
      </c>
      <c r="E1029" s="20">
        <v>44572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>
        <v>44572</v>
      </c>
      <c r="B1030" s="18" t="s">
        <v>1667</v>
      </c>
      <c r="C1030" s="13" t="s">
        <v>3389</v>
      </c>
      <c r="D1030" s="14">
        <v>13493.8</v>
      </c>
      <c r="E1030" s="20">
        <v>44575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>
        <v>44572</v>
      </c>
      <c r="B1031" s="18" t="s">
        <v>1668</v>
      </c>
      <c r="C1031" s="13" t="s">
        <v>3479</v>
      </c>
      <c r="D1031" s="14">
        <v>53050.400000000001</v>
      </c>
      <c r="E1031" s="20">
        <v>44572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>
        <v>44572</v>
      </c>
      <c r="B1032" s="18" t="s">
        <v>1669</v>
      </c>
      <c r="C1032" s="13" t="s">
        <v>3393</v>
      </c>
      <c r="D1032" s="14">
        <v>768.4</v>
      </c>
      <c r="E1032" s="20">
        <v>44572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>
        <v>44572</v>
      </c>
      <c r="B1033" s="18" t="s">
        <v>1670</v>
      </c>
      <c r="C1033" s="13" t="s">
        <v>3313</v>
      </c>
      <c r="D1033" s="14">
        <v>12369.2</v>
      </c>
      <c r="E1033" s="20">
        <v>44581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>
        <v>44572</v>
      </c>
      <c r="B1034" s="18" t="s">
        <v>1671</v>
      </c>
      <c r="C1034" s="13" t="s">
        <v>3312</v>
      </c>
      <c r="D1034" s="14">
        <v>6985.4</v>
      </c>
      <c r="E1034" s="20">
        <v>44581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>
        <v>44572</v>
      </c>
      <c r="B1035" s="18" t="s">
        <v>1672</v>
      </c>
      <c r="C1035" s="13" t="s">
        <v>3470</v>
      </c>
      <c r="D1035" s="14">
        <v>4092</v>
      </c>
      <c r="E1035" s="20">
        <v>44572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>
        <v>44572</v>
      </c>
      <c r="B1036" s="18" t="s">
        <v>1673</v>
      </c>
      <c r="C1036" s="13" t="s">
        <v>3379</v>
      </c>
      <c r="D1036" s="14">
        <v>4797</v>
      </c>
      <c r="E1036" s="20">
        <v>44573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>
        <v>44573</v>
      </c>
      <c r="B1037" s="18" t="s">
        <v>1674</v>
      </c>
      <c r="C1037" s="13" t="s">
        <v>3348</v>
      </c>
      <c r="D1037" s="14">
        <v>1228.2</v>
      </c>
      <c r="E1037" s="20">
        <v>44573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>
        <v>44573</v>
      </c>
      <c r="B1038" s="18" t="s">
        <v>1675</v>
      </c>
      <c r="C1038" s="13" t="s">
        <v>3343</v>
      </c>
      <c r="D1038" s="14">
        <v>3036</v>
      </c>
      <c r="E1038" s="20">
        <v>44573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>
        <v>44573</v>
      </c>
      <c r="B1039" s="18" t="s">
        <v>1676</v>
      </c>
      <c r="C1039" s="13" t="s">
        <v>3323</v>
      </c>
      <c r="D1039" s="14">
        <v>29640</v>
      </c>
      <c r="E1039" s="20">
        <v>44574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>
        <v>44573</v>
      </c>
      <c r="B1040" s="18" t="s">
        <v>1677</v>
      </c>
      <c r="C1040" s="13" t="s">
        <v>3322</v>
      </c>
      <c r="D1040" s="14">
        <v>3425.5</v>
      </c>
      <c r="E1040" s="20">
        <v>44573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>
        <v>44573</v>
      </c>
      <c r="B1041" s="18" t="s">
        <v>1678</v>
      </c>
      <c r="C1041" s="13" t="s">
        <v>3320</v>
      </c>
      <c r="D1041" s="14">
        <v>8265.6</v>
      </c>
      <c r="E1041" s="20">
        <v>44573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>
        <v>44573</v>
      </c>
      <c r="B1042" s="18" t="s">
        <v>1679</v>
      </c>
      <c r="C1042" s="13" t="s">
        <v>3321</v>
      </c>
      <c r="D1042" s="14">
        <v>1570.6</v>
      </c>
      <c r="E1042" s="20">
        <v>44573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>
        <v>44573</v>
      </c>
      <c r="B1043" s="18" t="s">
        <v>1680</v>
      </c>
      <c r="C1043" s="13" t="s">
        <v>3361</v>
      </c>
      <c r="D1043" s="14">
        <v>2437.8000000000002</v>
      </c>
      <c r="E1043" s="20">
        <v>44573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>
        <v>44573</v>
      </c>
      <c r="B1044" s="18" t="s">
        <v>1681</v>
      </c>
      <c r="C1044" s="13" t="s">
        <v>3333</v>
      </c>
      <c r="D1044" s="14">
        <v>4818</v>
      </c>
      <c r="E1044" s="20">
        <v>44573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>
        <v>44573</v>
      </c>
      <c r="B1045" s="18" t="s">
        <v>1682</v>
      </c>
      <c r="C1045" s="13" t="s">
        <v>3336</v>
      </c>
      <c r="D1045" s="14">
        <v>4862</v>
      </c>
      <c r="E1045" s="20">
        <v>44574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>
        <v>44573</v>
      </c>
      <c r="B1046" s="18" t="s">
        <v>1683</v>
      </c>
      <c r="C1046" s="13" t="s">
        <v>3340</v>
      </c>
      <c r="D1046" s="14">
        <v>4532</v>
      </c>
      <c r="E1046" s="20">
        <v>44574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>
        <v>44573</v>
      </c>
      <c r="B1047" s="18" t="s">
        <v>1684</v>
      </c>
      <c r="C1047" s="13" t="s">
        <v>3432</v>
      </c>
      <c r="D1047" s="14">
        <v>4354.8</v>
      </c>
      <c r="E1047" s="20">
        <v>44575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>
        <v>44573</v>
      </c>
      <c r="B1048" s="18" t="s">
        <v>1685</v>
      </c>
      <c r="C1048" s="13" t="s">
        <v>3400</v>
      </c>
      <c r="D1048" s="14">
        <v>4519.2</v>
      </c>
      <c r="E1048" s="20">
        <v>44573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>
        <v>44573</v>
      </c>
      <c r="B1049" s="18" t="s">
        <v>1686</v>
      </c>
      <c r="C1049" s="13" t="s">
        <v>3337</v>
      </c>
      <c r="D1049" s="14">
        <v>4559.5</v>
      </c>
      <c r="E1049" s="20">
        <v>44574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>
        <v>44573</v>
      </c>
      <c r="B1050" s="18" t="s">
        <v>1687</v>
      </c>
      <c r="C1050" s="13" t="s">
        <v>3338</v>
      </c>
      <c r="D1050" s="14">
        <v>3961.5</v>
      </c>
      <c r="E1050" s="20">
        <v>44575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>
        <v>44573</v>
      </c>
      <c r="B1051" s="18" t="s">
        <v>1688</v>
      </c>
      <c r="C1051" s="13" t="s">
        <v>3335</v>
      </c>
      <c r="D1051" s="14">
        <v>2643.3</v>
      </c>
      <c r="E1051" s="20">
        <v>44574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>
        <v>44573</v>
      </c>
      <c r="B1052" s="18" t="s">
        <v>1689</v>
      </c>
      <c r="C1052" s="13" t="s">
        <v>3334</v>
      </c>
      <c r="D1052" s="14">
        <v>1969.3</v>
      </c>
      <c r="E1052" s="20">
        <v>44573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>
        <v>44573</v>
      </c>
      <c r="B1053" s="18" t="s">
        <v>1690</v>
      </c>
      <c r="C1053" s="13" t="s">
        <v>3350</v>
      </c>
      <c r="D1053" s="14">
        <v>6666</v>
      </c>
      <c r="E1053" s="20">
        <v>44573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>
        <v>44573</v>
      </c>
      <c r="B1054" s="18" t="s">
        <v>1691</v>
      </c>
      <c r="C1054" s="13" t="s">
        <v>3442</v>
      </c>
      <c r="D1054" s="14">
        <v>1672.4</v>
      </c>
      <c r="E1054" s="20">
        <v>44573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>
        <v>44573</v>
      </c>
      <c r="B1055" s="18" t="s">
        <v>1692</v>
      </c>
      <c r="C1055" s="13" t="s">
        <v>3341</v>
      </c>
      <c r="D1055" s="14">
        <v>22543.5</v>
      </c>
      <c r="E1055" s="20">
        <v>44574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>
        <v>44573</v>
      </c>
      <c r="B1056" s="18" t="s">
        <v>1693</v>
      </c>
      <c r="C1056" s="13" t="s">
        <v>3339</v>
      </c>
      <c r="D1056" s="14">
        <v>4654.1000000000004</v>
      </c>
      <c r="E1056" s="20">
        <v>44575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ht="30" x14ac:dyDescent="0.25">
      <c r="A1057" s="16">
        <v>44573</v>
      </c>
      <c r="B1057" s="18" t="s">
        <v>1694</v>
      </c>
      <c r="C1057" s="13" t="s">
        <v>3342</v>
      </c>
      <c r="D1057" s="14">
        <v>19277.099999999999</v>
      </c>
      <c r="E1057" s="20" t="s">
        <v>3613</v>
      </c>
      <c r="F1057" s="14">
        <f>5000+14277.1</f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>
        <v>44573</v>
      </c>
      <c r="B1058" s="18" t="s">
        <v>1695</v>
      </c>
      <c r="C1058" s="13" t="s">
        <v>3325</v>
      </c>
      <c r="D1058" s="14">
        <v>5293.4</v>
      </c>
      <c r="E1058" s="20">
        <v>44573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>
        <v>44573</v>
      </c>
      <c r="B1059" s="18" t="s">
        <v>1696</v>
      </c>
      <c r="C1059" s="13" t="s">
        <v>3521</v>
      </c>
      <c r="D1059" s="14">
        <v>3098.2</v>
      </c>
      <c r="E1059" s="20">
        <v>44573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>
        <v>44573</v>
      </c>
      <c r="B1060" s="18" t="s">
        <v>1697</v>
      </c>
      <c r="C1060" s="13" t="s">
        <v>3332</v>
      </c>
      <c r="D1060" s="14">
        <v>9253</v>
      </c>
      <c r="E1060" s="20">
        <v>44574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>
        <v>44573</v>
      </c>
      <c r="B1061" s="18" t="s">
        <v>1698</v>
      </c>
      <c r="C1061" s="13" t="s">
        <v>3362</v>
      </c>
      <c r="D1061" s="14">
        <v>4955.5</v>
      </c>
      <c r="E1061" s="20">
        <v>44573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>
        <v>44573</v>
      </c>
      <c r="B1062" s="18" t="s">
        <v>1699</v>
      </c>
      <c r="C1062" s="13" t="s">
        <v>3409</v>
      </c>
      <c r="D1062" s="14">
        <v>906.3</v>
      </c>
      <c r="E1062" s="20">
        <v>44573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>
        <v>44573</v>
      </c>
      <c r="B1063" s="18" t="s">
        <v>1700</v>
      </c>
      <c r="C1063" s="13" t="s">
        <v>3330</v>
      </c>
      <c r="D1063" s="14">
        <v>467.4</v>
      </c>
      <c r="E1063" s="20">
        <v>44573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>
        <v>44573</v>
      </c>
      <c r="B1064" s="18" t="s">
        <v>1701</v>
      </c>
      <c r="C1064" s="13" t="s">
        <v>3328</v>
      </c>
      <c r="D1064" s="14">
        <v>4194.3</v>
      </c>
      <c r="E1064" s="20">
        <v>44573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>
        <v>44573</v>
      </c>
      <c r="B1065" s="18" t="s">
        <v>1702</v>
      </c>
      <c r="C1065" s="13" t="s">
        <v>3327</v>
      </c>
      <c r="D1065" s="14">
        <v>4101.5</v>
      </c>
      <c r="E1065" s="20">
        <v>44573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>
        <v>44573</v>
      </c>
      <c r="B1066" s="18" t="s">
        <v>1703</v>
      </c>
      <c r="C1066" s="13" t="s">
        <v>3329</v>
      </c>
      <c r="D1066" s="14">
        <v>3698.5</v>
      </c>
      <c r="E1066" s="20">
        <v>44573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>
        <v>44573</v>
      </c>
      <c r="B1067" s="18" t="s">
        <v>1704</v>
      </c>
      <c r="C1067" s="13" t="s">
        <v>3495</v>
      </c>
      <c r="D1067" s="14">
        <v>4080</v>
      </c>
      <c r="E1067" s="20">
        <v>44573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>
        <v>44573</v>
      </c>
      <c r="B1068" s="18" t="s">
        <v>1705</v>
      </c>
      <c r="C1068" s="13" t="s">
        <v>3314</v>
      </c>
      <c r="D1068" s="14">
        <v>864</v>
      </c>
      <c r="E1068" s="20">
        <v>44573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>
        <v>44573</v>
      </c>
      <c r="B1069" s="18" t="s">
        <v>1706</v>
      </c>
      <c r="C1069" s="13" t="s">
        <v>3522</v>
      </c>
      <c r="D1069" s="14">
        <v>462.2</v>
      </c>
      <c r="E1069" s="20">
        <v>44573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>
        <v>44573</v>
      </c>
      <c r="B1070" s="18" t="s">
        <v>1707</v>
      </c>
      <c r="C1070" s="13" t="s">
        <v>3388</v>
      </c>
      <c r="D1070" s="14">
        <v>4941.2</v>
      </c>
      <c r="E1070" s="20">
        <v>44573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>
        <v>44573</v>
      </c>
      <c r="B1071" s="18" t="s">
        <v>1708</v>
      </c>
      <c r="C1071" s="13" t="s">
        <v>3354</v>
      </c>
      <c r="D1071" s="14">
        <v>4823.1000000000004</v>
      </c>
      <c r="E1071" s="20">
        <v>44573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>
        <v>44573</v>
      </c>
      <c r="B1072" s="18" t="s">
        <v>1709</v>
      </c>
      <c r="C1072" s="13" t="s">
        <v>3405</v>
      </c>
      <c r="D1072" s="14">
        <v>2666.4</v>
      </c>
      <c r="E1072" s="20">
        <v>44573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>
        <v>44573</v>
      </c>
      <c r="B1073" s="18" t="s">
        <v>1710</v>
      </c>
      <c r="C1073" s="13" t="s">
        <v>3303</v>
      </c>
      <c r="D1073" s="14">
        <v>974.6</v>
      </c>
      <c r="E1073" s="20">
        <v>44573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>
        <v>44573</v>
      </c>
      <c r="B1074" s="18" t="s">
        <v>1711</v>
      </c>
      <c r="C1074" s="13" t="s">
        <v>3377</v>
      </c>
      <c r="D1074" s="14">
        <v>7884.4</v>
      </c>
      <c r="E1074" s="20">
        <v>44573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>
        <v>44573</v>
      </c>
      <c r="B1075" s="18" t="s">
        <v>1712</v>
      </c>
      <c r="C1075" s="13" t="s">
        <v>3294</v>
      </c>
      <c r="D1075" s="14">
        <v>2772</v>
      </c>
      <c r="E1075" s="20">
        <v>44573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>
        <v>44573</v>
      </c>
      <c r="B1076" s="18" t="s">
        <v>1713</v>
      </c>
      <c r="C1076" s="13" t="s">
        <v>3460</v>
      </c>
      <c r="D1076" s="14">
        <v>834.4</v>
      </c>
      <c r="E1076" s="20">
        <v>44573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>
        <v>44573</v>
      </c>
      <c r="B1077" s="18" t="s">
        <v>1714</v>
      </c>
      <c r="C1077" s="13" t="s">
        <v>3460</v>
      </c>
      <c r="D1077" s="14">
        <v>4300.8</v>
      </c>
      <c r="E1077" s="20">
        <v>44575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>
        <v>44573</v>
      </c>
      <c r="B1078" s="18" t="s">
        <v>1715</v>
      </c>
      <c r="C1078" s="13" t="s">
        <v>3295</v>
      </c>
      <c r="D1078" s="14">
        <v>8339.1</v>
      </c>
      <c r="E1078" s="20">
        <v>44573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>
        <v>44573</v>
      </c>
      <c r="B1079" s="18" t="s">
        <v>1716</v>
      </c>
      <c r="C1079" s="13" t="s">
        <v>3445</v>
      </c>
      <c r="D1079" s="14">
        <v>878.4</v>
      </c>
      <c r="E1079" s="20">
        <v>44573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>
        <v>44573</v>
      </c>
      <c r="B1080" s="18" t="s">
        <v>1717</v>
      </c>
      <c r="C1080" s="13" t="s">
        <v>3523</v>
      </c>
      <c r="D1080" s="14">
        <v>1077.8</v>
      </c>
      <c r="E1080" s="20">
        <v>44573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>
        <v>44573</v>
      </c>
      <c r="B1081" s="18" t="s">
        <v>1718</v>
      </c>
      <c r="C1081" s="13" t="s">
        <v>3478</v>
      </c>
      <c r="D1081" s="14">
        <v>5642.4</v>
      </c>
      <c r="E1081" s="20">
        <v>44573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>
        <v>44573</v>
      </c>
      <c r="B1082" s="18" t="s">
        <v>1719</v>
      </c>
      <c r="C1082" s="13" t="s">
        <v>3413</v>
      </c>
      <c r="D1082" s="14">
        <v>470</v>
      </c>
      <c r="E1082" s="20">
        <v>44573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>
        <v>44573</v>
      </c>
      <c r="B1083" s="18" t="s">
        <v>1720</v>
      </c>
      <c r="C1083" s="13" t="s">
        <v>3367</v>
      </c>
      <c r="D1083" s="14">
        <v>3583.8</v>
      </c>
      <c r="E1083" s="20">
        <v>44573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>
        <v>44573</v>
      </c>
      <c r="B1084" s="18" t="s">
        <v>1721</v>
      </c>
      <c r="C1084" s="13" t="s">
        <v>3458</v>
      </c>
      <c r="D1084" s="14">
        <v>4810.3999999999996</v>
      </c>
      <c r="E1084" s="20">
        <v>44573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>
        <v>44573</v>
      </c>
      <c r="B1085" s="18" t="s">
        <v>1722</v>
      </c>
      <c r="C1085" s="13" t="s">
        <v>3424</v>
      </c>
      <c r="D1085" s="14">
        <v>5834</v>
      </c>
      <c r="E1085" s="20">
        <v>44573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>
        <v>44573</v>
      </c>
      <c r="B1086" s="18" t="s">
        <v>1723</v>
      </c>
      <c r="C1086" s="13" t="s">
        <v>3411</v>
      </c>
      <c r="D1086" s="14">
        <v>1849.6</v>
      </c>
      <c r="E1086" s="20">
        <v>44573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>
        <v>44573</v>
      </c>
      <c r="B1087" s="18" t="s">
        <v>1724</v>
      </c>
      <c r="C1087" s="13" t="s">
        <v>3458</v>
      </c>
      <c r="D1087" s="14">
        <v>750</v>
      </c>
      <c r="E1087" s="20">
        <v>44573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>
        <v>44573</v>
      </c>
      <c r="B1088" s="18" t="s">
        <v>1725</v>
      </c>
      <c r="C1088" s="13" t="s">
        <v>3396</v>
      </c>
      <c r="D1088" s="14">
        <v>28636.799999999999</v>
      </c>
      <c r="E1088" s="20">
        <v>44573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>
        <v>44573</v>
      </c>
      <c r="B1089" s="18" t="s">
        <v>1726</v>
      </c>
      <c r="C1089" s="13" t="s">
        <v>3371</v>
      </c>
      <c r="D1089" s="14">
        <v>92082.85</v>
      </c>
      <c r="E1089" s="20">
        <v>44589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>
        <v>44573</v>
      </c>
      <c r="B1090" s="18" t="s">
        <v>1727</v>
      </c>
      <c r="C1090" s="13" t="s">
        <v>3364</v>
      </c>
      <c r="D1090" s="14">
        <v>9491.4</v>
      </c>
      <c r="E1090" s="20">
        <v>44573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>
        <v>44573</v>
      </c>
      <c r="B1091" s="18" t="s">
        <v>1728</v>
      </c>
      <c r="C1091" s="13" t="s">
        <v>3277</v>
      </c>
      <c r="D1091" s="14">
        <v>2387.4</v>
      </c>
      <c r="E1091" s="20">
        <v>44573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>
        <v>44573</v>
      </c>
      <c r="B1092" s="18" t="s">
        <v>1729</v>
      </c>
      <c r="C1092" s="13" t="s">
        <v>3389</v>
      </c>
      <c r="D1092" s="14">
        <v>47877.760000000002</v>
      </c>
      <c r="E1092" s="20">
        <v>44575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>
        <v>44573</v>
      </c>
      <c r="B1093" s="18" t="s">
        <v>1730</v>
      </c>
      <c r="C1093" s="13" t="s">
        <v>3370</v>
      </c>
      <c r="D1093" s="14">
        <v>4149.2</v>
      </c>
      <c r="E1093" s="20">
        <v>44573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>
        <v>44573</v>
      </c>
      <c r="B1094" s="18" t="s">
        <v>1731</v>
      </c>
      <c r="C1094" s="13" t="s">
        <v>3311</v>
      </c>
      <c r="D1094" s="14">
        <v>6839.8</v>
      </c>
      <c r="E1094" s="20">
        <v>44581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>
        <v>44573</v>
      </c>
      <c r="B1095" s="18" t="s">
        <v>1732</v>
      </c>
      <c r="C1095" s="13" t="s">
        <v>3524</v>
      </c>
      <c r="D1095" s="14">
        <v>40322.199999999997</v>
      </c>
      <c r="E1095" s="20">
        <v>44574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>
        <v>44573</v>
      </c>
      <c r="B1096" s="18" t="s">
        <v>1733</v>
      </c>
      <c r="C1096" s="13" t="s">
        <v>3416</v>
      </c>
      <c r="D1096" s="14">
        <v>9000</v>
      </c>
      <c r="E1096" s="20">
        <v>44574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>
        <v>44573</v>
      </c>
      <c r="B1097" s="18" t="s">
        <v>1734</v>
      </c>
      <c r="C1097" s="13" t="s">
        <v>3509</v>
      </c>
      <c r="D1097" s="14">
        <v>5930.1</v>
      </c>
      <c r="E1097" s="20">
        <v>44573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>
        <v>44573</v>
      </c>
      <c r="B1098" s="18" t="s">
        <v>1735</v>
      </c>
      <c r="C1098" s="13" t="s">
        <v>3279</v>
      </c>
      <c r="D1098" s="14">
        <v>40179.919999999998</v>
      </c>
      <c r="E1098" s="20">
        <v>44573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>
        <v>44573</v>
      </c>
      <c r="B1099" s="18" t="s">
        <v>1736</v>
      </c>
      <c r="C1099" s="13" t="s">
        <v>3356</v>
      </c>
      <c r="D1099" s="14">
        <v>6896.5</v>
      </c>
      <c r="E1099" s="20">
        <v>44573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>
        <v>44573</v>
      </c>
      <c r="B1100" s="18" t="s">
        <v>1737</v>
      </c>
      <c r="C1100" s="13" t="s">
        <v>3297</v>
      </c>
      <c r="D1100" s="14">
        <v>3948.8</v>
      </c>
      <c r="E1100" s="20">
        <v>44573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>
        <v>44573</v>
      </c>
      <c r="B1101" s="18" t="s">
        <v>1738</v>
      </c>
      <c r="C1101" s="13" t="s">
        <v>3356</v>
      </c>
      <c r="D1101" s="14">
        <v>841.5</v>
      </c>
      <c r="E1101" s="20">
        <v>44573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>
        <v>44573</v>
      </c>
      <c r="B1102" s="18" t="s">
        <v>1739</v>
      </c>
      <c r="C1102" s="13" t="s">
        <v>3284</v>
      </c>
      <c r="D1102" s="14">
        <v>41877.599999999999</v>
      </c>
      <c r="E1102" s="20">
        <v>44576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>
        <v>44573</v>
      </c>
      <c r="B1103" s="18" t="s">
        <v>1740</v>
      </c>
      <c r="C1103" s="13" t="s">
        <v>3280</v>
      </c>
      <c r="D1103" s="14">
        <v>44962.3</v>
      </c>
      <c r="E1103" s="20">
        <v>44576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>
        <v>44573</v>
      </c>
      <c r="B1104" s="18" t="s">
        <v>1741</v>
      </c>
      <c r="C1104" s="13" t="s">
        <v>3347</v>
      </c>
      <c r="D1104" s="14">
        <v>699.2</v>
      </c>
      <c r="E1104" s="20">
        <v>44573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>
        <v>44573</v>
      </c>
      <c r="B1105" s="18" t="s">
        <v>1742</v>
      </c>
      <c r="C1105" s="13" t="s">
        <v>3283</v>
      </c>
      <c r="D1105" s="14">
        <v>39764.300000000003</v>
      </c>
      <c r="E1105" s="20">
        <v>44579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>
        <v>44573</v>
      </c>
      <c r="B1106" s="18" t="s">
        <v>1743</v>
      </c>
      <c r="C1106" s="13" t="s">
        <v>3287</v>
      </c>
      <c r="D1106" s="14">
        <v>16667.599999999999</v>
      </c>
      <c r="E1106" s="20">
        <v>44576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>
        <v>44573</v>
      </c>
      <c r="B1107" s="18" t="s">
        <v>1744</v>
      </c>
      <c r="C1107" s="13" t="s">
        <v>3502</v>
      </c>
      <c r="D1107" s="14">
        <v>6106.98</v>
      </c>
      <c r="E1107" s="20">
        <v>44573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>
        <v>44573</v>
      </c>
      <c r="B1108" s="18" t="s">
        <v>1745</v>
      </c>
      <c r="C1108" s="13" t="s">
        <v>3512</v>
      </c>
      <c r="D1108" s="14">
        <v>29131.200000000001</v>
      </c>
      <c r="E1108" s="20">
        <v>44574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>
        <v>44573</v>
      </c>
      <c r="B1109" s="18" t="s">
        <v>1746</v>
      </c>
      <c r="C1109" s="13" t="s">
        <v>3285</v>
      </c>
      <c r="D1109" s="14">
        <v>30138.400000000001</v>
      </c>
      <c r="E1109" s="20">
        <v>44574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>
        <v>44573</v>
      </c>
      <c r="B1110" s="18" t="s">
        <v>1747</v>
      </c>
      <c r="C1110" s="13" t="s">
        <v>3275</v>
      </c>
      <c r="D1110" s="14">
        <v>925.9</v>
      </c>
      <c r="E1110" s="20">
        <v>44573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ht="30" x14ac:dyDescent="0.25">
      <c r="A1111" s="16">
        <v>44573</v>
      </c>
      <c r="B1111" s="18" t="s">
        <v>1748</v>
      </c>
      <c r="C1111" s="13" t="s">
        <v>3288</v>
      </c>
      <c r="D1111" s="14">
        <v>48749.8</v>
      </c>
      <c r="E1111" s="20" t="s">
        <v>3682</v>
      </c>
      <c r="F1111" s="14">
        <f>6749.8+42000</f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>
        <v>44573</v>
      </c>
      <c r="B1112" s="18" t="s">
        <v>1749</v>
      </c>
      <c r="C1112" s="13" t="s">
        <v>3290</v>
      </c>
      <c r="D1112" s="14">
        <v>9747.7999999999993</v>
      </c>
      <c r="E1112" s="20">
        <v>44574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>
        <v>44573</v>
      </c>
      <c r="B1113" s="18" t="s">
        <v>1750</v>
      </c>
      <c r="C1113" s="13" t="s">
        <v>3444</v>
      </c>
      <c r="D1113" s="14">
        <v>29566.720000000001</v>
      </c>
      <c r="E1113" s="20">
        <v>44574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>
        <v>44573</v>
      </c>
      <c r="B1114" s="18" t="s">
        <v>1751</v>
      </c>
      <c r="C1114" s="13" t="s">
        <v>3302</v>
      </c>
      <c r="D1114" s="14">
        <v>4602</v>
      </c>
      <c r="E1114" s="20">
        <v>44573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>
        <v>44573</v>
      </c>
      <c r="B1115" s="18" t="s">
        <v>1752</v>
      </c>
      <c r="C1115" s="13" t="s">
        <v>3420</v>
      </c>
      <c r="D1115" s="14">
        <v>3313.2</v>
      </c>
      <c r="E1115" s="20">
        <v>44573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>
        <v>44573</v>
      </c>
      <c r="B1116" s="18" t="s">
        <v>1753</v>
      </c>
      <c r="C1116" s="13" t="s">
        <v>3275</v>
      </c>
      <c r="D1116" s="14">
        <v>4848</v>
      </c>
      <c r="E1116" s="20">
        <v>44574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>
        <v>44573</v>
      </c>
      <c r="B1117" s="18" t="s">
        <v>1754</v>
      </c>
      <c r="C1117" s="13" t="s">
        <v>3392</v>
      </c>
      <c r="D1117" s="14">
        <v>680</v>
      </c>
      <c r="E1117" s="20">
        <v>44573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>
        <v>44573</v>
      </c>
      <c r="B1118" s="18" t="s">
        <v>1755</v>
      </c>
      <c r="C1118" s="13" t="s">
        <v>3275</v>
      </c>
      <c r="D1118" s="14">
        <v>8673.6</v>
      </c>
      <c r="E1118" s="20">
        <v>44574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>
        <v>44573</v>
      </c>
      <c r="B1119" s="18" t="s">
        <v>1756</v>
      </c>
      <c r="C1119" s="13" t="s">
        <v>3275</v>
      </c>
      <c r="D1119" s="14">
        <v>6408</v>
      </c>
      <c r="E1119" s="20">
        <v>44574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>
        <v>44573</v>
      </c>
      <c r="B1120" s="18" t="s">
        <v>1757</v>
      </c>
      <c r="C1120" s="13" t="s">
        <v>3392</v>
      </c>
      <c r="D1120" s="14">
        <v>340</v>
      </c>
      <c r="E1120" s="20">
        <v>44573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>
        <v>44573</v>
      </c>
      <c r="B1121" s="18" t="s">
        <v>1758</v>
      </c>
      <c r="C1121" s="13" t="s">
        <v>3326</v>
      </c>
      <c r="D1121" s="14">
        <v>8287</v>
      </c>
      <c r="E1121" s="20">
        <v>44574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>
        <v>44573</v>
      </c>
      <c r="B1122" s="18" t="s">
        <v>1759</v>
      </c>
      <c r="C1122" s="13" t="s">
        <v>3307</v>
      </c>
      <c r="D1122" s="14">
        <v>4839.2</v>
      </c>
      <c r="E1122" s="20">
        <v>44574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>
        <v>44573</v>
      </c>
      <c r="B1123" s="18" t="s">
        <v>1760</v>
      </c>
      <c r="C1123" s="13" t="s">
        <v>3438</v>
      </c>
      <c r="D1123" s="14">
        <v>2811.6</v>
      </c>
      <c r="E1123" s="20">
        <v>44574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>
        <v>44573</v>
      </c>
      <c r="B1124" s="18" t="s">
        <v>1761</v>
      </c>
      <c r="C1124" s="13" t="s">
        <v>3441</v>
      </c>
      <c r="D1124" s="14">
        <v>3783.2</v>
      </c>
      <c r="E1124" s="20">
        <v>44574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>
        <v>44573</v>
      </c>
      <c r="B1125" s="18" t="s">
        <v>1762</v>
      </c>
      <c r="C1125" s="13" t="s">
        <v>3306</v>
      </c>
      <c r="D1125" s="14">
        <v>515.20000000000005</v>
      </c>
      <c r="E1125" s="20">
        <v>44574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>
        <v>44573</v>
      </c>
      <c r="B1126" s="18" t="s">
        <v>1763</v>
      </c>
      <c r="C1126" s="13" t="s">
        <v>3423</v>
      </c>
      <c r="D1126" s="14">
        <v>2868.1</v>
      </c>
      <c r="E1126" s="20">
        <v>44574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>
        <v>44573</v>
      </c>
      <c r="B1127" s="18" t="s">
        <v>1764</v>
      </c>
      <c r="C1127" s="13" t="s">
        <v>3607</v>
      </c>
      <c r="D1127" s="14">
        <v>0</v>
      </c>
      <c r="E1127" s="21" t="s">
        <v>3560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>
        <v>44573</v>
      </c>
      <c r="B1128" s="18" t="s">
        <v>1765</v>
      </c>
      <c r="C1128" s="13" t="s">
        <v>3309</v>
      </c>
      <c r="D1128" s="14">
        <v>4905</v>
      </c>
      <c r="E1128" s="20">
        <v>44574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>
        <v>44573</v>
      </c>
      <c r="B1129" s="18" t="s">
        <v>1766</v>
      </c>
      <c r="C1129" s="13" t="s">
        <v>3299</v>
      </c>
      <c r="D1129" s="14">
        <v>10340</v>
      </c>
      <c r="E1129" s="20">
        <v>44573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>
        <v>44573</v>
      </c>
      <c r="B1130" s="18" t="s">
        <v>1767</v>
      </c>
      <c r="C1130" s="13" t="s">
        <v>3310</v>
      </c>
      <c r="D1130" s="14">
        <v>7974.4</v>
      </c>
      <c r="E1130" s="20">
        <v>44574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>
        <v>44573</v>
      </c>
      <c r="B1131" s="18" t="s">
        <v>1768</v>
      </c>
      <c r="C1131" s="13" t="s">
        <v>3300</v>
      </c>
      <c r="D1131" s="14">
        <v>826.2</v>
      </c>
      <c r="E1131" s="20">
        <v>44573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>
        <v>44573</v>
      </c>
      <c r="B1132" s="18" t="s">
        <v>1769</v>
      </c>
      <c r="C1132" s="13" t="s">
        <v>3363</v>
      </c>
      <c r="D1132" s="14">
        <v>607.20000000000005</v>
      </c>
      <c r="E1132" s="20">
        <v>44573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>
        <v>44573</v>
      </c>
      <c r="B1133" s="18" t="s">
        <v>1770</v>
      </c>
      <c r="C1133" s="13" t="s">
        <v>3450</v>
      </c>
      <c r="D1133" s="14">
        <v>2.12</v>
      </c>
      <c r="E1133" s="20">
        <v>44579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>
        <v>44573</v>
      </c>
      <c r="B1134" s="18" t="s">
        <v>1771</v>
      </c>
      <c r="C1134" s="13" t="s">
        <v>3450</v>
      </c>
      <c r="D1134" s="14">
        <v>0.57999999999999996</v>
      </c>
      <c r="E1134" s="20">
        <v>44579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>
        <v>44573</v>
      </c>
      <c r="B1135" s="18" t="s">
        <v>1772</v>
      </c>
      <c r="C1135" s="13" t="s">
        <v>3315</v>
      </c>
      <c r="D1135" s="14">
        <v>12980</v>
      </c>
      <c r="E1135" s="20">
        <v>44573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>
        <v>44573</v>
      </c>
      <c r="B1136" s="18" t="s">
        <v>1773</v>
      </c>
      <c r="C1136" s="13" t="s">
        <v>3315</v>
      </c>
      <c r="D1136" s="14">
        <v>480</v>
      </c>
      <c r="E1136" s="20">
        <v>44573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>
        <v>44573</v>
      </c>
      <c r="B1137" s="18" t="s">
        <v>1774</v>
      </c>
      <c r="C1137" s="13" t="s">
        <v>3325</v>
      </c>
      <c r="D1137" s="14">
        <v>604.79999999999995</v>
      </c>
      <c r="E1137" s="20">
        <v>44573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>
        <v>44573</v>
      </c>
      <c r="B1138" s="18" t="s">
        <v>1775</v>
      </c>
      <c r="C1138" s="13" t="s">
        <v>3391</v>
      </c>
      <c r="D1138" s="14">
        <v>19425</v>
      </c>
      <c r="E1138" s="20">
        <v>44573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>
        <v>44573</v>
      </c>
      <c r="B1139" s="18" t="s">
        <v>1776</v>
      </c>
      <c r="C1139" s="13" t="s">
        <v>3376</v>
      </c>
      <c r="D1139" s="14">
        <v>874</v>
      </c>
      <c r="E1139" s="20">
        <v>44573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>
        <v>44573</v>
      </c>
      <c r="B1140" s="18" t="s">
        <v>1777</v>
      </c>
      <c r="C1140" s="13" t="s">
        <v>3472</v>
      </c>
      <c r="D1140" s="14">
        <v>3036</v>
      </c>
      <c r="E1140" s="20">
        <v>44574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>
        <v>44573</v>
      </c>
      <c r="B1141" s="18" t="s">
        <v>1778</v>
      </c>
      <c r="C1141" s="13" t="s">
        <v>3374</v>
      </c>
      <c r="D1141" s="14">
        <v>3256.5</v>
      </c>
      <c r="E1141" s="20">
        <v>44573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>
        <v>44573</v>
      </c>
      <c r="B1142" s="18" t="s">
        <v>1779</v>
      </c>
      <c r="C1142" s="13" t="s">
        <v>3363</v>
      </c>
      <c r="D1142" s="14">
        <v>634.79999999999995</v>
      </c>
      <c r="E1142" s="20">
        <v>44573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>
        <v>44573</v>
      </c>
      <c r="B1143" s="18" t="s">
        <v>1780</v>
      </c>
      <c r="C1143" s="13" t="s">
        <v>3374</v>
      </c>
      <c r="D1143" s="14">
        <v>2570.6999999999998</v>
      </c>
      <c r="E1143" s="20">
        <v>44573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>
        <v>44573</v>
      </c>
      <c r="B1144" s="18" t="s">
        <v>1781</v>
      </c>
      <c r="C1144" s="13" t="s">
        <v>3275</v>
      </c>
      <c r="D1144" s="14">
        <v>540</v>
      </c>
      <c r="E1144" s="20">
        <v>44573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>
        <v>44573</v>
      </c>
      <c r="B1145" s="18" t="s">
        <v>1782</v>
      </c>
      <c r="C1145" s="13" t="s">
        <v>3275</v>
      </c>
      <c r="D1145" s="14">
        <v>336.6</v>
      </c>
      <c r="E1145" s="20">
        <v>44573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>
        <v>44573</v>
      </c>
      <c r="B1146" s="18" t="s">
        <v>1783</v>
      </c>
      <c r="C1146" s="13" t="s">
        <v>3275</v>
      </c>
      <c r="D1146" s="14">
        <v>2524.8000000000002</v>
      </c>
      <c r="E1146" s="20">
        <v>44573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>
        <v>44573</v>
      </c>
      <c r="B1147" s="18" t="s">
        <v>1784</v>
      </c>
      <c r="C1147" s="13" t="s">
        <v>3380</v>
      </c>
      <c r="D1147" s="14">
        <v>2367.6</v>
      </c>
      <c r="E1147" s="20">
        <v>44583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>
        <v>44573</v>
      </c>
      <c r="B1148" s="18" t="s">
        <v>1785</v>
      </c>
      <c r="C1148" s="13" t="s">
        <v>3275</v>
      </c>
      <c r="D1148" s="14">
        <v>102</v>
      </c>
      <c r="E1148" s="20">
        <v>44573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>
        <v>44573</v>
      </c>
      <c r="B1149" s="18" t="s">
        <v>1786</v>
      </c>
      <c r="C1149" s="13" t="s">
        <v>3459</v>
      </c>
      <c r="D1149" s="14">
        <v>1780.2</v>
      </c>
      <c r="E1149" s="20">
        <v>44573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>
        <v>44573</v>
      </c>
      <c r="B1150" s="18" t="s">
        <v>1787</v>
      </c>
      <c r="C1150" s="13" t="s">
        <v>3526</v>
      </c>
      <c r="D1150" s="14">
        <v>23883.9</v>
      </c>
      <c r="E1150" s="20">
        <v>44573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>
        <v>44573</v>
      </c>
      <c r="B1151" s="18" t="s">
        <v>1788</v>
      </c>
      <c r="C1151" s="13" t="s">
        <v>3382</v>
      </c>
      <c r="D1151" s="14">
        <v>1428</v>
      </c>
      <c r="E1151" s="20">
        <v>44573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ht="30" x14ac:dyDescent="0.25">
      <c r="A1152" s="16">
        <v>44573</v>
      </c>
      <c r="B1152" s="18" t="s">
        <v>1789</v>
      </c>
      <c r="C1152" s="13" t="s">
        <v>3382</v>
      </c>
      <c r="D1152" s="14">
        <v>28724.799999999999</v>
      </c>
      <c r="E1152" s="20" t="s">
        <v>3644</v>
      </c>
      <c r="F1152" s="14">
        <f>14725+13999.8</f>
        <v>28724.799999999999</v>
      </c>
      <c r="G1152" s="10">
        <f>Tabla1[[#This Row],[Importe]]-Tabla1[[#This Row],[Pagado]]</f>
        <v>0</v>
      </c>
      <c r="H1152" s="13" t="s">
        <v>3558</v>
      </c>
    </row>
    <row r="1153" spans="1:8" x14ac:dyDescent="0.25">
      <c r="A1153" s="16">
        <v>44574</v>
      </c>
      <c r="B1153" s="18" t="s">
        <v>1790</v>
      </c>
      <c r="C1153" s="13" t="s">
        <v>3319</v>
      </c>
      <c r="D1153" s="14">
        <v>2950</v>
      </c>
      <c r="E1153" s="20">
        <v>44574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>
        <v>44574</v>
      </c>
      <c r="B1154" s="18" t="s">
        <v>1791</v>
      </c>
      <c r="C1154" s="13" t="s">
        <v>3323</v>
      </c>
      <c r="D1154" s="14">
        <v>31845.9</v>
      </c>
      <c r="E1154" s="20">
        <v>44575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>
        <v>44574</v>
      </c>
      <c r="B1155" s="18" t="s">
        <v>1792</v>
      </c>
      <c r="C1155" s="13" t="s">
        <v>3320</v>
      </c>
      <c r="D1155" s="14">
        <v>4360.8</v>
      </c>
      <c r="E1155" s="20">
        <v>44574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>
        <v>44574</v>
      </c>
      <c r="B1156" s="18" t="s">
        <v>1793</v>
      </c>
      <c r="C1156" s="13" t="s">
        <v>3370</v>
      </c>
      <c r="D1156" s="14">
        <v>4425.2</v>
      </c>
      <c r="E1156" s="20">
        <v>44574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>
        <v>44574</v>
      </c>
      <c r="B1157" s="18" t="s">
        <v>1794</v>
      </c>
      <c r="C1157" s="13" t="s">
        <v>3321</v>
      </c>
      <c r="D1157" s="14">
        <v>1832.8</v>
      </c>
      <c r="E1157" s="20">
        <v>44574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>
        <v>44574</v>
      </c>
      <c r="B1158" s="18" t="s">
        <v>1795</v>
      </c>
      <c r="C1158" s="13" t="s">
        <v>3330</v>
      </c>
      <c r="D1158" s="14">
        <v>4212</v>
      </c>
      <c r="E1158" s="20">
        <v>44574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>
        <v>44574</v>
      </c>
      <c r="B1159" s="18" t="s">
        <v>1796</v>
      </c>
      <c r="C1159" s="13" t="s">
        <v>3322</v>
      </c>
      <c r="D1159" s="14">
        <v>26757.75</v>
      </c>
      <c r="E1159" s="20">
        <v>44575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>
        <v>44574</v>
      </c>
      <c r="B1160" s="18" t="s">
        <v>1797</v>
      </c>
      <c r="C1160" s="13" t="s">
        <v>3480</v>
      </c>
      <c r="D1160" s="14">
        <v>999.8</v>
      </c>
      <c r="E1160" s="20">
        <v>44574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>
        <v>44574</v>
      </c>
      <c r="B1161" s="18" t="s">
        <v>1798</v>
      </c>
      <c r="C1161" s="13" t="s">
        <v>3324</v>
      </c>
      <c r="D1161" s="14">
        <v>1071</v>
      </c>
      <c r="E1161" s="20">
        <v>44574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>
        <v>44574</v>
      </c>
      <c r="B1162" s="18" t="s">
        <v>1799</v>
      </c>
      <c r="C1162" s="13" t="s">
        <v>3327</v>
      </c>
      <c r="D1162" s="14">
        <v>1272</v>
      </c>
      <c r="E1162" s="20">
        <v>44574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>
        <v>44574</v>
      </c>
      <c r="B1163" s="18" t="s">
        <v>1800</v>
      </c>
      <c r="C1163" s="13" t="s">
        <v>3409</v>
      </c>
      <c r="D1163" s="14">
        <v>878.4</v>
      </c>
      <c r="E1163" s="20">
        <v>44574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>
        <v>44574</v>
      </c>
      <c r="B1164" s="18" t="s">
        <v>1801</v>
      </c>
      <c r="C1164" s="13" t="s">
        <v>3328</v>
      </c>
      <c r="D1164" s="14">
        <v>4119.2</v>
      </c>
      <c r="E1164" s="20">
        <v>44574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>
        <v>44574</v>
      </c>
      <c r="B1165" s="18" t="s">
        <v>1802</v>
      </c>
      <c r="C1165" s="13" t="s">
        <v>3433</v>
      </c>
      <c r="D1165" s="14">
        <v>5072.1000000000004</v>
      </c>
      <c r="E1165" s="20">
        <v>44574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>
        <v>44574</v>
      </c>
      <c r="B1166" s="18" t="s">
        <v>1803</v>
      </c>
      <c r="C1166" s="13" t="s">
        <v>3399</v>
      </c>
      <c r="D1166" s="14">
        <v>4138.2</v>
      </c>
      <c r="E1166" s="20">
        <v>44579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>
        <v>44574</v>
      </c>
      <c r="B1167" s="18" t="s">
        <v>1804</v>
      </c>
      <c r="C1167" s="13" t="s">
        <v>3339</v>
      </c>
      <c r="D1167" s="14">
        <v>4503</v>
      </c>
      <c r="E1167" s="20">
        <v>44575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>
        <v>44574</v>
      </c>
      <c r="B1168" s="18" t="s">
        <v>1805</v>
      </c>
      <c r="C1168" s="13" t="s">
        <v>3337</v>
      </c>
      <c r="D1168" s="14">
        <v>9318.7999999999993</v>
      </c>
      <c r="E1168" s="20">
        <v>44575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>
        <v>44574</v>
      </c>
      <c r="B1169" s="18" t="s">
        <v>1806</v>
      </c>
      <c r="C1169" s="13" t="s">
        <v>3325</v>
      </c>
      <c r="D1169" s="14">
        <v>4067.8</v>
      </c>
      <c r="E1169" s="20">
        <v>44574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>
        <v>44574</v>
      </c>
      <c r="B1170" s="18" t="s">
        <v>1807</v>
      </c>
      <c r="C1170" s="13" t="s">
        <v>3377</v>
      </c>
      <c r="D1170" s="14">
        <v>9660</v>
      </c>
      <c r="E1170" s="20">
        <v>44574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ht="30" x14ac:dyDescent="0.25">
      <c r="A1171" s="16">
        <v>44574</v>
      </c>
      <c r="B1171" s="18" t="s">
        <v>1808</v>
      </c>
      <c r="C1171" s="13" t="s">
        <v>3342</v>
      </c>
      <c r="D1171" s="14">
        <v>25082.799999999999</v>
      </c>
      <c r="E1171" s="20" t="s">
        <v>3620</v>
      </c>
      <c r="F1171" s="14">
        <f>10000+15082.8</f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>
        <v>44574</v>
      </c>
      <c r="B1172" s="18" t="s">
        <v>1809</v>
      </c>
      <c r="C1172" s="13" t="s">
        <v>3425</v>
      </c>
      <c r="D1172" s="14">
        <v>1700</v>
      </c>
      <c r="E1172" s="20">
        <v>44574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>
        <v>44574</v>
      </c>
      <c r="B1173" s="18" t="s">
        <v>1810</v>
      </c>
      <c r="C1173" s="13" t="s">
        <v>3341</v>
      </c>
      <c r="D1173" s="14">
        <v>16467.3</v>
      </c>
      <c r="E1173" s="20">
        <v>44576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>
        <v>44574</v>
      </c>
      <c r="B1174" s="18" t="s">
        <v>1811</v>
      </c>
      <c r="C1174" s="13" t="s">
        <v>3371</v>
      </c>
      <c r="D1174" s="14">
        <v>28628.81</v>
      </c>
      <c r="E1174" s="20">
        <v>44589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>
        <v>44574</v>
      </c>
      <c r="B1175" s="18" t="s">
        <v>1812</v>
      </c>
      <c r="C1175" s="13" t="s">
        <v>3400</v>
      </c>
      <c r="D1175" s="14">
        <v>459</v>
      </c>
      <c r="E1175" s="20">
        <v>44574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>
        <v>44574</v>
      </c>
      <c r="B1176" s="18" t="s">
        <v>1813</v>
      </c>
      <c r="C1176" s="13" t="s">
        <v>3335</v>
      </c>
      <c r="D1176" s="14">
        <v>2171.4</v>
      </c>
      <c r="E1176" s="20">
        <v>44575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>
        <v>44574</v>
      </c>
      <c r="B1177" s="18" t="s">
        <v>1814</v>
      </c>
      <c r="C1177" s="13" t="s">
        <v>3331</v>
      </c>
      <c r="D1177" s="14">
        <v>6320.3</v>
      </c>
      <c r="E1177" s="20">
        <v>44575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>
        <v>44574</v>
      </c>
      <c r="B1178" s="18" t="s">
        <v>1815</v>
      </c>
      <c r="C1178" s="13" t="s">
        <v>3332</v>
      </c>
      <c r="D1178" s="14">
        <v>12386</v>
      </c>
      <c r="E1178" s="20">
        <v>44575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>
        <v>44574</v>
      </c>
      <c r="B1179" s="18" t="s">
        <v>1816</v>
      </c>
      <c r="C1179" s="13" t="s">
        <v>3402</v>
      </c>
      <c r="D1179" s="14">
        <v>2133.8000000000002</v>
      </c>
      <c r="E1179" s="20">
        <v>44575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>
        <v>44574</v>
      </c>
      <c r="B1180" s="18" t="s">
        <v>1817</v>
      </c>
      <c r="C1180" s="13" t="s">
        <v>3334</v>
      </c>
      <c r="D1180" s="14">
        <v>2158.1999999999998</v>
      </c>
      <c r="E1180" s="20">
        <v>44574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>
        <v>44574</v>
      </c>
      <c r="B1181" s="18" t="s">
        <v>1818</v>
      </c>
      <c r="C1181" s="13" t="s">
        <v>3338</v>
      </c>
      <c r="D1181" s="14">
        <v>179.8</v>
      </c>
      <c r="E1181" s="20">
        <v>44574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>
        <v>44574</v>
      </c>
      <c r="B1182" s="18" t="s">
        <v>1819</v>
      </c>
      <c r="C1182" s="13" t="s">
        <v>3609</v>
      </c>
      <c r="D1182" s="14">
        <v>0</v>
      </c>
      <c r="E1182" s="21" t="s">
        <v>3560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>
        <v>44574</v>
      </c>
      <c r="B1183" s="18" t="s">
        <v>1820</v>
      </c>
      <c r="C1183" s="13" t="s">
        <v>3439</v>
      </c>
      <c r="D1183" s="14">
        <v>492.2</v>
      </c>
      <c r="E1183" s="20">
        <v>44575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>
        <v>44574</v>
      </c>
      <c r="B1184" s="18" t="s">
        <v>1821</v>
      </c>
      <c r="C1184" s="13" t="s">
        <v>3303</v>
      </c>
      <c r="D1184" s="14">
        <v>1198</v>
      </c>
      <c r="E1184" s="20">
        <v>44574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>
        <v>44574</v>
      </c>
      <c r="B1185" s="18" t="s">
        <v>1822</v>
      </c>
      <c r="C1185" s="13" t="s">
        <v>3314</v>
      </c>
      <c r="D1185" s="14">
        <v>825.6</v>
      </c>
      <c r="E1185" s="20">
        <v>44574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>
        <v>44574</v>
      </c>
      <c r="B1186" s="18" t="s">
        <v>1823</v>
      </c>
      <c r="C1186" s="13" t="s">
        <v>3294</v>
      </c>
      <c r="D1186" s="14">
        <v>1706.1</v>
      </c>
      <c r="E1186" s="20">
        <v>44574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>
        <v>44574</v>
      </c>
      <c r="B1187" s="18" t="s">
        <v>1824</v>
      </c>
      <c r="C1187" s="13" t="s">
        <v>3306</v>
      </c>
      <c r="D1187" s="14">
        <v>441.6</v>
      </c>
      <c r="E1187" s="20">
        <v>44575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>
        <v>44574</v>
      </c>
      <c r="B1188" s="18" t="s">
        <v>1825</v>
      </c>
      <c r="C1188" s="13" t="s">
        <v>3351</v>
      </c>
      <c r="D1188" s="14">
        <v>2125.1999999999998</v>
      </c>
      <c r="E1188" s="20">
        <v>44574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>
        <v>44574</v>
      </c>
      <c r="B1189" s="18" t="s">
        <v>1826</v>
      </c>
      <c r="C1189" s="13" t="s">
        <v>3438</v>
      </c>
      <c r="D1189" s="14">
        <v>2157.4</v>
      </c>
      <c r="E1189" s="20">
        <v>44575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>
        <v>44574</v>
      </c>
      <c r="B1190" s="18" t="s">
        <v>1827</v>
      </c>
      <c r="C1190" s="13" t="s">
        <v>3527</v>
      </c>
      <c r="D1190" s="14">
        <v>312.8</v>
      </c>
      <c r="E1190" s="20">
        <v>44575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>
        <v>44574</v>
      </c>
      <c r="B1191" s="18" t="s">
        <v>1828</v>
      </c>
      <c r="C1191" s="13" t="s">
        <v>3343</v>
      </c>
      <c r="D1191" s="14">
        <v>3371.8</v>
      </c>
      <c r="E1191" s="20">
        <v>44575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>
        <v>44574</v>
      </c>
      <c r="B1192" s="18" t="s">
        <v>1829</v>
      </c>
      <c r="C1192" s="13" t="s">
        <v>3346</v>
      </c>
      <c r="D1192" s="14">
        <v>11916</v>
      </c>
      <c r="E1192" s="20">
        <v>44575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>
        <v>44574</v>
      </c>
      <c r="B1193" s="18" t="s">
        <v>1830</v>
      </c>
      <c r="C1193" s="13" t="s">
        <v>3587</v>
      </c>
      <c r="D1193" s="14">
        <v>0</v>
      </c>
      <c r="E1193" s="21" t="s">
        <v>3560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>
        <v>44574</v>
      </c>
      <c r="B1194" s="18" t="s">
        <v>1831</v>
      </c>
      <c r="C1194" s="13" t="s">
        <v>3437</v>
      </c>
      <c r="D1194" s="14">
        <v>4589</v>
      </c>
      <c r="E1194" s="20">
        <v>44574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>
        <v>44574</v>
      </c>
      <c r="B1195" s="18" t="s">
        <v>1832</v>
      </c>
      <c r="C1195" s="13" t="s">
        <v>3362</v>
      </c>
      <c r="D1195" s="14">
        <v>1673.1</v>
      </c>
      <c r="E1195" s="20">
        <v>44574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>
        <v>44574</v>
      </c>
      <c r="B1196" s="18" t="s">
        <v>1833</v>
      </c>
      <c r="C1196" s="13" t="s">
        <v>3307</v>
      </c>
      <c r="D1196" s="14">
        <v>4659.8</v>
      </c>
      <c r="E1196" s="20">
        <v>44575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>
        <v>44574</v>
      </c>
      <c r="B1197" s="18" t="s">
        <v>1834</v>
      </c>
      <c r="C1197" s="13" t="s">
        <v>3310</v>
      </c>
      <c r="D1197" s="14">
        <v>20922.400000000001</v>
      </c>
      <c r="E1197" s="20">
        <v>44575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>
        <v>44574</v>
      </c>
      <c r="B1198" s="18" t="s">
        <v>1835</v>
      </c>
      <c r="C1198" s="13" t="s">
        <v>3528</v>
      </c>
      <c r="D1198" s="14">
        <v>4825.6000000000004</v>
      </c>
      <c r="E1198" s="20">
        <v>44575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>
        <v>44574</v>
      </c>
      <c r="B1199" s="18" t="s">
        <v>1836</v>
      </c>
      <c r="C1199" s="13" t="s">
        <v>3396</v>
      </c>
      <c r="D1199" s="14">
        <v>28710.400000000001</v>
      </c>
      <c r="E1199" s="20">
        <v>44574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>
        <v>44574</v>
      </c>
      <c r="B1200" s="18" t="s">
        <v>1837</v>
      </c>
      <c r="C1200" s="13" t="s">
        <v>3344</v>
      </c>
      <c r="D1200" s="14">
        <v>1829.2</v>
      </c>
      <c r="E1200" s="20">
        <v>44574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>
        <v>44574</v>
      </c>
      <c r="B1201" s="18" t="s">
        <v>1838</v>
      </c>
      <c r="C1201" s="13" t="s">
        <v>3405</v>
      </c>
      <c r="D1201" s="14">
        <v>3246.7</v>
      </c>
      <c r="E1201" s="20">
        <v>44574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>
        <v>44574</v>
      </c>
      <c r="B1202" s="18" t="s">
        <v>1839</v>
      </c>
      <c r="C1202" s="13" t="s">
        <v>3442</v>
      </c>
      <c r="D1202" s="14">
        <v>5163.8</v>
      </c>
      <c r="E1202" s="20">
        <v>44574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>
        <v>44574</v>
      </c>
      <c r="B1203" s="18" t="s">
        <v>1840</v>
      </c>
      <c r="C1203" s="13" t="s">
        <v>3371</v>
      </c>
      <c r="D1203" s="14">
        <v>214.8</v>
      </c>
      <c r="E1203" s="20">
        <v>44589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>
        <v>44574</v>
      </c>
      <c r="B1204" s="18" t="s">
        <v>1841</v>
      </c>
      <c r="C1204" s="13" t="s">
        <v>3309</v>
      </c>
      <c r="D1204" s="14">
        <v>1752</v>
      </c>
      <c r="E1204" s="20">
        <v>44575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>
        <v>44574</v>
      </c>
      <c r="B1205" s="18" t="s">
        <v>1842</v>
      </c>
      <c r="C1205" s="13" t="s">
        <v>3344</v>
      </c>
      <c r="D1205" s="14">
        <v>507.6</v>
      </c>
      <c r="E1205" s="20">
        <v>44574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>
        <v>44574</v>
      </c>
      <c r="B1206" s="18" t="s">
        <v>1843</v>
      </c>
      <c r="C1206" s="13" t="s">
        <v>3352</v>
      </c>
      <c r="D1206" s="14">
        <v>2035.2</v>
      </c>
      <c r="E1206" s="20">
        <v>44574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>
        <v>44574</v>
      </c>
      <c r="B1207" s="18" t="s">
        <v>1844</v>
      </c>
      <c r="C1207" s="13" t="s">
        <v>3354</v>
      </c>
      <c r="D1207" s="14">
        <v>1097.5999999999999</v>
      </c>
      <c r="E1207" s="20">
        <v>44574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>
        <v>44574</v>
      </c>
      <c r="B1208" s="18" t="s">
        <v>1845</v>
      </c>
      <c r="C1208" s="13" t="s">
        <v>3443</v>
      </c>
      <c r="D1208" s="14">
        <v>1686.3</v>
      </c>
      <c r="E1208" s="20">
        <v>44574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>
        <v>44574</v>
      </c>
      <c r="B1209" s="18" t="s">
        <v>1846</v>
      </c>
      <c r="C1209" s="13" t="s">
        <v>3610</v>
      </c>
      <c r="D1209" s="14">
        <v>0</v>
      </c>
      <c r="E1209" s="21" t="s">
        <v>3560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>
        <v>44574</v>
      </c>
      <c r="B1210" s="18" t="s">
        <v>1847</v>
      </c>
      <c r="C1210" s="13" t="s">
        <v>3413</v>
      </c>
      <c r="D1210" s="14">
        <v>3016</v>
      </c>
      <c r="E1210" s="20">
        <v>44574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>
        <v>44574</v>
      </c>
      <c r="B1211" s="18" t="s">
        <v>1848</v>
      </c>
      <c r="C1211" s="13" t="s">
        <v>3529</v>
      </c>
      <c r="D1211" s="14">
        <v>1996.8</v>
      </c>
      <c r="E1211" s="20">
        <v>44574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>
        <v>44574</v>
      </c>
      <c r="B1212" s="18" t="s">
        <v>1849</v>
      </c>
      <c r="C1212" s="13" t="s">
        <v>3361</v>
      </c>
      <c r="D1212" s="14">
        <v>1050.5999999999999</v>
      </c>
      <c r="E1212" s="20">
        <v>44574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>
        <v>44574</v>
      </c>
      <c r="B1213" s="18" t="s">
        <v>1850</v>
      </c>
      <c r="C1213" s="13" t="s">
        <v>3367</v>
      </c>
      <c r="D1213" s="14">
        <v>2871</v>
      </c>
      <c r="E1213" s="20">
        <v>44574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>
        <v>44574</v>
      </c>
      <c r="B1214" s="18" t="s">
        <v>1851</v>
      </c>
      <c r="C1214" s="13" t="s">
        <v>3282</v>
      </c>
      <c r="D1214" s="14">
        <v>3227.4</v>
      </c>
      <c r="E1214" s="20">
        <v>44574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>
        <v>44574</v>
      </c>
      <c r="B1215" s="18" t="s">
        <v>1852</v>
      </c>
      <c r="C1215" s="13" t="s">
        <v>3364</v>
      </c>
      <c r="D1215" s="14">
        <v>13310.3</v>
      </c>
      <c r="E1215" s="20">
        <v>44574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>
        <v>44574</v>
      </c>
      <c r="B1216" s="18" t="s">
        <v>1853</v>
      </c>
      <c r="C1216" s="13" t="s">
        <v>3478</v>
      </c>
      <c r="D1216" s="14">
        <v>10155.1</v>
      </c>
      <c r="E1216" s="20">
        <v>44574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>
        <v>44574</v>
      </c>
      <c r="B1217" s="18" t="s">
        <v>1854</v>
      </c>
      <c r="C1217" s="13" t="s">
        <v>3286</v>
      </c>
      <c r="D1217" s="14">
        <v>6094.4</v>
      </c>
      <c r="E1217" s="20">
        <v>44574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>
        <v>44574</v>
      </c>
      <c r="B1218" s="18" t="s">
        <v>1855</v>
      </c>
      <c r="C1218" s="13" t="s">
        <v>3375</v>
      </c>
      <c r="D1218" s="14">
        <v>8670.6</v>
      </c>
      <c r="E1218" s="20">
        <v>44574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>
        <v>44574</v>
      </c>
      <c r="B1219" s="18" t="s">
        <v>1856</v>
      </c>
      <c r="C1219" s="13" t="s">
        <v>3375</v>
      </c>
      <c r="D1219" s="14">
        <v>375</v>
      </c>
      <c r="E1219" s="20">
        <v>44574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>
        <v>44574</v>
      </c>
      <c r="B1220" s="18" t="s">
        <v>1857</v>
      </c>
      <c r="C1220" s="13" t="s">
        <v>3368</v>
      </c>
      <c r="D1220" s="14">
        <v>6007.6</v>
      </c>
      <c r="E1220" s="20">
        <v>44574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>
        <v>44574</v>
      </c>
      <c r="B1221" s="18" t="s">
        <v>1858</v>
      </c>
      <c r="C1221" s="13" t="s">
        <v>3366</v>
      </c>
      <c r="D1221" s="14">
        <v>3758.2</v>
      </c>
      <c r="E1221" s="20">
        <v>44574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>
        <v>44574</v>
      </c>
      <c r="B1222" s="18" t="s">
        <v>1859</v>
      </c>
      <c r="C1222" s="13" t="s">
        <v>3302</v>
      </c>
      <c r="D1222" s="14">
        <v>7350.3</v>
      </c>
      <c r="E1222" s="20">
        <v>44574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>
        <v>44574</v>
      </c>
      <c r="B1223" s="18" t="s">
        <v>1860</v>
      </c>
      <c r="C1223" s="13" t="s">
        <v>3365</v>
      </c>
      <c r="D1223" s="14">
        <v>6592.4</v>
      </c>
      <c r="E1223" s="20">
        <v>44574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>
        <v>44574</v>
      </c>
      <c r="B1224" s="18" t="s">
        <v>1861</v>
      </c>
      <c r="C1224" s="13" t="s">
        <v>3381</v>
      </c>
      <c r="D1224" s="14">
        <v>8297.4</v>
      </c>
      <c r="E1224" s="20">
        <v>44574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>
        <v>44574</v>
      </c>
      <c r="B1225" s="18" t="s">
        <v>1862</v>
      </c>
      <c r="C1225" s="13" t="s">
        <v>3281</v>
      </c>
      <c r="D1225" s="14">
        <v>2942.2</v>
      </c>
      <c r="E1225" s="20">
        <v>44574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>
        <v>44574</v>
      </c>
      <c r="B1226" s="18" t="s">
        <v>1863</v>
      </c>
      <c r="C1226" s="13" t="s">
        <v>3365</v>
      </c>
      <c r="D1226" s="14">
        <v>358.4</v>
      </c>
      <c r="E1226" s="20">
        <v>44574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>
        <v>44574</v>
      </c>
      <c r="B1227" s="18" t="s">
        <v>1864</v>
      </c>
      <c r="C1227" s="13" t="s">
        <v>3322</v>
      </c>
      <c r="D1227" s="14">
        <v>900</v>
      </c>
      <c r="E1227" s="20">
        <v>44575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>
        <v>44574</v>
      </c>
      <c r="B1228" s="18" t="s">
        <v>1865</v>
      </c>
      <c r="C1228" s="13" t="s">
        <v>3501</v>
      </c>
      <c r="D1228" s="14">
        <v>3075.6</v>
      </c>
      <c r="E1228" s="20">
        <v>44574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>
        <v>44574</v>
      </c>
      <c r="B1229" s="18" t="s">
        <v>1866</v>
      </c>
      <c r="C1229" s="13" t="s">
        <v>3403</v>
      </c>
      <c r="D1229" s="14">
        <v>14126.6</v>
      </c>
      <c r="E1229" s="20">
        <v>44574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>
        <v>44574</v>
      </c>
      <c r="B1230" s="18" t="s">
        <v>1867</v>
      </c>
      <c r="C1230" s="13" t="s">
        <v>3363</v>
      </c>
      <c r="D1230" s="14">
        <v>1584.4</v>
      </c>
      <c r="E1230" s="20">
        <v>44574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>
        <v>44574</v>
      </c>
      <c r="B1231" s="18" t="s">
        <v>1868</v>
      </c>
      <c r="C1231" s="13" t="s">
        <v>3501</v>
      </c>
      <c r="D1231" s="14">
        <v>616</v>
      </c>
      <c r="E1231" s="20">
        <v>44574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>
        <v>44574</v>
      </c>
      <c r="B1232" s="18" t="s">
        <v>1869</v>
      </c>
      <c r="C1232" s="13" t="s">
        <v>3349</v>
      </c>
      <c r="D1232" s="14">
        <v>2203.4</v>
      </c>
      <c r="E1232" s="20">
        <v>44574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>
        <v>44574</v>
      </c>
      <c r="B1233" s="18" t="s">
        <v>1870</v>
      </c>
      <c r="C1233" s="13" t="s">
        <v>3441</v>
      </c>
      <c r="D1233" s="14">
        <v>2129.4</v>
      </c>
      <c r="E1233" s="20">
        <v>44574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>
        <v>44574</v>
      </c>
      <c r="B1234" s="18" t="s">
        <v>1871</v>
      </c>
      <c r="C1234" s="13" t="s">
        <v>3350</v>
      </c>
      <c r="D1234" s="14">
        <v>10304.25</v>
      </c>
      <c r="E1234" s="20">
        <v>44574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>
        <v>44574</v>
      </c>
      <c r="B1235" s="18" t="s">
        <v>1872</v>
      </c>
      <c r="C1235" s="13" t="s">
        <v>3386</v>
      </c>
      <c r="D1235" s="14">
        <v>887.4</v>
      </c>
      <c r="E1235" s="20">
        <v>44574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>
        <v>44574</v>
      </c>
      <c r="B1236" s="18" t="s">
        <v>1873</v>
      </c>
      <c r="C1236" s="13" t="s">
        <v>3373</v>
      </c>
      <c r="D1236" s="14">
        <v>897</v>
      </c>
      <c r="E1236" s="20">
        <v>44574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>
        <v>44574</v>
      </c>
      <c r="B1237" s="18" t="s">
        <v>1874</v>
      </c>
      <c r="C1237" s="13" t="s">
        <v>3358</v>
      </c>
      <c r="D1237" s="14">
        <v>4558.3999999999996</v>
      </c>
      <c r="E1237" s="20">
        <v>44574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>
        <v>44574</v>
      </c>
      <c r="B1238" s="18" t="s">
        <v>1875</v>
      </c>
      <c r="C1238" s="13" t="s">
        <v>3295</v>
      </c>
      <c r="D1238" s="14">
        <v>8213.6</v>
      </c>
      <c r="E1238" s="20">
        <v>44574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>
        <v>44574</v>
      </c>
      <c r="B1239" s="18" t="s">
        <v>1876</v>
      </c>
      <c r="C1239" s="13" t="s">
        <v>3357</v>
      </c>
      <c r="D1239" s="14">
        <v>15976.6</v>
      </c>
      <c r="E1239" s="20">
        <v>44574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>
        <v>44574</v>
      </c>
      <c r="B1240" s="18" t="s">
        <v>1877</v>
      </c>
      <c r="C1240" s="13" t="s">
        <v>3278</v>
      </c>
      <c r="D1240" s="14">
        <v>94632</v>
      </c>
      <c r="E1240" s="20">
        <v>44583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>
        <v>44574</v>
      </c>
      <c r="B1241" s="18" t="s">
        <v>1878</v>
      </c>
      <c r="C1241" s="13" t="s">
        <v>3296</v>
      </c>
      <c r="D1241" s="14">
        <v>13971.2</v>
      </c>
      <c r="E1241" s="20">
        <v>44574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>
        <v>44574</v>
      </c>
      <c r="B1242" s="18" t="s">
        <v>1879</v>
      </c>
      <c r="C1242" s="13" t="s">
        <v>3530</v>
      </c>
      <c r="D1242" s="14">
        <v>1447.8</v>
      </c>
      <c r="E1242" s="20">
        <v>44574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>
        <v>44574</v>
      </c>
      <c r="B1243" s="18" t="s">
        <v>1880</v>
      </c>
      <c r="C1243" s="13" t="s">
        <v>3420</v>
      </c>
      <c r="D1243" s="14">
        <v>6849.3</v>
      </c>
      <c r="E1243" s="20">
        <v>44574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>
        <v>44574</v>
      </c>
      <c r="B1244" s="18" t="s">
        <v>1881</v>
      </c>
      <c r="C1244" s="13" t="s">
        <v>3298</v>
      </c>
      <c r="D1244" s="14">
        <v>409.6</v>
      </c>
      <c r="E1244" s="20">
        <v>44574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>
        <v>44574</v>
      </c>
      <c r="B1245" s="18" t="s">
        <v>1882</v>
      </c>
      <c r="C1245" s="13" t="s">
        <v>3374</v>
      </c>
      <c r="D1245" s="14">
        <v>2332.4</v>
      </c>
      <c r="E1245" s="20">
        <v>44574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>
        <v>44574</v>
      </c>
      <c r="B1246" s="18" t="s">
        <v>1883</v>
      </c>
      <c r="C1246" s="13" t="s">
        <v>3344</v>
      </c>
      <c r="D1246" s="14">
        <v>1428</v>
      </c>
      <c r="E1246" s="20">
        <v>44574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>
        <v>44574</v>
      </c>
      <c r="B1247" s="18" t="s">
        <v>1884</v>
      </c>
      <c r="C1247" s="13" t="s">
        <v>3388</v>
      </c>
      <c r="D1247" s="14">
        <v>1600</v>
      </c>
      <c r="E1247" s="20">
        <v>44574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>
        <v>44574</v>
      </c>
      <c r="B1248" s="18" t="s">
        <v>1885</v>
      </c>
      <c r="C1248" s="13" t="s">
        <v>3356</v>
      </c>
      <c r="D1248" s="14">
        <v>8171.5</v>
      </c>
      <c r="E1248" s="20">
        <v>44574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>
        <v>44574</v>
      </c>
      <c r="B1249" s="18" t="s">
        <v>1886</v>
      </c>
      <c r="C1249" s="13" t="s">
        <v>3359</v>
      </c>
      <c r="D1249" s="14">
        <v>16650.5</v>
      </c>
      <c r="E1249" s="20">
        <v>44574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>
        <v>44574</v>
      </c>
      <c r="B1250" s="18" t="s">
        <v>1887</v>
      </c>
      <c r="C1250" s="13" t="s">
        <v>3373</v>
      </c>
      <c r="D1250" s="14">
        <v>2180</v>
      </c>
      <c r="E1250" s="20">
        <v>44574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>
        <v>44574</v>
      </c>
      <c r="B1251" s="18" t="s">
        <v>1888</v>
      </c>
      <c r="C1251" s="13" t="s">
        <v>3317</v>
      </c>
      <c r="D1251" s="14">
        <v>1670.8</v>
      </c>
      <c r="E1251" s="20">
        <v>44574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>
        <v>44574</v>
      </c>
      <c r="B1252" s="18" t="s">
        <v>1889</v>
      </c>
      <c r="C1252" s="13" t="s">
        <v>3393</v>
      </c>
      <c r="D1252" s="14">
        <v>2224.8000000000002</v>
      </c>
      <c r="E1252" s="20">
        <v>44574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>
        <v>44574</v>
      </c>
      <c r="B1253" s="18" t="s">
        <v>1890</v>
      </c>
      <c r="C1253" s="13" t="s">
        <v>3275</v>
      </c>
      <c r="D1253" s="14">
        <v>40</v>
      </c>
      <c r="E1253" s="20">
        <v>44574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>
        <v>44574</v>
      </c>
      <c r="B1254" s="18" t="s">
        <v>1891</v>
      </c>
      <c r="C1254" s="13" t="s">
        <v>3275</v>
      </c>
      <c r="D1254" s="14">
        <v>204</v>
      </c>
      <c r="E1254" s="20">
        <v>44574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>
        <v>44574</v>
      </c>
      <c r="B1255" s="18" t="s">
        <v>1892</v>
      </c>
      <c r="C1255" s="13" t="s">
        <v>3363</v>
      </c>
      <c r="D1255" s="14">
        <v>370.6</v>
      </c>
      <c r="E1255" s="20">
        <v>44574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>
        <v>44574</v>
      </c>
      <c r="B1256" s="18" t="s">
        <v>1893</v>
      </c>
      <c r="C1256" s="13" t="s">
        <v>3275</v>
      </c>
      <c r="D1256" s="14">
        <v>608.6</v>
      </c>
      <c r="E1256" s="20">
        <v>44574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>
        <v>44574</v>
      </c>
      <c r="B1257" s="18" t="s">
        <v>1894</v>
      </c>
      <c r="C1257" s="13" t="s">
        <v>3350</v>
      </c>
      <c r="D1257" s="14">
        <v>17061</v>
      </c>
      <c r="E1257" s="20">
        <v>44575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>
        <v>44574</v>
      </c>
      <c r="B1258" s="18" t="s">
        <v>1895</v>
      </c>
      <c r="C1258" s="13" t="s">
        <v>3493</v>
      </c>
      <c r="D1258" s="14">
        <v>3753.6</v>
      </c>
      <c r="E1258" s="20">
        <v>44574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>
        <v>44574</v>
      </c>
      <c r="B1259" s="18" t="s">
        <v>1896</v>
      </c>
      <c r="C1259" s="13" t="s">
        <v>3275</v>
      </c>
      <c r="D1259" s="14">
        <v>2142.4</v>
      </c>
      <c r="E1259" s="20">
        <v>44574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>
        <v>44574</v>
      </c>
      <c r="B1260" s="18" t="s">
        <v>1897</v>
      </c>
      <c r="C1260" s="13" t="s">
        <v>3357</v>
      </c>
      <c r="D1260" s="14">
        <v>887.8</v>
      </c>
      <c r="E1260" s="20">
        <v>44574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>
        <v>44574</v>
      </c>
      <c r="B1261" s="18" t="s">
        <v>1898</v>
      </c>
      <c r="C1261" s="13" t="s">
        <v>3275</v>
      </c>
      <c r="D1261" s="14">
        <v>1680</v>
      </c>
      <c r="E1261" s="20">
        <v>44574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>
        <v>44574</v>
      </c>
      <c r="B1262" s="18" t="s">
        <v>1899</v>
      </c>
      <c r="C1262" s="13" t="s">
        <v>3531</v>
      </c>
      <c r="D1262" s="14">
        <v>3996.2</v>
      </c>
      <c r="E1262" s="20">
        <v>44574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>
        <v>44574</v>
      </c>
      <c r="B1263" s="18" t="s">
        <v>1900</v>
      </c>
      <c r="C1263" s="13" t="s">
        <v>3347</v>
      </c>
      <c r="D1263" s="14">
        <v>868.8</v>
      </c>
      <c r="E1263" s="20">
        <v>44574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>
        <v>44574</v>
      </c>
      <c r="B1264" s="18" t="s">
        <v>1901</v>
      </c>
      <c r="C1264" s="13" t="s">
        <v>3454</v>
      </c>
      <c r="D1264" s="14">
        <v>3978.8</v>
      </c>
      <c r="E1264" s="20">
        <v>44574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>
        <v>44575</v>
      </c>
      <c r="B1265" s="18" t="s">
        <v>1902</v>
      </c>
      <c r="C1265" s="13" t="s">
        <v>3320</v>
      </c>
      <c r="D1265" s="14">
        <v>4391</v>
      </c>
      <c r="E1265" s="20">
        <v>44575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>
        <v>44575</v>
      </c>
      <c r="B1266" s="18" t="s">
        <v>1903</v>
      </c>
      <c r="C1266" s="13" t="s">
        <v>3323</v>
      </c>
      <c r="D1266" s="14">
        <v>27950.400000000001</v>
      </c>
      <c r="E1266" s="20">
        <v>44576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>
        <v>44575</v>
      </c>
      <c r="B1267" s="18" t="s">
        <v>1904</v>
      </c>
      <c r="C1267" s="13" t="s">
        <v>3343</v>
      </c>
      <c r="D1267" s="14">
        <v>5451</v>
      </c>
      <c r="E1267" s="20">
        <v>44575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>
        <v>44575</v>
      </c>
      <c r="B1268" s="18" t="s">
        <v>1905</v>
      </c>
      <c r="C1268" s="13" t="s">
        <v>3345</v>
      </c>
      <c r="D1268" s="14">
        <v>10517.7</v>
      </c>
      <c r="E1268" s="20">
        <v>44575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>
        <v>44575</v>
      </c>
      <c r="B1269" s="18" t="s">
        <v>1906</v>
      </c>
      <c r="C1269" s="13" t="s">
        <v>3348</v>
      </c>
      <c r="D1269" s="14">
        <v>1322.8</v>
      </c>
      <c r="E1269" s="20">
        <v>44575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>
        <v>44575</v>
      </c>
      <c r="B1270" s="18" t="s">
        <v>1907</v>
      </c>
      <c r="C1270" s="13" t="s">
        <v>3283</v>
      </c>
      <c r="D1270" s="14">
        <v>34932.6</v>
      </c>
      <c r="E1270" s="20">
        <v>44579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>
        <v>44575</v>
      </c>
      <c r="B1271" s="18" t="s">
        <v>1908</v>
      </c>
      <c r="C1271" s="13" t="s">
        <v>3321</v>
      </c>
      <c r="D1271" s="14">
        <v>2104.4</v>
      </c>
      <c r="E1271" s="20">
        <v>44575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>
        <v>44575</v>
      </c>
      <c r="B1272" s="18" t="s">
        <v>1909</v>
      </c>
      <c r="C1272" s="13" t="s">
        <v>3480</v>
      </c>
      <c r="D1272" s="14">
        <v>810.4</v>
      </c>
      <c r="E1272" s="20">
        <v>44575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>
        <v>44575</v>
      </c>
      <c r="B1273" s="18" t="s">
        <v>1910</v>
      </c>
      <c r="C1273" s="13" t="s">
        <v>3397</v>
      </c>
      <c r="D1273" s="14">
        <v>2258.6</v>
      </c>
      <c r="E1273" s="20">
        <v>44575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>
        <v>44575</v>
      </c>
      <c r="B1274" s="18" t="s">
        <v>1911</v>
      </c>
      <c r="C1274" s="13" t="s">
        <v>3322</v>
      </c>
      <c r="D1274" s="14">
        <v>14875.75</v>
      </c>
      <c r="E1274" s="20">
        <v>44575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>
        <v>44575</v>
      </c>
      <c r="B1275" s="18" t="s">
        <v>1912</v>
      </c>
      <c r="C1275" s="13" t="s">
        <v>3401</v>
      </c>
      <c r="D1275" s="14">
        <v>12020.8</v>
      </c>
      <c r="E1275" s="20">
        <v>44575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>
        <v>44575</v>
      </c>
      <c r="B1276" s="18" t="s">
        <v>1913</v>
      </c>
      <c r="C1276" s="13" t="s">
        <v>3336</v>
      </c>
      <c r="D1276" s="14">
        <v>4158</v>
      </c>
      <c r="E1276" s="20">
        <v>44576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>
        <v>44575</v>
      </c>
      <c r="B1277" s="18" t="s">
        <v>1914</v>
      </c>
      <c r="C1277" s="13" t="s">
        <v>3333</v>
      </c>
      <c r="D1277" s="14">
        <v>4860</v>
      </c>
      <c r="E1277" s="20">
        <v>44575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>
        <v>44575</v>
      </c>
      <c r="B1278" s="18" t="s">
        <v>1915</v>
      </c>
      <c r="C1278" s="13" t="s">
        <v>3339</v>
      </c>
      <c r="D1278" s="14">
        <v>5415.7</v>
      </c>
      <c r="E1278" s="20">
        <v>44576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>
        <v>44575</v>
      </c>
      <c r="B1279" s="18" t="s">
        <v>1916</v>
      </c>
      <c r="C1279" s="13" t="s">
        <v>3325</v>
      </c>
      <c r="D1279" s="14">
        <v>3605.5</v>
      </c>
      <c r="E1279" s="20">
        <v>44575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>
        <v>44575</v>
      </c>
      <c r="B1280" s="18" t="s">
        <v>1917</v>
      </c>
      <c r="C1280" s="13" t="s">
        <v>3487</v>
      </c>
      <c r="D1280" s="14">
        <v>1502.8</v>
      </c>
      <c r="E1280" s="20">
        <v>44575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>
        <v>44575</v>
      </c>
      <c r="B1281" s="18" t="s">
        <v>1918</v>
      </c>
      <c r="C1281" s="13" t="s">
        <v>3429</v>
      </c>
      <c r="D1281" s="14">
        <v>39518.639999999999</v>
      </c>
      <c r="E1281" s="20">
        <v>44575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>
        <v>44575</v>
      </c>
      <c r="B1282" s="18" t="s">
        <v>1919</v>
      </c>
      <c r="C1282" s="13" t="s">
        <v>3334</v>
      </c>
      <c r="D1282" s="14">
        <v>2069.1</v>
      </c>
      <c r="E1282" s="20">
        <v>44575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>
        <v>44575</v>
      </c>
      <c r="B1283" s="18" t="s">
        <v>1920</v>
      </c>
      <c r="C1283" s="13" t="s">
        <v>3425</v>
      </c>
      <c r="D1283" s="14">
        <v>1604.8</v>
      </c>
      <c r="E1283" s="20">
        <v>44575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>
        <v>44575</v>
      </c>
      <c r="B1284" s="18" t="s">
        <v>1921</v>
      </c>
      <c r="C1284" s="13" t="s">
        <v>3280</v>
      </c>
      <c r="D1284" s="14">
        <v>49500</v>
      </c>
      <c r="E1284" s="20">
        <v>44582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>
        <v>44575</v>
      </c>
      <c r="B1285" s="18" t="s">
        <v>1922</v>
      </c>
      <c r="C1285" s="13" t="s">
        <v>3332</v>
      </c>
      <c r="D1285" s="14">
        <v>12841.7</v>
      </c>
      <c r="E1285" s="20">
        <v>44578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>
        <v>44575</v>
      </c>
      <c r="B1286" s="18" t="s">
        <v>1923</v>
      </c>
      <c r="C1286" s="13" t="s">
        <v>3331</v>
      </c>
      <c r="D1286" s="14">
        <v>14607.5</v>
      </c>
      <c r="E1286" s="20">
        <v>44576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ht="30" x14ac:dyDescent="0.25">
      <c r="A1287" s="16">
        <v>44575</v>
      </c>
      <c r="B1287" s="18" t="s">
        <v>1924</v>
      </c>
      <c r="C1287" s="13" t="s">
        <v>3342</v>
      </c>
      <c r="D1287" s="14">
        <v>25761.599999999999</v>
      </c>
      <c r="E1287" s="20" t="s">
        <v>3623</v>
      </c>
      <c r="F1287" s="14">
        <f>3000+22761.6</f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ht="30" x14ac:dyDescent="0.25">
      <c r="A1288" s="16">
        <v>44575</v>
      </c>
      <c r="B1288" s="18" t="s">
        <v>1925</v>
      </c>
      <c r="C1288" s="13" t="s">
        <v>3341</v>
      </c>
      <c r="D1288" s="14">
        <v>32441.5</v>
      </c>
      <c r="E1288" s="20" t="s">
        <v>3615</v>
      </c>
      <c r="F1288" s="14">
        <f>19000+13441.5</f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>
        <v>44575</v>
      </c>
      <c r="B1289" s="18" t="s">
        <v>1926</v>
      </c>
      <c r="C1289" s="13" t="s">
        <v>3337</v>
      </c>
      <c r="D1289" s="14">
        <v>5011.2</v>
      </c>
      <c r="E1289" s="20">
        <v>44576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>
        <v>44575</v>
      </c>
      <c r="B1290" s="18" t="s">
        <v>1927</v>
      </c>
      <c r="C1290" s="13" t="s">
        <v>3377</v>
      </c>
      <c r="D1290" s="14">
        <v>13027.2</v>
      </c>
      <c r="E1290" s="20">
        <v>44575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>
        <v>44575</v>
      </c>
      <c r="B1291" s="18" t="s">
        <v>1928</v>
      </c>
      <c r="C1291" s="13" t="s">
        <v>3402</v>
      </c>
      <c r="D1291" s="14">
        <v>1974</v>
      </c>
      <c r="E1291" s="20">
        <v>44576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>
        <v>44575</v>
      </c>
      <c r="B1292" s="18" t="s">
        <v>1929</v>
      </c>
      <c r="C1292" s="13" t="s">
        <v>3335</v>
      </c>
      <c r="D1292" s="14">
        <v>2504.6999999999998</v>
      </c>
      <c r="E1292" s="20">
        <v>44576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>
        <v>44575</v>
      </c>
      <c r="B1293" s="18" t="s">
        <v>1930</v>
      </c>
      <c r="C1293" s="13" t="s">
        <v>3340</v>
      </c>
      <c r="D1293" s="14">
        <v>5396</v>
      </c>
      <c r="E1293" s="20">
        <v>44576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>
        <v>44575</v>
      </c>
      <c r="B1294" s="18" t="s">
        <v>1931</v>
      </c>
      <c r="C1294" s="13" t="s">
        <v>3422</v>
      </c>
      <c r="D1294" s="14">
        <v>16765.5</v>
      </c>
      <c r="E1294" s="20">
        <v>44587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>
        <v>44575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>
        <v>44575</v>
      </c>
      <c r="B1296" s="18" t="s">
        <v>1933</v>
      </c>
      <c r="C1296" s="13" t="s">
        <v>3424</v>
      </c>
      <c r="D1296" s="14">
        <v>684.8</v>
      </c>
      <c r="E1296" s="20">
        <v>44575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>
        <v>44575</v>
      </c>
      <c r="B1297" s="18" t="s">
        <v>1934</v>
      </c>
      <c r="C1297" s="13" t="s">
        <v>3455</v>
      </c>
      <c r="D1297" s="14">
        <v>11666</v>
      </c>
      <c r="E1297" s="20">
        <v>44575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>
        <v>44575</v>
      </c>
      <c r="B1298" s="18" t="s">
        <v>1935</v>
      </c>
      <c r="C1298" s="13" t="s">
        <v>3284</v>
      </c>
      <c r="D1298" s="14">
        <v>34049.199999999997</v>
      </c>
      <c r="E1298" s="20">
        <v>44582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>
        <v>44575</v>
      </c>
      <c r="B1299" s="18" t="s">
        <v>1936</v>
      </c>
      <c r="C1299" s="13" t="s">
        <v>3408</v>
      </c>
      <c r="D1299" s="14">
        <v>2644.8</v>
      </c>
      <c r="E1299" s="20">
        <v>44575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>
        <v>44575</v>
      </c>
      <c r="B1300" s="18" t="s">
        <v>1937</v>
      </c>
      <c r="C1300" s="13" t="s">
        <v>3294</v>
      </c>
      <c r="D1300" s="14">
        <v>1588.6</v>
      </c>
      <c r="E1300" s="20">
        <v>44575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>
        <v>44575</v>
      </c>
      <c r="B1301" s="18" t="s">
        <v>1938</v>
      </c>
      <c r="C1301" s="13" t="s">
        <v>3409</v>
      </c>
      <c r="D1301" s="14">
        <v>724.8</v>
      </c>
      <c r="E1301" s="20">
        <v>44575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>
        <v>44575</v>
      </c>
      <c r="B1302" s="18" t="s">
        <v>1939</v>
      </c>
      <c r="C1302" s="13" t="s">
        <v>3327</v>
      </c>
      <c r="D1302" s="14">
        <v>1200</v>
      </c>
      <c r="E1302" s="20">
        <v>44575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>
        <v>44575</v>
      </c>
      <c r="B1303" s="18" t="s">
        <v>1940</v>
      </c>
      <c r="C1303" s="13" t="s">
        <v>3389</v>
      </c>
      <c r="D1303" s="14">
        <v>700</v>
      </c>
      <c r="E1303" s="20">
        <v>44575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>
        <v>44575</v>
      </c>
      <c r="B1304" s="18" t="s">
        <v>1941</v>
      </c>
      <c r="C1304" s="13" t="s">
        <v>3275</v>
      </c>
      <c r="D1304" s="14">
        <v>4108.8</v>
      </c>
      <c r="E1304" s="20">
        <v>44575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>
        <v>44575</v>
      </c>
      <c r="B1305" s="18" t="s">
        <v>1942</v>
      </c>
      <c r="C1305" s="13" t="s">
        <v>3371</v>
      </c>
      <c r="D1305" s="14">
        <v>53381.2</v>
      </c>
      <c r="E1305" s="20">
        <v>44589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>
        <v>44575</v>
      </c>
      <c r="B1306" s="18" t="s">
        <v>1943</v>
      </c>
      <c r="C1306" s="13" t="s">
        <v>3275</v>
      </c>
      <c r="D1306" s="14">
        <v>399</v>
      </c>
      <c r="E1306" s="20">
        <v>44575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>
        <v>44575</v>
      </c>
      <c r="B1307" s="18" t="s">
        <v>1944</v>
      </c>
      <c r="C1307" s="13" t="s">
        <v>3355</v>
      </c>
      <c r="D1307" s="14">
        <v>4139.1000000000004</v>
      </c>
      <c r="E1307" s="20">
        <v>44575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>
        <v>44575</v>
      </c>
      <c r="B1308" s="18" t="s">
        <v>1945</v>
      </c>
      <c r="C1308" s="13" t="s">
        <v>3349</v>
      </c>
      <c r="D1308" s="14">
        <v>5290</v>
      </c>
      <c r="E1308" s="20">
        <v>44575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>
        <v>44575</v>
      </c>
      <c r="B1309" s="18" t="s">
        <v>1946</v>
      </c>
      <c r="C1309" s="13" t="s">
        <v>3413</v>
      </c>
      <c r="D1309" s="14">
        <v>1573</v>
      </c>
      <c r="E1309" s="20">
        <v>44575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>
        <v>44575</v>
      </c>
      <c r="B1310" s="18" t="s">
        <v>1947</v>
      </c>
      <c r="C1310" s="13" t="s">
        <v>3287</v>
      </c>
      <c r="D1310" s="14">
        <v>36433.879999999997</v>
      </c>
      <c r="E1310" s="20">
        <v>44582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>
        <v>44575</v>
      </c>
      <c r="B1311" s="18" t="s">
        <v>1948</v>
      </c>
      <c r="C1311" s="13" t="s">
        <v>3412</v>
      </c>
      <c r="D1311" s="14">
        <v>3955</v>
      </c>
      <c r="E1311" s="20">
        <v>44575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>
        <v>44575</v>
      </c>
      <c r="B1312" s="18" t="s">
        <v>1949</v>
      </c>
      <c r="C1312" s="13" t="s">
        <v>3328</v>
      </c>
      <c r="D1312" s="14">
        <v>4303.8</v>
      </c>
      <c r="E1312" s="20">
        <v>44575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>
        <v>44575</v>
      </c>
      <c r="B1313" s="18" t="s">
        <v>1950</v>
      </c>
      <c r="C1313" s="13" t="s">
        <v>3330</v>
      </c>
      <c r="D1313" s="14">
        <v>159.80000000000001</v>
      </c>
      <c r="E1313" s="20">
        <v>44575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>
        <v>44575</v>
      </c>
      <c r="B1314" s="18" t="s">
        <v>1951</v>
      </c>
      <c r="C1314" s="13" t="s">
        <v>3423</v>
      </c>
      <c r="D1314" s="14">
        <v>2171.5</v>
      </c>
      <c r="E1314" s="20">
        <v>44575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>
        <v>44575</v>
      </c>
      <c r="B1315" s="18" t="s">
        <v>1952</v>
      </c>
      <c r="C1315" s="13" t="s">
        <v>3329</v>
      </c>
      <c r="D1315" s="14">
        <v>340.8</v>
      </c>
      <c r="E1315" s="20">
        <v>44575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>
        <v>44575</v>
      </c>
      <c r="B1316" s="18" t="s">
        <v>1953</v>
      </c>
      <c r="C1316" s="13" t="s">
        <v>3326</v>
      </c>
      <c r="D1316" s="14">
        <v>8527</v>
      </c>
      <c r="E1316" s="20">
        <v>44575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>
        <v>44575</v>
      </c>
      <c r="B1317" s="18" t="s">
        <v>1954</v>
      </c>
      <c r="C1317" s="13" t="s">
        <v>3364</v>
      </c>
      <c r="D1317" s="14">
        <v>11836.9</v>
      </c>
      <c r="E1317" s="20">
        <v>44575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>
        <v>44575</v>
      </c>
      <c r="B1318" s="18" t="s">
        <v>1955</v>
      </c>
      <c r="C1318" s="13" t="s">
        <v>3445</v>
      </c>
      <c r="D1318" s="14">
        <v>537.6</v>
      </c>
      <c r="E1318" s="20">
        <v>44575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>
        <v>44575</v>
      </c>
      <c r="B1319" s="18" t="s">
        <v>1956</v>
      </c>
      <c r="C1319" s="13" t="s">
        <v>3344</v>
      </c>
      <c r="D1319" s="14">
        <v>198.8</v>
      </c>
      <c r="E1319" s="20">
        <v>44575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>
        <v>44575</v>
      </c>
      <c r="B1320" s="18" t="s">
        <v>1957</v>
      </c>
      <c r="C1320" s="13" t="s">
        <v>3460</v>
      </c>
      <c r="D1320" s="14">
        <v>1043.2</v>
      </c>
      <c r="E1320" s="20">
        <v>44575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>
        <v>44575</v>
      </c>
      <c r="B1321" s="18" t="s">
        <v>1958</v>
      </c>
      <c r="C1321" s="13" t="s">
        <v>3352</v>
      </c>
      <c r="D1321" s="14">
        <v>2570.8000000000002</v>
      </c>
      <c r="E1321" s="20">
        <v>44575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>
        <v>44575</v>
      </c>
      <c r="B1322" s="18" t="s">
        <v>1959</v>
      </c>
      <c r="C1322" s="13" t="s">
        <v>3354</v>
      </c>
      <c r="D1322" s="14">
        <v>2286.4</v>
      </c>
      <c r="E1322" s="20">
        <v>44575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>
        <v>44575</v>
      </c>
      <c r="B1323" s="18" t="s">
        <v>1960</v>
      </c>
      <c r="C1323" s="13" t="s">
        <v>3367</v>
      </c>
      <c r="D1323" s="14">
        <v>3029</v>
      </c>
      <c r="E1323" s="20">
        <v>44575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>
        <v>44575</v>
      </c>
      <c r="B1324" s="18" t="s">
        <v>1961</v>
      </c>
      <c r="C1324" s="13" t="s">
        <v>3367</v>
      </c>
      <c r="D1324" s="14">
        <v>704</v>
      </c>
      <c r="E1324" s="20">
        <v>44575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>
        <v>44575</v>
      </c>
      <c r="B1325" s="18" t="s">
        <v>1962</v>
      </c>
      <c r="C1325" s="13" t="s">
        <v>3285</v>
      </c>
      <c r="D1325" s="14">
        <v>26848.02</v>
      </c>
      <c r="E1325" s="20">
        <v>44576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>
        <v>44575</v>
      </c>
      <c r="B1326" s="18" t="s">
        <v>1963</v>
      </c>
      <c r="C1326" s="13" t="s">
        <v>3361</v>
      </c>
      <c r="D1326" s="14">
        <v>3121.2</v>
      </c>
      <c r="E1326" s="20">
        <v>44575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>
        <v>44575</v>
      </c>
      <c r="B1327" s="18" t="s">
        <v>1964</v>
      </c>
      <c r="C1327" s="13" t="s">
        <v>3371</v>
      </c>
      <c r="D1327" s="14">
        <v>558</v>
      </c>
      <c r="E1327" s="20">
        <v>44589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>
        <v>44575</v>
      </c>
      <c r="B1328" s="18" t="s">
        <v>1965</v>
      </c>
      <c r="C1328" s="13" t="s">
        <v>3304</v>
      </c>
      <c r="D1328" s="14">
        <v>897</v>
      </c>
      <c r="E1328" s="20">
        <v>44575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>
        <v>44575</v>
      </c>
      <c r="B1329" s="18" t="s">
        <v>1966</v>
      </c>
      <c r="C1329" s="13" t="s">
        <v>3363</v>
      </c>
      <c r="D1329" s="14">
        <v>1742.4</v>
      </c>
      <c r="E1329" s="20">
        <v>44575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>
        <v>44575</v>
      </c>
      <c r="B1330" s="18" t="s">
        <v>1967</v>
      </c>
      <c r="C1330" s="13" t="s">
        <v>3277</v>
      </c>
      <c r="D1330" s="14">
        <v>1752.6</v>
      </c>
      <c r="E1330" s="20">
        <v>44575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>
        <v>44575</v>
      </c>
      <c r="B1331" s="18" t="s">
        <v>1968</v>
      </c>
      <c r="C1331" s="13" t="s">
        <v>3291</v>
      </c>
      <c r="D1331" s="14">
        <v>5894.4</v>
      </c>
      <c r="E1331" s="20">
        <v>44576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>
        <v>44575</v>
      </c>
      <c r="B1332" s="18" t="s">
        <v>1969</v>
      </c>
      <c r="C1332" s="13" t="s">
        <v>3314</v>
      </c>
      <c r="D1332" s="14">
        <v>960.6</v>
      </c>
      <c r="E1332" s="20">
        <v>44575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>
        <v>44575</v>
      </c>
      <c r="B1333" s="18" t="s">
        <v>1970</v>
      </c>
      <c r="C1333" s="13" t="s">
        <v>3363</v>
      </c>
      <c r="D1333" s="14">
        <v>438.6</v>
      </c>
      <c r="E1333" s="20">
        <v>44575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>
        <v>44575</v>
      </c>
      <c r="B1334" s="18" t="s">
        <v>1971</v>
      </c>
      <c r="C1334" s="13" t="s">
        <v>3303</v>
      </c>
      <c r="D1334" s="14">
        <v>956.8</v>
      </c>
      <c r="E1334" s="20">
        <v>44575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>
        <v>44575</v>
      </c>
      <c r="B1335" s="18" t="s">
        <v>1972</v>
      </c>
      <c r="C1335" s="13" t="s">
        <v>3310</v>
      </c>
      <c r="D1335" s="14">
        <v>7662.3</v>
      </c>
      <c r="E1335" s="20">
        <v>44575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>
        <v>44575</v>
      </c>
      <c r="B1336" s="18" t="s">
        <v>1973</v>
      </c>
      <c r="C1336" s="13" t="s">
        <v>3282</v>
      </c>
      <c r="D1336" s="14">
        <v>3514.1</v>
      </c>
      <c r="E1336" s="20">
        <v>44575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>
        <v>44575</v>
      </c>
      <c r="B1337" s="18" t="s">
        <v>1974</v>
      </c>
      <c r="C1337" s="13" t="s">
        <v>3405</v>
      </c>
      <c r="D1337" s="14">
        <v>2027.6</v>
      </c>
      <c r="E1337" s="20">
        <v>44575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>
        <v>44575</v>
      </c>
      <c r="B1338" s="18" t="s">
        <v>1975</v>
      </c>
      <c r="C1338" s="13" t="s">
        <v>3406</v>
      </c>
      <c r="D1338" s="14">
        <v>356</v>
      </c>
      <c r="E1338" s="20">
        <v>44575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>
        <v>44575</v>
      </c>
      <c r="B1339" s="18" t="s">
        <v>1976</v>
      </c>
      <c r="C1339" s="13" t="s">
        <v>3295</v>
      </c>
      <c r="D1339" s="14">
        <v>14248.5</v>
      </c>
      <c r="E1339" s="20">
        <v>44575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>
        <v>44575</v>
      </c>
      <c r="B1340" s="18" t="s">
        <v>1977</v>
      </c>
      <c r="C1340" s="13" t="s">
        <v>3290</v>
      </c>
      <c r="D1340" s="14">
        <v>16464.099999999999</v>
      </c>
      <c r="E1340" s="20">
        <v>44576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>
        <v>44575</v>
      </c>
      <c r="B1341" s="18" t="s">
        <v>1978</v>
      </c>
      <c r="C1341" s="13" t="s">
        <v>3362</v>
      </c>
      <c r="D1341" s="14">
        <v>2222.6</v>
      </c>
      <c r="E1341" s="20">
        <v>44575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>
        <v>44575</v>
      </c>
      <c r="B1342" s="18" t="s">
        <v>1979</v>
      </c>
      <c r="C1342" s="13" t="s">
        <v>3278</v>
      </c>
      <c r="D1342" s="14">
        <v>29198.36</v>
      </c>
      <c r="E1342" s="20">
        <v>44583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>
        <v>44575</v>
      </c>
      <c r="B1343" s="18" t="s">
        <v>1980</v>
      </c>
      <c r="C1343" s="13" t="s">
        <v>3443</v>
      </c>
      <c r="D1343" s="14">
        <v>928</v>
      </c>
      <c r="E1343" s="20">
        <v>44575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>
        <v>44575</v>
      </c>
      <c r="B1344" s="18" t="s">
        <v>1981</v>
      </c>
      <c r="C1344" s="13" t="s">
        <v>3292</v>
      </c>
      <c r="D1344" s="14">
        <v>7261.5</v>
      </c>
      <c r="E1344" s="20">
        <v>44576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>
        <v>44575</v>
      </c>
      <c r="B1345" s="18" t="s">
        <v>1982</v>
      </c>
      <c r="C1345" s="13" t="s">
        <v>3276</v>
      </c>
      <c r="D1345" s="14">
        <v>9435.9</v>
      </c>
      <c r="E1345" s="20">
        <v>44575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>
        <v>44575</v>
      </c>
      <c r="B1346" s="18" t="s">
        <v>1983</v>
      </c>
      <c r="C1346" s="13" t="s">
        <v>3275</v>
      </c>
      <c r="D1346" s="14">
        <v>4939.2</v>
      </c>
      <c r="E1346" s="20">
        <v>44576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>
        <v>44575</v>
      </c>
      <c r="B1347" s="18" t="s">
        <v>1984</v>
      </c>
      <c r="C1347" s="13" t="s">
        <v>3509</v>
      </c>
      <c r="D1347" s="14">
        <v>7010.9</v>
      </c>
      <c r="E1347" s="20">
        <v>44575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>
        <v>44575</v>
      </c>
      <c r="B1348" s="18" t="s">
        <v>1985</v>
      </c>
      <c r="C1348" s="13" t="s">
        <v>3347</v>
      </c>
      <c r="D1348" s="14">
        <v>1137</v>
      </c>
      <c r="E1348" s="20">
        <v>44575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>
        <v>44575</v>
      </c>
      <c r="B1349" s="18" t="s">
        <v>1986</v>
      </c>
      <c r="C1349" s="13" t="s">
        <v>3532</v>
      </c>
      <c r="D1349" s="14">
        <v>1875</v>
      </c>
      <c r="E1349" s="20">
        <v>44575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>
        <v>44575</v>
      </c>
      <c r="B1350" s="18" t="s">
        <v>1987</v>
      </c>
      <c r="C1350" s="13" t="s">
        <v>3442</v>
      </c>
      <c r="D1350" s="14">
        <v>4805.8</v>
      </c>
      <c r="E1350" s="20">
        <v>44575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>
        <v>44575</v>
      </c>
      <c r="B1351" s="18" t="s">
        <v>1988</v>
      </c>
      <c r="C1351" s="13" t="s">
        <v>3351</v>
      </c>
      <c r="D1351" s="14">
        <v>8682.6</v>
      </c>
      <c r="E1351" s="20">
        <v>44576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>
        <v>44575</v>
      </c>
      <c r="B1352" s="18" t="s">
        <v>1989</v>
      </c>
      <c r="C1352" s="13" t="s">
        <v>3275</v>
      </c>
      <c r="D1352" s="14">
        <v>30</v>
      </c>
      <c r="E1352" s="20">
        <v>44575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>
        <v>44575</v>
      </c>
      <c r="B1353" s="18" t="s">
        <v>1990</v>
      </c>
      <c r="C1353" s="13" t="s">
        <v>3279</v>
      </c>
      <c r="D1353" s="14">
        <v>22736</v>
      </c>
      <c r="E1353" s="20">
        <v>44575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>
        <v>44575</v>
      </c>
      <c r="B1354" s="18" t="s">
        <v>1991</v>
      </c>
      <c r="C1354" s="13" t="s">
        <v>3378</v>
      </c>
      <c r="D1354" s="14">
        <v>4931.2</v>
      </c>
      <c r="E1354" s="20">
        <v>44575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>
        <v>44575</v>
      </c>
      <c r="B1355" s="18" t="s">
        <v>1992</v>
      </c>
      <c r="C1355" s="13" t="s">
        <v>3370</v>
      </c>
      <c r="D1355" s="14">
        <v>4705.8</v>
      </c>
      <c r="E1355" s="20">
        <v>44575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>
        <v>44575</v>
      </c>
      <c r="B1356" s="18" t="s">
        <v>1993</v>
      </c>
      <c r="C1356" s="13" t="s">
        <v>3430</v>
      </c>
      <c r="D1356" s="14">
        <v>4558.3999999999996</v>
      </c>
      <c r="E1356" s="20">
        <v>44575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>
        <v>44575</v>
      </c>
      <c r="B1357" s="18" t="s">
        <v>1994</v>
      </c>
      <c r="C1357" s="13" t="s">
        <v>3453</v>
      </c>
      <c r="D1357" s="14">
        <v>1863.2</v>
      </c>
      <c r="E1357" s="20">
        <v>44575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>
        <v>44575</v>
      </c>
      <c r="B1358" s="18" t="s">
        <v>1995</v>
      </c>
      <c r="C1358" s="13" t="s">
        <v>3370</v>
      </c>
      <c r="D1358" s="14">
        <v>11486.2</v>
      </c>
      <c r="E1358" s="20">
        <v>44575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>
        <v>44575</v>
      </c>
      <c r="B1359" s="18" t="s">
        <v>1996</v>
      </c>
      <c r="C1359" s="13" t="s">
        <v>3302</v>
      </c>
      <c r="D1359" s="14">
        <v>6508.8</v>
      </c>
      <c r="E1359" s="20">
        <v>44575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>
        <v>44575</v>
      </c>
      <c r="B1360" s="18" t="s">
        <v>1997</v>
      </c>
      <c r="C1360" s="13" t="s">
        <v>3373</v>
      </c>
      <c r="D1360" s="14">
        <v>9256.6</v>
      </c>
      <c r="E1360" s="20">
        <v>44575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>
        <v>44575</v>
      </c>
      <c r="B1361" s="18" t="s">
        <v>1998</v>
      </c>
      <c r="C1361" s="13" t="s">
        <v>3297</v>
      </c>
      <c r="D1361" s="14">
        <v>4227.3</v>
      </c>
      <c r="E1361" s="20">
        <v>44575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>
        <v>44575</v>
      </c>
      <c r="B1362" s="18" t="s">
        <v>1999</v>
      </c>
      <c r="C1362" s="13" t="s">
        <v>3444</v>
      </c>
      <c r="D1362" s="14">
        <v>30651.599999999999</v>
      </c>
      <c r="E1362" s="20">
        <v>44575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>
        <v>44575</v>
      </c>
      <c r="B1363" s="18" t="s">
        <v>2000</v>
      </c>
      <c r="C1363" s="13" t="s">
        <v>3514</v>
      </c>
      <c r="D1363" s="14">
        <v>7617.6</v>
      </c>
      <c r="E1363" s="20">
        <v>44575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>
        <v>44575</v>
      </c>
      <c r="B1364" s="18" t="s">
        <v>2001</v>
      </c>
      <c r="C1364" s="13" t="s">
        <v>3444</v>
      </c>
      <c r="D1364" s="14">
        <v>809.2</v>
      </c>
      <c r="E1364" s="20">
        <v>44575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>
        <v>44575</v>
      </c>
      <c r="B1365" s="18" t="s">
        <v>2002</v>
      </c>
      <c r="C1365" s="13" t="s">
        <v>3421</v>
      </c>
      <c r="D1365" s="14">
        <v>4534</v>
      </c>
      <c r="E1365" s="20">
        <v>44575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>
        <v>44575</v>
      </c>
      <c r="B1366" s="18" t="s">
        <v>2003</v>
      </c>
      <c r="C1366" s="13" t="s">
        <v>3373</v>
      </c>
      <c r="D1366" s="14">
        <v>901.6</v>
      </c>
      <c r="E1366" s="20">
        <v>44575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>
        <v>44575</v>
      </c>
      <c r="B1367" s="18" t="s">
        <v>2004</v>
      </c>
      <c r="C1367" s="13" t="s">
        <v>3418</v>
      </c>
      <c r="D1367" s="14">
        <v>517</v>
      </c>
      <c r="E1367" s="20">
        <v>44575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>
        <v>44575</v>
      </c>
      <c r="B1368" s="18" t="s">
        <v>2005</v>
      </c>
      <c r="C1368" s="13" t="s">
        <v>3275</v>
      </c>
      <c r="D1368" s="14">
        <v>226.6</v>
      </c>
      <c r="E1368" s="20">
        <v>44575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>
        <v>44575</v>
      </c>
      <c r="B1369" s="18" t="s">
        <v>2006</v>
      </c>
      <c r="C1369" s="13" t="s">
        <v>3417</v>
      </c>
      <c r="D1369" s="14">
        <v>876.4</v>
      </c>
      <c r="E1369" s="20">
        <v>44575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>
        <v>44575</v>
      </c>
      <c r="B1370" s="18" t="s">
        <v>2007</v>
      </c>
      <c r="C1370" s="13" t="s">
        <v>3417</v>
      </c>
      <c r="D1370" s="14">
        <v>3552</v>
      </c>
      <c r="E1370" s="20">
        <v>44575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>
        <v>44575</v>
      </c>
      <c r="B1371" s="18" t="s">
        <v>2008</v>
      </c>
      <c r="C1371" s="13" t="s">
        <v>3438</v>
      </c>
      <c r="D1371" s="14">
        <v>1968.8</v>
      </c>
      <c r="E1371" s="20">
        <v>44576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>
        <v>44575</v>
      </c>
      <c r="B1372" s="18" t="s">
        <v>2009</v>
      </c>
      <c r="C1372" s="13" t="s">
        <v>3306</v>
      </c>
      <c r="D1372" s="14">
        <v>864.8</v>
      </c>
      <c r="E1372" s="20">
        <v>44576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>
        <v>44575</v>
      </c>
      <c r="B1373" s="18" t="s">
        <v>2010</v>
      </c>
      <c r="C1373" s="13" t="s">
        <v>3307</v>
      </c>
      <c r="D1373" s="14">
        <v>8565.2000000000007</v>
      </c>
      <c r="E1373" s="20">
        <v>44576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>
        <v>44575</v>
      </c>
      <c r="B1374" s="18" t="s">
        <v>2011</v>
      </c>
      <c r="C1374" s="13" t="s">
        <v>3533</v>
      </c>
      <c r="D1374" s="14">
        <v>1380</v>
      </c>
      <c r="E1374" s="20">
        <v>44575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>
        <v>44575</v>
      </c>
      <c r="B1375" s="18" t="s">
        <v>2012</v>
      </c>
      <c r="C1375" s="13" t="s">
        <v>3479</v>
      </c>
      <c r="D1375" s="14">
        <v>23371.08</v>
      </c>
      <c r="E1375" s="20">
        <v>44575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>
        <v>44575</v>
      </c>
      <c r="B1376" s="18" t="s">
        <v>2013</v>
      </c>
      <c r="C1376" s="13" t="s">
        <v>3393</v>
      </c>
      <c r="D1376" s="14">
        <v>3094.6</v>
      </c>
      <c r="E1376" s="20">
        <v>44575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>
        <v>44575</v>
      </c>
      <c r="B1377" s="18" t="s">
        <v>2014</v>
      </c>
      <c r="C1377" s="13" t="s">
        <v>3470</v>
      </c>
      <c r="D1377" s="14">
        <v>3999.6</v>
      </c>
      <c r="E1377" s="20">
        <v>44575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>
        <v>44575</v>
      </c>
      <c r="B1378" s="18" t="s">
        <v>2015</v>
      </c>
      <c r="C1378" s="13" t="s">
        <v>3325</v>
      </c>
      <c r="D1378" s="14">
        <v>2445</v>
      </c>
      <c r="E1378" s="20">
        <v>44575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>
        <v>44575</v>
      </c>
      <c r="B1379" s="18" t="s">
        <v>2016</v>
      </c>
      <c r="C1379" s="13" t="s">
        <v>3300</v>
      </c>
      <c r="D1379" s="14">
        <v>1021.8</v>
      </c>
      <c r="E1379" s="20">
        <v>44575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>
        <v>44575</v>
      </c>
      <c r="B1380" s="18" t="s">
        <v>2017</v>
      </c>
      <c r="C1380" s="13" t="s">
        <v>3459</v>
      </c>
      <c r="D1380" s="14">
        <v>2070</v>
      </c>
      <c r="E1380" s="20">
        <v>44575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>
        <v>44575</v>
      </c>
      <c r="B1381" s="18" t="s">
        <v>2018</v>
      </c>
      <c r="C1381" s="13" t="s">
        <v>3493</v>
      </c>
      <c r="D1381" s="14">
        <v>1917.6</v>
      </c>
      <c r="E1381" s="20">
        <v>44575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>
        <v>44575</v>
      </c>
      <c r="B1382" s="18" t="s">
        <v>2019</v>
      </c>
      <c r="C1382" s="13" t="s">
        <v>3342</v>
      </c>
      <c r="D1382" s="14">
        <v>1716</v>
      </c>
      <c r="E1382" s="20">
        <v>44576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>
        <v>44575</v>
      </c>
      <c r="B1383" s="18" t="s">
        <v>2020</v>
      </c>
      <c r="C1383" s="13" t="s">
        <v>3450</v>
      </c>
      <c r="D1383" s="14">
        <v>3.23</v>
      </c>
      <c r="E1383" s="20">
        <v>44580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>
        <v>44575</v>
      </c>
      <c r="B1384" s="18" t="s">
        <v>2021</v>
      </c>
      <c r="C1384" s="13" t="s">
        <v>3275</v>
      </c>
      <c r="D1384" s="14">
        <v>4104.7</v>
      </c>
      <c r="E1384" s="20">
        <v>44575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>
        <v>44575</v>
      </c>
      <c r="B1385" s="18" t="s">
        <v>2022</v>
      </c>
      <c r="C1385" s="13" t="s">
        <v>3356</v>
      </c>
      <c r="D1385" s="14">
        <v>8781.7999999999993</v>
      </c>
      <c r="E1385" s="20">
        <v>44575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>
        <v>44575</v>
      </c>
      <c r="B1386" s="18" t="s">
        <v>2023</v>
      </c>
      <c r="C1386" s="13" t="s">
        <v>3275</v>
      </c>
      <c r="D1386" s="14">
        <v>1108.4000000000001</v>
      </c>
      <c r="E1386" s="20">
        <v>44575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>
        <v>44575</v>
      </c>
      <c r="B1387" s="18" t="s">
        <v>2024</v>
      </c>
      <c r="C1387" s="13" t="s">
        <v>3275</v>
      </c>
      <c r="D1387" s="14">
        <v>991.7</v>
      </c>
      <c r="E1387" s="20">
        <v>44575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>
        <v>44575</v>
      </c>
      <c r="B1388" s="18" t="s">
        <v>2025</v>
      </c>
      <c r="C1388" s="13" t="s">
        <v>3315</v>
      </c>
      <c r="D1388" s="14">
        <v>17708</v>
      </c>
      <c r="E1388" s="20">
        <v>44575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>
        <v>44575</v>
      </c>
      <c r="B1389" s="18" t="s">
        <v>2026</v>
      </c>
      <c r="C1389" s="13" t="s">
        <v>3298</v>
      </c>
      <c r="D1389" s="14">
        <v>520</v>
      </c>
      <c r="E1389" s="20">
        <v>44575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>
        <v>44575</v>
      </c>
      <c r="B1390" s="18" t="s">
        <v>2027</v>
      </c>
      <c r="C1390" s="13" t="s">
        <v>3504</v>
      </c>
      <c r="D1390" s="14">
        <v>409.6</v>
      </c>
      <c r="E1390" s="20">
        <v>44575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>
        <v>44575</v>
      </c>
      <c r="B1391" s="18" t="s">
        <v>2028</v>
      </c>
      <c r="C1391" s="13" t="s">
        <v>3382</v>
      </c>
      <c r="D1391" s="14">
        <v>3033.6</v>
      </c>
      <c r="E1391" s="20">
        <v>44575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ht="45" x14ac:dyDescent="0.25">
      <c r="A1392" s="16">
        <v>44575</v>
      </c>
      <c r="B1392" s="18" t="s">
        <v>2029</v>
      </c>
      <c r="C1392" s="13" t="s">
        <v>3387</v>
      </c>
      <c r="D1392" s="14">
        <v>31540.2</v>
      </c>
      <c r="E1392" s="20" t="s">
        <v>3621</v>
      </c>
      <c r="F1392" s="14">
        <f>1000+5000</f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>
        <v>44575</v>
      </c>
      <c r="B1393" s="18" t="s">
        <v>2030</v>
      </c>
      <c r="C1393" s="13" t="s">
        <v>3444</v>
      </c>
      <c r="D1393" s="14">
        <v>3981.6</v>
      </c>
      <c r="E1393" s="20">
        <v>44576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>
        <v>44575</v>
      </c>
      <c r="B1394" s="18" t="s">
        <v>2031</v>
      </c>
      <c r="C1394" s="13" t="s">
        <v>3275</v>
      </c>
      <c r="D1394" s="14">
        <v>195</v>
      </c>
      <c r="E1394" s="20">
        <v>44575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>
        <v>44575</v>
      </c>
      <c r="B1395" s="18" t="s">
        <v>2032</v>
      </c>
      <c r="C1395" s="13" t="s">
        <v>3426</v>
      </c>
      <c r="D1395" s="14">
        <v>3811.6</v>
      </c>
      <c r="E1395" s="20">
        <v>44575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>
        <v>44575</v>
      </c>
      <c r="B1396" s="18" t="s">
        <v>2033</v>
      </c>
      <c r="C1396" s="13" t="s">
        <v>3275</v>
      </c>
      <c r="D1396" s="14">
        <v>251.6</v>
      </c>
      <c r="E1396" s="20">
        <v>44575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>
        <v>44575</v>
      </c>
      <c r="B1397" s="18" t="s">
        <v>2034</v>
      </c>
      <c r="C1397" s="13" t="s">
        <v>3379</v>
      </c>
      <c r="D1397" s="14">
        <v>7720</v>
      </c>
      <c r="E1397" s="20">
        <v>44575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>
        <v>44575</v>
      </c>
      <c r="B1398" s="18" t="s">
        <v>2035</v>
      </c>
      <c r="C1398" s="13" t="s">
        <v>3275</v>
      </c>
      <c r="D1398" s="14">
        <v>411.4</v>
      </c>
      <c r="E1398" s="20">
        <v>44575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>
        <v>44575</v>
      </c>
      <c r="B1399" s="18" t="s">
        <v>2036</v>
      </c>
      <c r="C1399" s="13" t="s">
        <v>3275</v>
      </c>
      <c r="D1399" s="14">
        <v>54</v>
      </c>
      <c r="E1399" s="20">
        <v>44575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>
        <v>44575</v>
      </c>
      <c r="B1400" s="18" t="s">
        <v>2037</v>
      </c>
      <c r="C1400" s="13" t="s">
        <v>3374</v>
      </c>
      <c r="D1400" s="14">
        <v>3436.8</v>
      </c>
      <c r="E1400" s="20">
        <v>44575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>
        <v>44575</v>
      </c>
      <c r="B1401" s="18" t="s">
        <v>2038</v>
      </c>
      <c r="C1401" s="13" t="s">
        <v>3275</v>
      </c>
      <c r="D1401" s="14">
        <v>61.1</v>
      </c>
      <c r="E1401" s="20">
        <v>44575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>
        <v>44575</v>
      </c>
      <c r="B1402" s="18" t="s">
        <v>2039</v>
      </c>
      <c r="C1402" s="13" t="s">
        <v>3534</v>
      </c>
      <c r="D1402" s="14">
        <v>7310.4</v>
      </c>
      <c r="E1402" s="20">
        <v>44575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>
        <v>44575</v>
      </c>
      <c r="B1403" s="18" t="s">
        <v>2040</v>
      </c>
      <c r="C1403" s="13" t="s">
        <v>3389</v>
      </c>
      <c r="D1403" s="14">
        <v>29321.599999999999</v>
      </c>
      <c r="E1403" s="20">
        <v>44582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>
        <v>44575</v>
      </c>
      <c r="B1404" s="18" t="s">
        <v>2041</v>
      </c>
      <c r="C1404" s="13" t="s">
        <v>3322</v>
      </c>
      <c r="D1404" s="14">
        <v>266</v>
      </c>
      <c r="E1404" s="20">
        <v>44577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>
        <v>44576</v>
      </c>
      <c r="B1405" s="18" t="s">
        <v>2042</v>
      </c>
      <c r="C1405" s="13" t="s">
        <v>3323</v>
      </c>
      <c r="D1405" s="14">
        <v>40320</v>
      </c>
      <c r="E1405" s="20">
        <v>44578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ht="30" x14ac:dyDescent="0.25">
      <c r="A1406" s="16">
        <v>44576</v>
      </c>
      <c r="B1406" s="18" t="s">
        <v>2043</v>
      </c>
      <c r="C1406" s="13" t="s">
        <v>3343</v>
      </c>
      <c r="D1406" s="14">
        <v>16159.8</v>
      </c>
      <c r="E1406" s="20" t="s">
        <v>3615</v>
      </c>
      <c r="F1406" s="14">
        <f>8100+8059.8</f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>
        <v>44576</v>
      </c>
      <c r="B1407" s="18" t="s">
        <v>2044</v>
      </c>
      <c r="C1407" s="13" t="s">
        <v>3348</v>
      </c>
      <c r="D1407" s="14">
        <v>2308.1999999999998</v>
      </c>
      <c r="E1407" s="20">
        <v>44576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>
        <v>44576</v>
      </c>
      <c r="B1408" s="18" t="s">
        <v>2045</v>
      </c>
      <c r="C1408" s="13" t="s">
        <v>3424</v>
      </c>
      <c r="D1408" s="14">
        <v>945.6</v>
      </c>
      <c r="E1408" s="20">
        <v>44576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>
        <v>44576</v>
      </c>
      <c r="B1409" s="18" t="s">
        <v>2046</v>
      </c>
      <c r="C1409" s="13" t="s">
        <v>3338</v>
      </c>
      <c r="D1409" s="14">
        <v>4709.6000000000004</v>
      </c>
      <c r="E1409" s="20">
        <v>44578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>
        <v>44576</v>
      </c>
      <c r="B1410" s="18" t="s">
        <v>2047</v>
      </c>
      <c r="C1410" s="13" t="s">
        <v>3322</v>
      </c>
      <c r="D1410" s="14">
        <v>43267.9</v>
      </c>
      <c r="E1410" s="20">
        <v>44577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>
        <v>44576</v>
      </c>
      <c r="B1411" s="18" t="s">
        <v>2048</v>
      </c>
      <c r="C1411" s="13" t="s">
        <v>3324</v>
      </c>
      <c r="D1411" s="14">
        <v>1526.4</v>
      </c>
      <c r="E1411" s="20">
        <v>44576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>
        <v>44576</v>
      </c>
      <c r="B1412" s="18" t="s">
        <v>2049</v>
      </c>
      <c r="C1412" s="13" t="s">
        <v>3341</v>
      </c>
      <c r="D1412" s="14">
        <v>23536.6</v>
      </c>
      <c r="E1412" s="20">
        <v>44577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>
        <v>44576</v>
      </c>
      <c r="B1413" s="18" t="s">
        <v>2050</v>
      </c>
      <c r="C1413" s="13" t="s">
        <v>3403</v>
      </c>
      <c r="D1413" s="14">
        <v>11329.8</v>
      </c>
      <c r="E1413" s="20">
        <v>44576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>
        <v>44576</v>
      </c>
      <c r="B1414" s="18" t="s">
        <v>2051</v>
      </c>
      <c r="C1414" s="13" t="s">
        <v>3488</v>
      </c>
      <c r="D1414" s="14">
        <v>16989.8</v>
      </c>
      <c r="E1414" s="20">
        <v>44576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>
        <v>44576</v>
      </c>
      <c r="B1415" s="18" t="s">
        <v>2052</v>
      </c>
      <c r="C1415" s="13" t="s">
        <v>3400</v>
      </c>
      <c r="D1415" s="14">
        <v>4196.5</v>
      </c>
      <c r="E1415" s="20">
        <v>44576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>
        <v>44576</v>
      </c>
      <c r="B1416" s="18" t="s">
        <v>2053</v>
      </c>
      <c r="C1416" s="13" t="s">
        <v>3429</v>
      </c>
      <c r="D1416" s="14">
        <v>38198.400000000001</v>
      </c>
      <c r="E1416" s="20">
        <v>44576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>
        <v>44576</v>
      </c>
      <c r="B1417" s="18" t="s">
        <v>2054</v>
      </c>
      <c r="C1417" s="13" t="s">
        <v>3432</v>
      </c>
      <c r="D1417" s="14">
        <v>3673.6</v>
      </c>
      <c r="E1417" s="20">
        <v>44578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>
        <v>44576</v>
      </c>
      <c r="B1418" s="18" t="s">
        <v>2055</v>
      </c>
      <c r="C1418" s="13" t="s">
        <v>3402</v>
      </c>
      <c r="D1418" s="14">
        <v>7372.4</v>
      </c>
      <c r="E1418" s="20">
        <v>44578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>
        <v>44576</v>
      </c>
      <c r="B1419" s="18" t="s">
        <v>2056</v>
      </c>
      <c r="C1419" s="13" t="s">
        <v>3397</v>
      </c>
      <c r="D1419" s="14">
        <v>4701.2</v>
      </c>
      <c r="E1419" s="20">
        <v>44576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>
        <v>44576</v>
      </c>
      <c r="B1420" s="18" t="s">
        <v>2057</v>
      </c>
      <c r="C1420" s="13" t="s">
        <v>3321</v>
      </c>
      <c r="D1420" s="14">
        <v>3606.8</v>
      </c>
      <c r="E1420" s="20">
        <v>44576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>
        <v>44576</v>
      </c>
      <c r="B1421" s="18" t="s">
        <v>2058</v>
      </c>
      <c r="C1421" s="13" t="s">
        <v>3480</v>
      </c>
      <c r="D1421" s="14">
        <v>1015.2</v>
      </c>
      <c r="E1421" s="20">
        <v>44576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>
        <v>44576</v>
      </c>
      <c r="B1422" s="18" t="s">
        <v>2059</v>
      </c>
      <c r="C1422" s="13" t="s">
        <v>3434</v>
      </c>
      <c r="D1422" s="14">
        <v>6652.8</v>
      </c>
      <c r="E1422" s="20">
        <v>44576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>
        <v>44576</v>
      </c>
      <c r="B1423" s="18" t="s">
        <v>2060</v>
      </c>
      <c r="C1423" s="13" t="s">
        <v>3334</v>
      </c>
      <c r="D1423" s="14">
        <v>7210.5</v>
      </c>
      <c r="E1423" s="20">
        <v>44576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>
        <v>44576</v>
      </c>
      <c r="B1424" s="18" t="s">
        <v>2061</v>
      </c>
      <c r="C1424" s="13" t="s">
        <v>3339</v>
      </c>
      <c r="D1424" s="14">
        <v>8097.6</v>
      </c>
      <c r="E1424" s="20">
        <v>44579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>
        <v>44576</v>
      </c>
      <c r="B1425" s="18" t="s">
        <v>2062</v>
      </c>
      <c r="C1425" s="13" t="s">
        <v>3399</v>
      </c>
      <c r="D1425" s="14">
        <v>8360.7999999999993</v>
      </c>
      <c r="E1425" s="20">
        <v>44581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>
        <v>44576</v>
      </c>
      <c r="B1426" s="18" t="s">
        <v>2063</v>
      </c>
      <c r="C1426" s="13" t="s">
        <v>3340</v>
      </c>
      <c r="D1426" s="14">
        <v>17010.8</v>
      </c>
      <c r="E1426" s="20">
        <v>44578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>
        <v>44576</v>
      </c>
      <c r="B1427" s="18" t="s">
        <v>2064</v>
      </c>
      <c r="C1427" s="13" t="s">
        <v>3325</v>
      </c>
      <c r="D1427" s="14">
        <v>6879.5</v>
      </c>
      <c r="E1427" s="20">
        <v>44576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>
        <v>44576</v>
      </c>
      <c r="B1428" s="18" t="s">
        <v>2065</v>
      </c>
      <c r="C1428" s="13" t="s">
        <v>3336</v>
      </c>
      <c r="D1428" s="14">
        <v>8753.4</v>
      </c>
      <c r="E1428" s="20">
        <v>44578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>
        <v>44576</v>
      </c>
      <c r="B1429" s="18" t="s">
        <v>2066</v>
      </c>
      <c r="C1429" s="13" t="s">
        <v>3333</v>
      </c>
      <c r="D1429" s="14">
        <v>8499.6</v>
      </c>
      <c r="E1429" s="20">
        <v>44578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>
        <v>44576</v>
      </c>
      <c r="B1430" s="18" t="s">
        <v>2067</v>
      </c>
      <c r="C1430" s="13" t="s">
        <v>3433</v>
      </c>
      <c r="D1430" s="14">
        <v>5116.8999999999996</v>
      </c>
      <c r="E1430" s="20">
        <v>44578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>
        <v>44576</v>
      </c>
      <c r="B1431" s="18" t="s">
        <v>2068</v>
      </c>
      <c r="C1431" s="13" t="s">
        <v>3398</v>
      </c>
      <c r="D1431" s="14">
        <v>888.3</v>
      </c>
      <c r="E1431" s="20">
        <v>44576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ht="30" x14ac:dyDescent="0.25">
      <c r="A1432" s="16">
        <v>44576</v>
      </c>
      <c r="B1432" s="18" t="s">
        <v>2069</v>
      </c>
      <c r="C1432" s="13" t="s">
        <v>3342</v>
      </c>
      <c r="D1432" s="14">
        <v>36771.699999999997</v>
      </c>
      <c r="E1432" s="20" t="s">
        <v>3629</v>
      </c>
      <c r="F1432" s="14">
        <f>10000+26771.7</f>
        <v>36771.699999999997</v>
      </c>
      <c r="G1432" s="10">
        <f>Tabla1[[#This Row],[Importe]]-Tabla1[[#This Row],[Pagado]]</f>
        <v>0</v>
      </c>
      <c r="H1432" s="13" t="s">
        <v>3558</v>
      </c>
    </row>
    <row r="1433" spans="1:8" x14ac:dyDescent="0.25">
      <c r="A1433" s="16">
        <v>44576</v>
      </c>
      <c r="B1433" s="18" t="s">
        <v>2070</v>
      </c>
      <c r="C1433" s="13" t="s">
        <v>3335</v>
      </c>
      <c r="D1433" s="14">
        <v>4118.3999999999996</v>
      </c>
      <c r="E1433" s="20">
        <v>44578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>
        <v>44576</v>
      </c>
      <c r="B1434" s="18" t="s">
        <v>2071</v>
      </c>
      <c r="C1434" s="13" t="s">
        <v>3403</v>
      </c>
      <c r="D1434" s="14">
        <v>47686.5</v>
      </c>
      <c r="E1434" s="20"/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>
        <v>44576</v>
      </c>
      <c r="B1435" s="18" t="s">
        <v>2072</v>
      </c>
      <c r="C1435" s="13" t="s">
        <v>3337</v>
      </c>
      <c r="D1435" s="14">
        <v>9545.4</v>
      </c>
      <c r="E1435" s="20">
        <v>44578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>
        <v>44576</v>
      </c>
      <c r="B1436" s="18" t="s">
        <v>2073</v>
      </c>
      <c r="C1436" s="13" t="s">
        <v>3513</v>
      </c>
      <c r="D1436" s="14">
        <v>2237.1999999999998</v>
      </c>
      <c r="E1436" s="20">
        <v>44576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>
        <v>44576</v>
      </c>
      <c r="B1437" s="18" t="s">
        <v>2074</v>
      </c>
      <c r="C1437" s="13" t="s">
        <v>3331</v>
      </c>
      <c r="D1437" s="14">
        <v>16792.900000000001</v>
      </c>
      <c r="E1437" s="20">
        <v>44578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>
        <v>44576</v>
      </c>
      <c r="B1438" s="18" t="s">
        <v>2075</v>
      </c>
      <c r="C1438" s="13" t="s">
        <v>3332</v>
      </c>
      <c r="D1438" s="14">
        <v>16510.099999999999</v>
      </c>
      <c r="E1438" s="20">
        <v>44578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>
        <v>44576</v>
      </c>
      <c r="B1439" s="18" t="s">
        <v>2076</v>
      </c>
      <c r="C1439" s="13" t="s">
        <v>3455</v>
      </c>
      <c r="D1439" s="14">
        <v>10040.200000000001</v>
      </c>
      <c r="E1439" s="20">
        <v>44576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>
        <v>44576</v>
      </c>
      <c r="B1440" s="18" t="s">
        <v>2077</v>
      </c>
      <c r="C1440" s="13" t="s">
        <v>3341</v>
      </c>
      <c r="D1440" s="14">
        <v>20860</v>
      </c>
      <c r="E1440" s="20">
        <v>44577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>
        <v>44576</v>
      </c>
      <c r="B1441" s="18" t="s">
        <v>2078</v>
      </c>
      <c r="C1441" s="13" t="s">
        <v>3377</v>
      </c>
      <c r="D1441" s="14">
        <v>12067.2</v>
      </c>
      <c r="E1441" s="20">
        <v>44576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>
        <v>44576</v>
      </c>
      <c r="B1442" s="18" t="s">
        <v>2079</v>
      </c>
      <c r="C1442" s="13" t="s">
        <v>3388</v>
      </c>
      <c r="D1442" s="14">
        <v>5833.2</v>
      </c>
      <c r="E1442" s="20">
        <v>44576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>
        <v>44576</v>
      </c>
      <c r="B1443" s="18" t="s">
        <v>2080</v>
      </c>
      <c r="C1443" s="13" t="s">
        <v>3340</v>
      </c>
      <c r="D1443" s="14">
        <v>2773</v>
      </c>
      <c r="E1443" s="20">
        <v>44579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>
        <v>44576</v>
      </c>
      <c r="B1444" s="18" t="s">
        <v>2081</v>
      </c>
      <c r="C1444" s="13" t="s">
        <v>3411</v>
      </c>
      <c r="D1444" s="14">
        <v>2160</v>
      </c>
      <c r="E1444" s="20">
        <v>44576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>
        <v>44576</v>
      </c>
      <c r="B1445" s="18" t="s">
        <v>2082</v>
      </c>
      <c r="C1445" s="13" t="s">
        <v>3478</v>
      </c>
      <c r="D1445" s="14">
        <v>2613.6</v>
      </c>
      <c r="E1445" s="20">
        <v>44576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>
        <v>44576</v>
      </c>
      <c r="B1446" s="18" t="s">
        <v>2083</v>
      </c>
      <c r="C1446" s="13" t="s">
        <v>3295</v>
      </c>
      <c r="D1446" s="14">
        <v>21290.3</v>
      </c>
      <c r="E1446" s="20">
        <v>44576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>
        <v>44576</v>
      </c>
      <c r="B1447" s="18" t="s">
        <v>2084</v>
      </c>
      <c r="C1447" s="13" t="s">
        <v>3361</v>
      </c>
      <c r="D1447" s="14">
        <v>2645.9</v>
      </c>
      <c r="E1447" s="20">
        <v>44576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>
        <v>44576</v>
      </c>
      <c r="B1448" s="18" t="s">
        <v>2085</v>
      </c>
      <c r="C1448" s="13" t="s">
        <v>3294</v>
      </c>
      <c r="D1448" s="14">
        <v>7429.8</v>
      </c>
      <c r="E1448" s="20">
        <v>44576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>
        <v>44576</v>
      </c>
      <c r="B1449" s="18" t="s">
        <v>2086</v>
      </c>
      <c r="C1449" s="13" t="s">
        <v>3354</v>
      </c>
      <c r="D1449" s="14">
        <v>1605.5</v>
      </c>
      <c r="E1449" s="20">
        <v>44576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>
        <v>44576</v>
      </c>
      <c r="B1450" s="18" t="s">
        <v>2087</v>
      </c>
      <c r="C1450" s="13" t="s">
        <v>3369</v>
      </c>
      <c r="D1450" s="14">
        <v>1579.92</v>
      </c>
      <c r="E1450" s="20">
        <v>44577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>
        <v>44576</v>
      </c>
      <c r="B1451" s="18" t="s">
        <v>2088</v>
      </c>
      <c r="C1451" s="13" t="s">
        <v>3515</v>
      </c>
      <c r="D1451" s="14">
        <v>1579.92</v>
      </c>
      <c r="E1451" s="20">
        <v>44577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>
        <v>44576</v>
      </c>
      <c r="B1452" s="18" t="s">
        <v>2089</v>
      </c>
      <c r="C1452" s="13" t="s">
        <v>3407</v>
      </c>
      <c r="D1452" s="14">
        <v>2003.1</v>
      </c>
      <c r="E1452" s="20">
        <v>44577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>
        <v>44576</v>
      </c>
      <c r="B1453" s="18" t="s">
        <v>2090</v>
      </c>
      <c r="C1453" s="13" t="s">
        <v>3352</v>
      </c>
      <c r="D1453" s="14">
        <v>4908</v>
      </c>
      <c r="E1453" s="20">
        <v>44576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>
        <v>44576</v>
      </c>
      <c r="B1454" s="18" t="s">
        <v>2091</v>
      </c>
      <c r="C1454" s="13" t="s">
        <v>3353</v>
      </c>
      <c r="D1454" s="14">
        <v>8053.2</v>
      </c>
      <c r="E1454" s="20">
        <v>44576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>
        <v>44576</v>
      </c>
      <c r="B1455" s="18" t="s">
        <v>2092</v>
      </c>
      <c r="C1455" s="13" t="s">
        <v>3349</v>
      </c>
      <c r="D1455" s="14">
        <v>5198</v>
      </c>
      <c r="E1455" s="20">
        <v>44576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>
        <v>44576</v>
      </c>
      <c r="B1456" s="18" t="s">
        <v>2093</v>
      </c>
      <c r="C1456" s="13" t="s">
        <v>3442</v>
      </c>
      <c r="D1456" s="14">
        <v>12298.6</v>
      </c>
      <c r="E1456" s="20">
        <v>44577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>
        <v>44576</v>
      </c>
      <c r="B1457" s="18" t="s">
        <v>2094</v>
      </c>
      <c r="C1457" s="13" t="s">
        <v>3442</v>
      </c>
      <c r="D1457" s="14">
        <v>1077</v>
      </c>
      <c r="E1457" s="20">
        <v>44577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>
        <v>44576</v>
      </c>
      <c r="B1458" s="18" t="s">
        <v>2095</v>
      </c>
      <c r="C1458" s="13" t="s">
        <v>3406</v>
      </c>
      <c r="D1458" s="14">
        <v>6721.5</v>
      </c>
      <c r="E1458" s="20">
        <v>44577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>
        <v>44576</v>
      </c>
      <c r="B1459" s="18" t="s">
        <v>2096</v>
      </c>
      <c r="C1459" s="13" t="s">
        <v>3404</v>
      </c>
      <c r="D1459" s="14">
        <v>8070.4</v>
      </c>
      <c r="E1459" s="20">
        <v>44577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>
        <v>44576</v>
      </c>
      <c r="B1460" s="18" t="s">
        <v>2097</v>
      </c>
      <c r="C1460" s="13" t="s">
        <v>3460</v>
      </c>
      <c r="D1460" s="14">
        <v>3373.4</v>
      </c>
      <c r="E1460" s="20">
        <v>44576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>
        <v>44576</v>
      </c>
      <c r="B1461" s="18" t="s">
        <v>2098</v>
      </c>
      <c r="C1461" s="13" t="s">
        <v>3278</v>
      </c>
      <c r="D1461" s="14">
        <v>117060.61</v>
      </c>
      <c r="E1461" s="20">
        <v>44583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>
        <v>44576</v>
      </c>
      <c r="B1462" s="18" t="s">
        <v>2099</v>
      </c>
      <c r="C1462" s="13" t="s">
        <v>3364</v>
      </c>
      <c r="D1462" s="14">
        <v>12603.7</v>
      </c>
      <c r="E1462" s="20">
        <v>44576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>
        <v>44576</v>
      </c>
      <c r="B1463" s="18" t="s">
        <v>2100</v>
      </c>
      <c r="C1463" s="13" t="s">
        <v>3362</v>
      </c>
      <c r="D1463" s="14">
        <v>2042.7</v>
      </c>
      <c r="E1463" s="20">
        <v>44577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>
        <v>44576</v>
      </c>
      <c r="B1464" s="18" t="s">
        <v>2101</v>
      </c>
      <c r="C1464" s="13" t="s">
        <v>3389</v>
      </c>
      <c r="D1464" s="14">
        <v>76289.399999999994</v>
      </c>
      <c r="E1464" s="20">
        <v>44582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>
        <v>44576</v>
      </c>
      <c r="B1465" s="18" t="s">
        <v>2102</v>
      </c>
      <c r="C1465" s="13" t="s">
        <v>3351</v>
      </c>
      <c r="D1465" s="14">
        <v>4461.3999999999996</v>
      </c>
      <c r="E1465" s="20">
        <v>44577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>
        <v>44576</v>
      </c>
      <c r="B1466" s="18" t="s">
        <v>2103</v>
      </c>
      <c r="C1466" s="13" t="s">
        <v>3405</v>
      </c>
      <c r="D1466" s="14">
        <v>3392.6</v>
      </c>
      <c r="E1466" s="20">
        <v>44577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>
        <v>44576</v>
      </c>
      <c r="B1467" s="18" t="s">
        <v>2104</v>
      </c>
      <c r="C1467" s="13" t="s">
        <v>3443</v>
      </c>
      <c r="D1467" s="14">
        <v>1634.6</v>
      </c>
      <c r="E1467" s="20">
        <v>44577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>
        <v>44576</v>
      </c>
      <c r="B1468" s="18" t="s">
        <v>2105</v>
      </c>
      <c r="C1468" s="13" t="s">
        <v>3275</v>
      </c>
      <c r="D1468" s="14">
        <v>952.6</v>
      </c>
      <c r="E1468" s="20">
        <v>44577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>
        <v>44576</v>
      </c>
      <c r="B1469" s="18" t="s">
        <v>2106</v>
      </c>
      <c r="C1469" s="13" t="s">
        <v>3409</v>
      </c>
      <c r="D1469" s="14">
        <v>3730.4</v>
      </c>
      <c r="E1469" s="20">
        <v>44576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>
        <v>44576</v>
      </c>
      <c r="B1470" s="18" t="s">
        <v>2107</v>
      </c>
      <c r="C1470" s="13" t="s">
        <v>3328</v>
      </c>
      <c r="D1470" s="14">
        <v>5257.6</v>
      </c>
      <c r="E1470" s="20">
        <v>44576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>
        <v>44576</v>
      </c>
      <c r="B1471" s="18" t="s">
        <v>2108</v>
      </c>
      <c r="C1471" s="13" t="s">
        <v>3327</v>
      </c>
      <c r="D1471" s="14">
        <v>5729.6</v>
      </c>
      <c r="E1471" s="20">
        <v>44576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>
        <v>44576</v>
      </c>
      <c r="B1472" s="18" t="s">
        <v>2109</v>
      </c>
      <c r="C1472" s="13" t="s">
        <v>3330</v>
      </c>
      <c r="D1472" s="14">
        <v>1243.2</v>
      </c>
      <c r="E1472" s="20">
        <v>44576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>
        <v>44576</v>
      </c>
      <c r="B1473" s="18" t="s">
        <v>2110</v>
      </c>
      <c r="C1473" s="13" t="s">
        <v>3329</v>
      </c>
      <c r="D1473" s="14">
        <v>166.6</v>
      </c>
      <c r="E1473" s="20">
        <v>44576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>
        <v>44576</v>
      </c>
      <c r="B1474" s="18" t="s">
        <v>2111</v>
      </c>
      <c r="C1474" s="13" t="s">
        <v>3456</v>
      </c>
      <c r="D1474" s="14">
        <v>7646.5</v>
      </c>
      <c r="E1474" s="20">
        <v>44576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>
        <v>44576</v>
      </c>
      <c r="B1475" s="18" t="s">
        <v>2112</v>
      </c>
      <c r="C1475" s="13" t="s">
        <v>3445</v>
      </c>
      <c r="D1475" s="14">
        <v>806.4</v>
      </c>
      <c r="E1475" s="20">
        <v>44576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>
        <v>44576</v>
      </c>
      <c r="B1476" s="18" t="s">
        <v>2113</v>
      </c>
      <c r="C1476" s="13" t="s">
        <v>3314</v>
      </c>
      <c r="D1476" s="14">
        <v>3504.6</v>
      </c>
      <c r="E1476" s="20">
        <v>44576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>
        <v>44576</v>
      </c>
      <c r="B1477" s="18" t="s">
        <v>2114</v>
      </c>
      <c r="C1477" s="13" t="s">
        <v>3282</v>
      </c>
      <c r="D1477" s="14">
        <v>3672</v>
      </c>
      <c r="E1477" s="20">
        <v>44576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>
        <v>44576</v>
      </c>
      <c r="B1478" s="18" t="s">
        <v>2115</v>
      </c>
      <c r="C1478" s="13" t="s">
        <v>3392</v>
      </c>
      <c r="D1478" s="14">
        <v>1080</v>
      </c>
      <c r="E1478" s="20">
        <v>44577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>
        <v>44576</v>
      </c>
      <c r="B1479" s="18" t="s">
        <v>2116</v>
      </c>
      <c r="C1479" s="13" t="s">
        <v>3459</v>
      </c>
      <c r="D1479" s="14">
        <v>1964.2</v>
      </c>
      <c r="E1479" s="20">
        <v>44576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>
        <v>44576</v>
      </c>
      <c r="B1480" s="18" t="s">
        <v>2117</v>
      </c>
      <c r="C1480" s="13" t="s">
        <v>3428</v>
      </c>
      <c r="D1480" s="14">
        <v>3388.8</v>
      </c>
      <c r="E1480" s="20">
        <v>44576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>
        <v>44576</v>
      </c>
      <c r="B1481" s="18" t="s">
        <v>2118</v>
      </c>
      <c r="C1481" s="13" t="s">
        <v>3304</v>
      </c>
      <c r="D1481" s="14">
        <v>1255.8</v>
      </c>
      <c r="E1481" s="20">
        <v>44576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>
        <v>44576</v>
      </c>
      <c r="B1482" s="18" t="s">
        <v>2119</v>
      </c>
      <c r="C1482" s="13" t="s">
        <v>3370</v>
      </c>
      <c r="D1482" s="14">
        <v>13321.6</v>
      </c>
      <c r="E1482" s="20">
        <v>44576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>
        <v>44576</v>
      </c>
      <c r="B1483" s="18" t="s">
        <v>2120</v>
      </c>
      <c r="C1483" s="13" t="s">
        <v>3363</v>
      </c>
      <c r="D1483" s="14">
        <v>2157.1999999999998</v>
      </c>
      <c r="E1483" s="20">
        <v>44576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>
        <v>44576</v>
      </c>
      <c r="B1484" s="18" t="s">
        <v>2121</v>
      </c>
      <c r="C1484" s="13" t="s">
        <v>3309</v>
      </c>
      <c r="D1484" s="14">
        <v>4217.6000000000004</v>
      </c>
      <c r="E1484" s="20">
        <v>44576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>
        <v>44576</v>
      </c>
      <c r="B1485" s="18" t="s">
        <v>2122</v>
      </c>
      <c r="C1485" s="13" t="s">
        <v>3286</v>
      </c>
      <c r="D1485" s="14">
        <v>6171.2</v>
      </c>
      <c r="E1485" s="20">
        <v>44576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>
        <v>44576</v>
      </c>
      <c r="B1486" s="18" t="s">
        <v>2123</v>
      </c>
      <c r="C1486" s="13" t="s">
        <v>3326</v>
      </c>
      <c r="D1486" s="14">
        <v>10840.4</v>
      </c>
      <c r="E1486" s="20">
        <v>44576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>
        <v>44576</v>
      </c>
      <c r="B1487" s="18" t="s">
        <v>2124</v>
      </c>
      <c r="C1487" s="13" t="s">
        <v>3441</v>
      </c>
      <c r="D1487" s="14">
        <v>1360</v>
      </c>
      <c r="E1487" s="20">
        <v>44576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>
        <v>44576</v>
      </c>
      <c r="B1488" s="18" t="s">
        <v>2125</v>
      </c>
      <c r="C1488" s="13" t="s">
        <v>3302</v>
      </c>
      <c r="D1488" s="14">
        <v>3458</v>
      </c>
      <c r="E1488" s="20">
        <v>44576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>
        <v>44576</v>
      </c>
      <c r="B1489" s="18" t="s">
        <v>2126</v>
      </c>
      <c r="C1489" s="13" t="s">
        <v>3347</v>
      </c>
      <c r="D1489" s="14">
        <v>2899.2</v>
      </c>
      <c r="E1489" s="20">
        <v>44576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>
        <v>44576</v>
      </c>
      <c r="B1490" s="18" t="s">
        <v>2127</v>
      </c>
      <c r="C1490" s="13" t="s">
        <v>3420</v>
      </c>
      <c r="D1490" s="14">
        <v>6666.9</v>
      </c>
      <c r="E1490" s="20">
        <v>44576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>
        <v>44576</v>
      </c>
      <c r="B1491" s="18" t="s">
        <v>2128</v>
      </c>
      <c r="C1491" s="13" t="s">
        <v>3281</v>
      </c>
      <c r="D1491" s="14">
        <v>1153.5999999999999</v>
      </c>
      <c r="E1491" s="20">
        <v>44576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>
        <v>44576</v>
      </c>
      <c r="B1492" s="18" t="s">
        <v>2129</v>
      </c>
      <c r="C1492" s="13" t="s">
        <v>3279</v>
      </c>
      <c r="D1492" s="14">
        <v>31228</v>
      </c>
      <c r="E1492" s="20">
        <v>44576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>
        <v>44576</v>
      </c>
      <c r="B1493" s="18" t="s">
        <v>2130</v>
      </c>
      <c r="C1493" s="13" t="s">
        <v>3356</v>
      </c>
      <c r="D1493" s="14">
        <v>6142.7</v>
      </c>
      <c r="E1493" s="20">
        <v>44576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>
        <v>44576</v>
      </c>
      <c r="B1494" s="18" t="s">
        <v>2131</v>
      </c>
      <c r="C1494" s="13" t="s">
        <v>3371</v>
      </c>
      <c r="D1494" s="14">
        <v>81629.2</v>
      </c>
      <c r="E1494" s="20">
        <v>44589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>
        <v>44576</v>
      </c>
      <c r="B1495" s="18" t="s">
        <v>2132</v>
      </c>
      <c r="C1495" s="13" t="s">
        <v>3614</v>
      </c>
      <c r="D1495" s="14">
        <v>0</v>
      </c>
      <c r="E1495" s="21" t="s">
        <v>3560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>
        <v>44576</v>
      </c>
      <c r="B1496" s="18" t="s">
        <v>2133</v>
      </c>
      <c r="C1496" s="13" t="s">
        <v>3303</v>
      </c>
      <c r="D1496" s="14">
        <v>841.8</v>
      </c>
      <c r="E1496" s="20">
        <v>44576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>
        <v>44576</v>
      </c>
      <c r="B1497" s="18" t="s">
        <v>2134</v>
      </c>
      <c r="C1497" s="13" t="s">
        <v>3391</v>
      </c>
      <c r="D1497" s="14">
        <v>6430</v>
      </c>
      <c r="E1497" s="20">
        <v>44576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>
        <v>44576</v>
      </c>
      <c r="B1498" s="18" t="s">
        <v>2135</v>
      </c>
      <c r="C1498" s="13" t="s">
        <v>3373</v>
      </c>
      <c r="D1498" s="14">
        <v>1930.2</v>
      </c>
      <c r="E1498" s="20">
        <v>44576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>
        <v>44576</v>
      </c>
      <c r="B1499" s="18" t="s">
        <v>2136</v>
      </c>
      <c r="C1499" s="13" t="s">
        <v>3275</v>
      </c>
      <c r="D1499" s="14">
        <v>84</v>
      </c>
      <c r="E1499" s="20">
        <v>44576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>
        <v>44576</v>
      </c>
      <c r="B1500" s="18" t="s">
        <v>2137</v>
      </c>
      <c r="C1500" s="13" t="s">
        <v>3297</v>
      </c>
      <c r="D1500" s="14">
        <v>2499.8000000000002</v>
      </c>
      <c r="E1500" s="20">
        <v>44576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>
        <v>44576</v>
      </c>
      <c r="B1501" s="18" t="s">
        <v>2138</v>
      </c>
      <c r="C1501" s="13" t="s">
        <v>3277</v>
      </c>
      <c r="D1501" s="14">
        <v>1324.8</v>
      </c>
      <c r="E1501" s="20">
        <v>44576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>
        <v>44576</v>
      </c>
      <c r="B1502" s="18" t="s">
        <v>2139</v>
      </c>
      <c r="C1502" s="13" t="s">
        <v>3386</v>
      </c>
      <c r="D1502" s="14">
        <v>7868.1</v>
      </c>
      <c r="E1502" s="20">
        <v>44576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>
        <v>44576</v>
      </c>
      <c r="B1503" s="18" t="s">
        <v>2140</v>
      </c>
      <c r="C1503" s="13" t="s">
        <v>3275</v>
      </c>
      <c r="D1503" s="14">
        <v>414.4</v>
      </c>
      <c r="E1503" s="20">
        <v>44576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>
        <v>44576</v>
      </c>
      <c r="B1504" s="18" t="s">
        <v>2141</v>
      </c>
      <c r="C1504" s="13" t="s">
        <v>3300</v>
      </c>
      <c r="D1504" s="14">
        <v>1670.2</v>
      </c>
      <c r="E1504" s="20">
        <v>44576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>
        <v>44576</v>
      </c>
      <c r="B1505" s="18" t="s">
        <v>2142</v>
      </c>
      <c r="C1505" s="13" t="s">
        <v>3316</v>
      </c>
      <c r="D1505" s="14">
        <v>3013.4</v>
      </c>
      <c r="E1505" s="20">
        <v>44576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>
        <v>44576</v>
      </c>
      <c r="B1506" s="18" t="s">
        <v>2143</v>
      </c>
      <c r="C1506" s="13" t="s">
        <v>3389</v>
      </c>
      <c r="D1506" s="14">
        <v>20931.8</v>
      </c>
      <c r="E1506" s="20">
        <v>44582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>
        <v>44576</v>
      </c>
      <c r="B1507" s="18" t="s">
        <v>2144</v>
      </c>
      <c r="C1507" s="13" t="s">
        <v>3275</v>
      </c>
      <c r="D1507" s="14">
        <v>859.2</v>
      </c>
      <c r="E1507" s="20">
        <v>44576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>
        <v>44576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>
        <v>44576</v>
      </c>
      <c r="B1509" s="18" t="s">
        <v>2146</v>
      </c>
      <c r="C1509" s="13" t="s">
        <v>3275</v>
      </c>
      <c r="D1509" s="14">
        <v>972.9</v>
      </c>
      <c r="E1509" s="20">
        <v>44576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>
        <v>44576</v>
      </c>
      <c r="B1510" s="18" t="s">
        <v>2147</v>
      </c>
      <c r="C1510" s="13" t="s">
        <v>3388</v>
      </c>
      <c r="D1510" s="14">
        <v>428.4</v>
      </c>
      <c r="E1510" s="20">
        <v>44576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>
        <v>44576</v>
      </c>
      <c r="B1511" s="18" t="s">
        <v>2148</v>
      </c>
      <c r="C1511" s="13" t="s">
        <v>3438</v>
      </c>
      <c r="D1511" s="14">
        <v>4567.8</v>
      </c>
      <c r="E1511" s="20">
        <v>44578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>
        <v>44576</v>
      </c>
      <c r="B1512" s="18" t="s">
        <v>2149</v>
      </c>
      <c r="C1512" s="13" t="s">
        <v>3439</v>
      </c>
      <c r="D1512" s="14">
        <v>1145.4000000000001</v>
      </c>
      <c r="E1512" s="20">
        <v>44578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>
        <v>44576</v>
      </c>
      <c r="B1513" s="18" t="s">
        <v>2150</v>
      </c>
      <c r="C1513" s="13" t="s">
        <v>3306</v>
      </c>
      <c r="D1513" s="14">
        <v>1407.6</v>
      </c>
      <c r="E1513" s="20">
        <v>44578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>
        <v>44576</v>
      </c>
      <c r="B1514" s="18" t="s">
        <v>2151</v>
      </c>
      <c r="C1514" s="13" t="s">
        <v>3307</v>
      </c>
      <c r="D1514" s="14">
        <v>8514.6</v>
      </c>
      <c r="E1514" s="20">
        <v>44578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>
        <v>44576</v>
      </c>
      <c r="B1515" s="18" t="s">
        <v>2152</v>
      </c>
      <c r="C1515" s="13" t="s">
        <v>3403</v>
      </c>
      <c r="D1515" s="14">
        <v>14526.8</v>
      </c>
      <c r="E1515" s="20">
        <v>44576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>
        <v>44576</v>
      </c>
      <c r="B1516" s="18" t="s">
        <v>2153</v>
      </c>
      <c r="C1516" s="13" t="s">
        <v>3470</v>
      </c>
      <c r="D1516" s="14">
        <v>3400.32</v>
      </c>
      <c r="E1516" s="20">
        <v>44576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>
        <v>44576</v>
      </c>
      <c r="B1517" s="18" t="s">
        <v>2154</v>
      </c>
      <c r="C1517" s="13" t="s">
        <v>3448</v>
      </c>
      <c r="D1517" s="14">
        <v>198</v>
      </c>
      <c r="E1517" s="20">
        <v>44576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>
        <v>44576</v>
      </c>
      <c r="B1518" s="18" t="s">
        <v>2155</v>
      </c>
      <c r="C1518" s="13" t="s">
        <v>3446</v>
      </c>
      <c r="D1518" s="14">
        <v>213</v>
      </c>
      <c r="E1518" s="20">
        <v>44576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>
        <v>44576</v>
      </c>
      <c r="B1519" s="18" t="s">
        <v>2156</v>
      </c>
      <c r="C1519" s="13" t="s">
        <v>3494</v>
      </c>
      <c r="D1519" s="14">
        <v>550</v>
      </c>
      <c r="E1519" s="20">
        <v>44578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>
        <v>44576</v>
      </c>
      <c r="B1520" s="18" t="s">
        <v>2157</v>
      </c>
      <c r="C1520" s="13" t="s">
        <v>3447</v>
      </c>
      <c r="D1520" s="14">
        <v>394</v>
      </c>
      <c r="E1520" s="20">
        <v>44576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>
        <v>44576</v>
      </c>
      <c r="B1521" s="18" t="s">
        <v>2158</v>
      </c>
      <c r="C1521" s="13" t="s">
        <v>3325</v>
      </c>
      <c r="D1521" s="14">
        <v>2349.4</v>
      </c>
      <c r="E1521" s="20">
        <v>44576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>
        <v>44576</v>
      </c>
      <c r="B1522" s="18" t="s">
        <v>2159</v>
      </c>
      <c r="C1522" s="13" t="s">
        <v>3325</v>
      </c>
      <c r="D1522" s="14">
        <v>706.2</v>
      </c>
      <c r="E1522" s="20">
        <v>44576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>
        <v>44576</v>
      </c>
      <c r="B1523" s="18" t="s">
        <v>2160</v>
      </c>
      <c r="C1523" s="13" t="s">
        <v>3408</v>
      </c>
      <c r="D1523" s="14">
        <v>3423.8</v>
      </c>
      <c r="E1523" s="20">
        <v>44576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>
        <v>44576</v>
      </c>
      <c r="B1524" s="18" t="s">
        <v>2161</v>
      </c>
      <c r="C1524" s="13" t="s">
        <v>3357</v>
      </c>
      <c r="D1524" s="14">
        <v>576</v>
      </c>
      <c r="E1524" s="20">
        <v>44576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>
        <v>44576</v>
      </c>
      <c r="B1525" s="18" t="s">
        <v>2162</v>
      </c>
      <c r="C1525" s="13" t="s">
        <v>3275</v>
      </c>
      <c r="D1525" s="14">
        <v>759.2</v>
      </c>
      <c r="E1525" s="20">
        <v>44576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>
        <v>44576</v>
      </c>
      <c r="B1526" s="18" t="s">
        <v>2163</v>
      </c>
      <c r="C1526" s="13" t="s">
        <v>3410</v>
      </c>
      <c r="D1526" s="14">
        <v>16100</v>
      </c>
      <c r="E1526" s="20">
        <v>44577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>
        <v>44576</v>
      </c>
      <c r="B1527" s="18" t="s">
        <v>2164</v>
      </c>
      <c r="C1527" s="13" t="s">
        <v>3493</v>
      </c>
      <c r="D1527" s="14">
        <v>1700</v>
      </c>
      <c r="E1527" s="20">
        <v>44576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>
        <v>44576</v>
      </c>
      <c r="B1528" s="18" t="s">
        <v>2165</v>
      </c>
      <c r="C1528" s="13" t="s">
        <v>3417</v>
      </c>
      <c r="D1528" s="14">
        <v>5988.4</v>
      </c>
      <c r="E1528" s="20">
        <v>44576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>
        <v>44576</v>
      </c>
      <c r="B1529" s="18" t="s">
        <v>2166</v>
      </c>
      <c r="C1529" s="13" t="s">
        <v>3298</v>
      </c>
      <c r="D1529" s="14">
        <v>1566.2</v>
      </c>
      <c r="E1529" s="20">
        <v>44576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>
        <v>44576</v>
      </c>
      <c r="B1530" s="18" t="s">
        <v>2167</v>
      </c>
      <c r="C1530" s="13" t="s">
        <v>3275</v>
      </c>
      <c r="D1530" s="14">
        <v>280</v>
      </c>
      <c r="E1530" s="20">
        <v>44576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>
        <v>44576</v>
      </c>
      <c r="B1531" s="18" t="s">
        <v>2168</v>
      </c>
      <c r="C1531" s="13" t="s">
        <v>3275</v>
      </c>
      <c r="D1531" s="14">
        <v>263.32</v>
      </c>
      <c r="E1531" s="20">
        <v>44576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>
        <v>44576</v>
      </c>
      <c r="B1532" s="18" t="s">
        <v>2169</v>
      </c>
      <c r="C1532" s="13" t="s">
        <v>3275</v>
      </c>
      <c r="D1532" s="14">
        <v>506.6</v>
      </c>
      <c r="E1532" s="20">
        <v>44576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>
        <v>44577</v>
      </c>
      <c r="B1533" s="18" t="s">
        <v>2170</v>
      </c>
      <c r="C1533" s="13" t="s">
        <v>3325</v>
      </c>
      <c r="D1533" s="14">
        <v>4420.8999999999996</v>
      </c>
      <c r="E1533" s="20">
        <v>44577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>
        <v>44577</v>
      </c>
      <c r="B1534" s="18" t="s">
        <v>2171</v>
      </c>
      <c r="C1534" s="13" t="s">
        <v>3617</v>
      </c>
      <c r="D1534" s="14">
        <v>0</v>
      </c>
      <c r="E1534" s="21" t="s">
        <v>3560</v>
      </c>
      <c r="F1534" s="14">
        <v>0</v>
      </c>
      <c r="G1534" s="10">
        <f>Tabla1[[#This Row],[Importe]]-Tabla1[[#This Row],[Pagado]]</f>
        <v>0</v>
      </c>
      <c r="H1534" s="25" t="s">
        <v>3616</v>
      </c>
    </row>
    <row r="1535" spans="1:8" x14ac:dyDescent="0.25">
      <c r="A1535" s="16">
        <v>44577</v>
      </c>
      <c r="B1535" s="18" t="s">
        <v>2172</v>
      </c>
      <c r="C1535" s="13" t="s">
        <v>3388</v>
      </c>
      <c r="D1535" s="14">
        <v>9528.7999999999993</v>
      </c>
      <c r="E1535" s="20">
        <v>44577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>
        <v>44577</v>
      </c>
      <c r="B1536" s="18" t="s">
        <v>2173</v>
      </c>
      <c r="C1536" s="13" t="s">
        <v>3319</v>
      </c>
      <c r="D1536" s="14">
        <v>5194</v>
      </c>
      <c r="E1536" s="20">
        <v>44577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>
        <v>44577</v>
      </c>
      <c r="B1537" s="18" t="s">
        <v>2174</v>
      </c>
      <c r="C1537" s="13" t="s">
        <v>3411</v>
      </c>
      <c r="D1537" s="14">
        <v>1926.8</v>
      </c>
      <c r="E1537" s="20">
        <v>44577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>
        <v>44577</v>
      </c>
      <c r="B1538" s="18" t="s">
        <v>2175</v>
      </c>
      <c r="C1538" s="13" t="s">
        <v>3341</v>
      </c>
      <c r="D1538" s="14">
        <v>56954.2</v>
      </c>
      <c r="E1538" s="20">
        <v>44578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>
        <v>44577</v>
      </c>
      <c r="B1539" s="18" t="s">
        <v>2176</v>
      </c>
      <c r="C1539" s="13" t="s">
        <v>3276</v>
      </c>
      <c r="D1539" s="14">
        <v>15258.7</v>
      </c>
      <c r="E1539" s="20">
        <v>44577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>
        <v>44577</v>
      </c>
      <c r="B1540" s="18" t="s">
        <v>2177</v>
      </c>
      <c r="C1540" s="13" t="s">
        <v>3349</v>
      </c>
      <c r="D1540" s="14">
        <v>5285.4</v>
      </c>
      <c r="E1540" s="20">
        <v>44577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>
        <v>44577</v>
      </c>
      <c r="B1541" s="18" t="s">
        <v>2178</v>
      </c>
      <c r="C1541" s="13" t="s">
        <v>3349</v>
      </c>
      <c r="D1541" s="14">
        <v>168</v>
      </c>
      <c r="E1541" s="20">
        <v>44577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>
        <v>44577</v>
      </c>
      <c r="B1542" s="18" t="s">
        <v>2179</v>
      </c>
      <c r="C1542" s="13" t="s">
        <v>3392</v>
      </c>
      <c r="D1542" s="14">
        <v>2862.8</v>
      </c>
      <c r="E1542" s="20">
        <v>44577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>
        <v>44577</v>
      </c>
      <c r="B1543" s="18" t="s">
        <v>2180</v>
      </c>
      <c r="C1543" s="13" t="s">
        <v>3354</v>
      </c>
      <c r="D1543" s="14">
        <v>2286.8000000000002</v>
      </c>
      <c r="E1543" s="20">
        <v>44577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>
        <v>44577</v>
      </c>
      <c r="B1544" s="18" t="s">
        <v>2181</v>
      </c>
      <c r="C1544" s="13" t="s">
        <v>3364</v>
      </c>
      <c r="D1544" s="14">
        <v>8381.2000000000007</v>
      </c>
      <c r="E1544" s="20">
        <v>44577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>
        <v>44577</v>
      </c>
      <c r="B1545" s="18" t="s">
        <v>2182</v>
      </c>
      <c r="C1545" s="13" t="s">
        <v>3355</v>
      </c>
      <c r="D1545" s="14">
        <v>3805.2</v>
      </c>
      <c r="E1545" s="20">
        <v>44577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>
        <v>44577</v>
      </c>
      <c r="B1546" s="18" t="s">
        <v>2183</v>
      </c>
      <c r="C1546" s="13" t="s">
        <v>3413</v>
      </c>
      <c r="D1546" s="14">
        <v>3142.4</v>
      </c>
      <c r="E1546" s="20">
        <v>44577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>
        <v>44577</v>
      </c>
      <c r="B1547" s="18" t="s">
        <v>2184</v>
      </c>
      <c r="C1547" s="13" t="s">
        <v>3324</v>
      </c>
      <c r="D1547" s="14">
        <v>422.4</v>
      </c>
      <c r="E1547" s="20">
        <v>44577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>
        <v>44577</v>
      </c>
      <c r="B1548" s="18" t="s">
        <v>2185</v>
      </c>
      <c r="C1548" s="13" t="s">
        <v>3322</v>
      </c>
      <c r="D1548" s="14">
        <v>36175.85</v>
      </c>
      <c r="E1548" s="20">
        <v>44577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>
        <v>44577</v>
      </c>
      <c r="B1549" s="18" t="s">
        <v>2186</v>
      </c>
      <c r="C1549" s="13" t="s">
        <v>3277</v>
      </c>
      <c r="D1549" s="14">
        <v>1812.4</v>
      </c>
      <c r="E1549" s="20">
        <v>44577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>
        <v>44577</v>
      </c>
      <c r="B1550" s="18" t="s">
        <v>2187</v>
      </c>
      <c r="C1550" s="13" t="s">
        <v>3361</v>
      </c>
      <c r="D1550" s="14">
        <v>2689.4</v>
      </c>
      <c r="E1550" s="20">
        <v>44577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>
        <v>44577</v>
      </c>
      <c r="B1551" s="18" t="s">
        <v>2188</v>
      </c>
      <c r="C1551" s="13" t="s">
        <v>3342</v>
      </c>
      <c r="D1551" s="14">
        <v>2404.6999999999998</v>
      </c>
      <c r="E1551" s="20">
        <v>44577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>
        <v>44577</v>
      </c>
      <c r="B1552" s="18" t="s">
        <v>2189</v>
      </c>
      <c r="C1552" s="13" t="s">
        <v>3367</v>
      </c>
      <c r="D1552" s="14">
        <v>3826.8</v>
      </c>
      <c r="E1552" s="20">
        <v>44577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>
        <v>44577</v>
      </c>
      <c r="B1553" s="18" t="s">
        <v>2190</v>
      </c>
      <c r="C1553" s="13" t="s">
        <v>3356</v>
      </c>
      <c r="D1553" s="14">
        <v>7254.7</v>
      </c>
      <c r="E1553" s="20">
        <v>44577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>
        <v>44577</v>
      </c>
      <c r="B1554" s="18" t="s">
        <v>2191</v>
      </c>
      <c r="C1554" s="13" t="s">
        <v>3386</v>
      </c>
      <c r="D1554" s="14">
        <v>2018.1</v>
      </c>
      <c r="E1554" s="20">
        <v>44577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>
        <v>44577</v>
      </c>
      <c r="B1555" s="18" t="s">
        <v>2192</v>
      </c>
      <c r="C1555" s="13" t="s">
        <v>3348</v>
      </c>
      <c r="D1555" s="14">
        <v>2344.4</v>
      </c>
      <c r="E1555" s="20">
        <v>44577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>
        <v>44577</v>
      </c>
      <c r="B1556" s="18" t="s">
        <v>2193</v>
      </c>
      <c r="C1556" s="13" t="s">
        <v>3373</v>
      </c>
      <c r="D1556" s="14">
        <v>246.4</v>
      </c>
      <c r="E1556" s="20">
        <v>44577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>
        <v>44577</v>
      </c>
      <c r="B1557" s="18" t="s">
        <v>2194</v>
      </c>
      <c r="C1557" s="13" t="s">
        <v>3373</v>
      </c>
      <c r="D1557" s="14">
        <v>2489.4</v>
      </c>
      <c r="E1557" s="20">
        <v>44577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>
        <v>44577</v>
      </c>
      <c r="B1558" s="18" t="s">
        <v>2195</v>
      </c>
      <c r="C1558" s="13" t="s">
        <v>3517</v>
      </c>
      <c r="D1558" s="14">
        <v>2071.6</v>
      </c>
      <c r="E1558" s="20">
        <v>44577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>
        <v>44577</v>
      </c>
      <c r="B1559" s="18" t="s">
        <v>2196</v>
      </c>
      <c r="C1559" s="13" t="s">
        <v>3420</v>
      </c>
      <c r="D1559" s="14">
        <v>2550.9</v>
      </c>
      <c r="E1559" s="20">
        <v>44577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>
        <v>44577</v>
      </c>
      <c r="B1560" s="18" t="s">
        <v>2197</v>
      </c>
      <c r="C1560" s="13" t="s">
        <v>3347</v>
      </c>
      <c r="D1560" s="14">
        <v>1344</v>
      </c>
      <c r="E1560" s="20">
        <v>44577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>
        <v>44577</v>
      </c>
      <c r="B1561" s="18" t="s">
        <v>2198</v>
      </c>
      <c r="C1561" s="13" t="s">
        <v>3300</v>
      </c>
      <c r="D1561" s="14">
        <v>2782</v>
      </c>
      <c r="E1561" s="20">
        <v>44577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>
        <v>44577</v>
      </c>
      <c r="B1562" s="18" t="s">
        <v>2199</v>
      </c>
      <c r="C1562" s="13" t="s">
        <v>3354</v>
      </c>
      <c r="D1562" s="14">
        <v>840</v>
      </c>
      <c r="E1562" s="20">
        <v>44577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>
        <v>44577</v>
      </c>
      <c r="B1563" s="18" t="s">
        <v>2200</v>
      </c>
      <c r="C1563" s="13" t="s">
        <v>3347</v>
      </c>
      <c r="D1563" s="14">
        <v>1392</v>
      </c>
      <c r="E1563" s="20">
        <v>44577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>
        <v>44577</v>
      </c>
      <c r="B1564" s="18" t="s">
        <v>2201</v>
      </c>
      <c r="C1564" s="13" t="s">
        <v>3459</v>
      </c>
      <c r="D1564" s="14">
        <v>1039</v>
      </c>
      <c r="E1564" s="20">
        <v>44577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>
        <v>44577</v>
      </c>
      <c r="B1565" s="18" t="s">
        <v>2202</v>
      </c>
      <c r="C1565" s="13" t="s">
        <v>3297</v>
      </c>
      <c r="D1565" s="14">
        <v>3710.7</v>
      </c>
      <c r="E1565" s="20">
        <v>44577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>
        <v>44577</v>
      </c>
      <c r="B1566" s="18" t="s">
        <v>2203</v>
      </c>
      <c r="C1566" s="13" t="s">
        <v>3275</v>
      </c>
      <c r="D1566" s="14">
        <v>53.2</v>
      </c>
      <c r="E1566" s="20">
        <v>44577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>
        <v>44577</v>
      </c>
      <c r="B1567" s="18" t="s">
        <v>2204</v>
      </c>
      <c r="C1567" s="13" t="s">
        <v>3275</v>
      </c>
      <c r="D1567" s="14">
        <v>1298.8</v>
      </c>
      <c r="E1567" s="20">
        <v>44577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>
        <v>44577</v>
      </c>
      <c r="B1568" s="18" t="s">
        <v>2205</v>
      </c>
      <c r="C1568" s="13" t="s">
        <v>3275</v>
      </c>
      <c r="D1568" s="14">
        <v>452.2</v>
      </c>
      <c r="E1568" s="20">
        <v>44577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>
        <v>44577</v>
      </c>
      <c r="B1569" s="18" t="s">
        <v>2206</v>
      </c>
      <c r="C1569" s="13" t="s">
        <v>3619</v>
      </c>
      <c r="D1569" s="14">
        <v>0</v>
      </c>
      <c r="E1569" s="21" t="s">
        <v>3560</v>
      </c>
      <c r="F1569" s="14">
        <v>0</v>
      </c>
      <c r="G1569" s="10">
        <f>Tabla1[[#This Row],[Importe]]-Tabla1[[#This Row],[Pagado]]</f>
        <v>0</v>
      </c>
      <c r="H1569" s="25" t="s">
        <v>3618</v>
      </c>
    </row>
    <row r="1570" spans="1:8" x14ac:dyDescent="0.25">
      <c r="A1570" s="16">
        <v>44577</v>
      </c>
      <c r="B1570" s="18" t="s">
        <v>2207</v>
      </c>
      <c r="C1570" s="13" t="s">
        <v>3388</v>
      </c>
      <c r="D1570" s="14">
        <v>452.2</v>
      </c>
      <c r="E1570" s="20">
        <v>44577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>
        <v>44577</v>
      </c>
      <c r="B1571" s="18" t="s">
        <v>2208</v>
      </c>
      <c r="C1571" s="13" t="s">
        <v>3357</v>
      </c>
      <c r="D1571" s="14">
        <v>1292.5999999999999</v>
      </c>
      <c r="E1571" s="20">
        <v>44578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>
        <v>44577</v>
      </c>
      <c r="B1572" s="18" t="s">
        <v>2209</v>
      </c>
      <c r="C1572" s="13" t="s">
        <v>3325</v>
      </c>
      <c r="D1572" s="14">
        <v>419.1</v>
      </c>
      <c r="E1572" s="20">
        <v>44578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>
        <v>44577</v>
      </c>
      <c r="B1573" s="18" t="s">
        <v>2210</v>
      </c>
      <c r="C1573" s="13" t="s">
        <v>3373</v>
      </c>
      <c r="D1573" s="14">
        <v>1111.5</v>
      </c>
      <c r="E1573" s="20">
        <v>44578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>
        <v>44578</v>
      </c>
      <c r="B1574" s="18" t="s">
        <v>2211</v>
      </c>
      <c r="C1574" s="13" t="s">
        <v>3348</v>
      </c>
      <c r="D1574" s="14">
        <v>841.8</v>
      </c>
      <c r="E1574" s="20">
        <v>44578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>
        <v>44578</v>
      </c>
      <c r="B1575" s="18" t="s">
        <v>2212</v>
      </c>
      <c r="C1575" s="13" t="s">
        <v>3343</v>
      </c>
      <c r="D1575" s="14">
        <v>5225.6000000000004</v>
      </c>
      <c r="E1575" s="20">
        <v>44578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>
        <v>44578</v>
      </c>
      <c r="B1576" s="18" t="s">
        <v>2213</v>
      </c>
      <c r="C1576" s="13" t="s">
        <v>3345</v>
      </c>
      <c r="D1576" s="14">
        <v>5358.3</v>
      </c>
      <c r="E1576" s="20">
        <v>44578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>
        <v>44578</v>
      </c>
      <c r="B1577" s="18" t="s">
        <v>2214</v>
      </c>
      <c r="C1577" s="13" t="s">
        <v>3322</v>
      </c>
      <c r="D1577" s="14">
        <v>56046.6</v>
      </c>
      <c r="E1577" s="20">
        <v>44579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ht="30" x14ac:dyDescent="0.25">
      <c r="A1578" s="16">
        <v>44578</v>
      </c>
      <c r="B1578" s="18" t="s">
        <v>2215</v>
      </c>
      <c r="C1578" s="13" t="s">
        <v>3323</v>
      </c>
      <c r="D1578" s="14">
        <v>90261.4</v>
      </c>
      <c r="E1578" s="20" t="s">
        <v>3636</v>
      </c>
      <c r="F1578" s="14">
        <f>80000+10261.4</f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>
        <v>44578</v>
      </c>
      <c r="B1579" s="18" t="s">
        <v>2216</v>
      </c>
      <c r="C1579" s="13" t="s">
        <v>3320</v>
      </c>
      <c r="D1579" s="14">
        <v>4403.8999999999996</v>
      </c>
      <c r="E1579" s="20">
        <v>44578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ht="30" x14ac:dyDescent="0.25">
      <c r="A1580" s="16">
        <v>44578</v>
      </c>
      <c r="B1580" s="18" t="s">
        <v>2217</v>
      </c>
      <c r="C1580" s="13" t="s">
        <v>3341</v>
      </c>
      <c r="D1580" s="14">
        <v>32696.9</v>
      </c>
      <c r="E1580" s="20" t="s">
        <v>3629</v>
      </c>
      <c r="F1580" s="14">
        <f>26000+6696.9</f>
        <v>32696.9</v>
      </c>
      <c r="G1580" s="10">
        <f>Tabla1[[#This Row],[Importe]]-Tabla1[[#This Row],[Pagado]]</f>
        <v>0</v>
      </c>
      <c r="H1580" s="13" t="s">
        <v>3558</v>
      </c>
    </row>
    <row r="1581" spans="1:8" x14ac:dyDescent="0.25">
      <c r="A1581" s="16">
        <v>44578</v>
      </c>
      <c r="B1581" s="18" t="s">
        <v>2218</v>
      </c>
      <c r="C1581" s="13" t="s">
        <v>3321</v>
      </c>
      <c r="D1581" s="14">
        <v>2167.8000000000002</v>
      </c>
      <c r="E1581" s="20">
        <v>44578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>
        <v>44578</v>
      </c>
      <c r="B1582" s="18" t="s">
        <v>2219</v>
      </c>
      <c r="C1582" s="13" t="s">
        <v>3354</v>
      </c>
      <c r="D1582" s="14">
        <v>6210.4</v>
      </c>
      <c r="E1582" s="20">
        <v>44578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>
        <v>44578</v>
      </c>
      <c r="B1583" s="18" t="s">
        <v>2220</v>
      </c>
      <c r="C1583" s="13" t="s">
        <v>3397</v>
      </c>
      <c r="D1583" s="14">
        <v>1228.2</v>
      </c>
      <c r="E1583" s="20">
        <v>44578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>
        <v>44578</v>
      </c>
      <c r="B1584" s="18" t="s">
        <v>2221</v>
      </c>
      <c r="C1584" s="13" t="s">
        <v>3463</v>
      </c>
      <c r="D1584" s="14">
        <v>16531.400000000001</v>
      </c>
      <c r="E1584" s="20">
        <v>44578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>
        <v>44578</v>
      </c>
      <c r="B1585" s="18" t="s">
        <v>2222</v>
      </c>
      <c r="C1585" s="13" t="s">
        <v>3433</v>
      </c>
      <c r="D1585" s="14">
        <v>4648.8</v>
      </c>
      <c r="E1585" s="20">
        <v>44579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>
        <v>44578</v>
      </c>
      <c r="B1586" s="18" t="s">
        <v>2223</v>
      </c>
      <c r="C1586" s="13" t="s">
        <v>3338</v>
      </c>
      <c r="D1586" s="14">
        <v>4498.2</v>
      </c>
      <c r="E1586" s="20">
        <v>44580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>
        <v>44578</v>
      </c>
      <c r="B1587" s="18" t="s">
        <v>2224</v>
      </c>
      <c r="C1587" s="13" t="s">
        <v>3399</v>
      </c>
      <c r="D1587" s="14">
        <v>4584.6000000000004</v>
      </c>
      <c r="E1587" s="20">
        <v>44579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>
        <v>44578</v>
      </c>
      <c r="B1588" s="18" t="s">
        <v>2225</v>
      </c>
      <c r="C1588" s="13" t="s">
        <v>3325</v>
      </c>
      <c r="D1588" s="14">
        <v>6341.8</v>
      </c>
      <c r="E1588" s="20">
        <v>44578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>
        <v>44578</v>
      </c>
      <c r="B1589" s="18" t="s">
        <v>2226</v>
      </c>
      <c r="C1589" s="13" t="s">
        <v>3340</v>
      </c>
      <c r="D1589" s="14">
        <v>7459.7</v>
      </c>
      <c r="E1589" s="20">
        <v>44579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ht="30" x14ac:dyDescent="0.25">
      <c r="A1590" s="16">
        <v>44578</v>
      </c>
      <c r="B1590" s="18" t="s">
        <v>2227</v>
      </c>
      <c r="C1590" s="13" t="s">
        <v>3402</v>
      </c>
      <c r="D1590" s="14">
        <v>6563.6</v>
      </c>
      <c r="E1590" s="20" t="s">
        <v>3637</v>
      </c>
      <c r="F1590" s="14">
        <f>5000+1563.6</f>
        <v>6563.6</v>
      </c>
      <c r="G1590" s="10">
        <f>Tabla1[[#This Row],[Importe]]-Tabla1[[#This Row],[Pagado]]</f>
        <v>0</v>
      </c>
      <c r="H1590" s="13" t="s">
        <v>3558</v>
      </c>
    </row>
    <row r="1591" spans="1:8" x14ac:dyDescent="0.25">
      <c r="A1591" s="16">
        <v>44578</v>
      </c>
      <c r="B1591" s="18" t="s">
        <v>2228</v>
      </c>
      <c r="C1591" s="13" t="s">
        <v>3429</v>
      </c>
      <c r="D1591" s="14">
        <v>38315.24</v>
      </c>
      <c r="E1591" s="20">
        <v>44578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>
        <v>44578</v>
      </c>
      <c r="B1592" s="18" t="s">
        <v>2229</v>
      </c>
      <c r="C1592" s="13" t="s">
        <v>3331</v>
      </c>
      <c r="D1592" s="14">
        <v>11764.8</v>
      </c>
      <c r="E1592" s="20">
        <v>44580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>
        <v>44578</v>
      </c>
      <c r="B1593" s="18" t="s">
        <v>2230</v>
      </c>
      <c r="C1593" s="13" t="s">
        <v>3335</v>
      </c>
      <c r="D1593" s="14">
        <v>3917.1</v>
      </c>
      <c r="E1593" s="20">
        <v>44579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>
        <v>44578</v>
      </c>
      <c r="B1594" s="18" t="s">
        <v>2231</v>
      </c>
      <c r="C1594" s="13" t="s">
        <v>3535</v>
      </c>
      <c r="D1594" s="14">
        <v>28028.799999999999</v>
      </c>
      <c r="E1594" s="20">
        <v>44578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>
        <v>44578</v>
      </c>
      <c r="B1595" s="18" t="s">
        <v>2232</v>
      </c>
      <c r="C1595" s="13" t="s">
        <v>3432</v>
      </c>
      <c r="D1595" s="14">
        <v>4104</v>
      </c>
      <c r="E1595" s="20">
        <v>44579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>
        <v>44578</v>
      </c>
      <c r="B1596" s="18" t="s">
        <v>2233</v>
      </c>
      <c r="C1596" s="13" t="s">
        <v>3437</v>
      </c>
      <c r="D1596" s="14">
        <v>3513.6</v>
      </c>
      <c r="E1596" s="20">
        <v>44578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>
        <v>44578</v>
      </c>
      <c r="B1597" s="18" t="s">
        <v>2234</v>
      </c>
      <c r="C1597" s="13" t="s">
        <v>3424</v>
      </c>
      <c r="D1597" s="14">
        <v>3302.4</v>
      </c>
      <c r="E1597" s="20">
        <v>44578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>
        <v>44578</v>
      </c>
      <c r="B1598" s="18" t="s">
        <v>2235</v>
      </c>
      <c r="C1598" s="13" t="s">
        <v>3398</v>
      </c>
      <c r="D1598" s="14">
        <v>803.7</v>
      </c>
      <c r="E1598" s="20">
        <v>44578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>
        <v>44578</v>
      </c>
      <c r="B1599" s="18" t="s">
        <v>2236</v>
      </c>
      <c r="C1599" s="13" t="s">
        <v>3334</v>
      </c>
      <c r="D1599" s="14">
        <v>2841.3</v>
      </c>
      <c r="E1599" s="20">
        <v>44578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>
        <v>44578</v>
      </c>
      <c r="B1600" s="18" t="s">
        <v>2237</v>
      </c>
      <c r="C1600" s="13" t="s">
        <v>3536</v>
      </c>
      <c r="D1600" s="14">
        <v>6093</v>
      </c>
      <c r="E1600" s="20">
        <v>44578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>
        <v>44578</v>
      </c>
      <c r="B1601" s="18" t="s">
        <v>2238</v>
      </c>
      <c r="C1601" s="13" t="s">
        <v>3425</v>
      </c>
      <c r="D1601" s="14">
        <v>1504.8</v>
      </c>
      <c r="E1601" s="20">
        <v>44578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>
        <v>44578</v>
      </c>
      <c r="B1602" s="18" t="s">
        <v>2239</v>
      </c>
      <c r="C1602" s="13" t="s">
        <v>3336</v>
      </c>
      <c r="D1602" s="14">
        <v>5292.5</v>
      </c>
      <c r="E1602" s="20">
        <v>44579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>
        <v>44578</v>
      </c>
      <c r="B1603" s="18" t="s">
        <v>2240</v>
      </c>
      <c r="C1603" s="13" t="s">
        <v>3339</v>
      </c>
      <c r="D1603" s="14">
        <v>4803.3999999999996</v>
      </c>
      <c r="E1603" s="20">
        <v>44579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>
        <v>44578</v>
      </c>
      <c r="B1604" s="18" t="s">
        <v>2241</v>
      </c>
      <c r="C1604" s="13" t="s">
        <v>3337</v>
      </c>
      <c r="D1604" s="14">
        <v>4716.3999999999996</v>
      </c>
      <c r="E1604" s="20">
        <v>44579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ht="30" x14ac:dyDescent="0.25">
      <c r="A1605" s="16">
        <v>44578</v>
      </c>
      <c r="B1605" s="18" t="s">
        <v>2242</v>
      </c>
      <c r="C1605" s="13" t="s">
        <v>3342</v>
      </c>
      <c r="D1605" s="14">
        <v>25942.7</v>
      </c>
      <c r="E1605" s="20" t="s">
        <v>3636</v>
      </c>
      <c r="F1605" s="14">
        <f>7000+18942.7</f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>
        <v>44578</v>
      </c>
      <c r="B1606" s="18" t="s">
        <v>2243</v>
      </c>
      <c r="C1606" s="13" t="s">
        <v>3324</v>
      </c>
      <c r="D1606" s="14">
        <v>662.6</v>
      </c>
      <c r="E1606" s="20">
        <v>44578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>
        <v>44578</v>
      </c>
      <c r="B1607" s="18" t="s">
        <v>2244</v>
      </c>
      <c r="C1607" s="13" t="s">
        <v>3278</v>
      </c>
      <c r="D1607" s="14">
        <v>112366</v>
      </c>
      <c r="E1607" s="20">
        <v>44583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>
        <v>44578</v>
      </c>
      <c r="B1608" s="18" t="s">
        <v>2245</v>
      </c>
      <c r="C1608" s="13" t="s">
        <v>3487</v>
      </c>
      <c r="D1608" s="14">
        <v>1452</v>
      </c>
      <c r="E1608" s="20">
        <v>44578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>
        <v>44578</v>
      </c>
      <c r="B1609" s="18" t="s">
        <v>2246</v>
      </c>
      <c r="C1609" s="13" t="s">
        <v>3358</v>
      </c>
      <c r="D1609" s="14">
        <v>5512</v>
      </c>
      <c r="E1609" s="20">
        <v>44578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>
        <v>44578</v>
      </c>
      <c r="B1610" s="18" t="s">
        <v>2247</v>
      </c>
      <c r="C1610" s="13" t="s">
        <v>3278</v>
      </c>
      <c r="D1610" s="14">
        <v>47115.79</v>
      </c>
      <c r="E1610" s="20">
        <v>44583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>
        <v>44578</v>
      </c>
      <c r="B1611" s="18" t="s">
        <v>2248</v>
      </c>
      <c r="C1611" s="13" t="s">
        <v>3326</v>
      </c>
      <c r="D1611" s="14">
        <v>12595.4</v>
      </c>
      <c r="E1611" s="20">
        <v>44578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>
        <v>44578</v>
      </c>
      <c r="B1612" s="18" t="s">
        <v>2249</v>
      </c>
      <c r="C1612" s="13" t="s">
        <v>3358</v>
      </c>
      <c r="D1612" s="14">
        <v>2677.4</v>
      </c>
      <c r="E1612" s="20">
        <v>44578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>
        <v>44578</v>
      </c>
      <c r="B1613" s="18" t="s">
        <v>2250</v>
      </c>
      <c r="C1613" s="13" t="s">
        <v>3382</v>
      </c>
      <c r="D1613" s="14">
        <v>6289.9</v>
      </c>
      <c r="E1613" s="20">
        <v>44578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>
        <v>44578</v>
      </c>
      <c r="B1614" s="18" t="s">
        <v>2251</v>
      </c>
      <c r="C1614" s="13" t="s">
        <v>3310</v>
      </c>
      <c r="D1614" s="14">
        <v>13124.8</v>
      </c>
      <c r="E1614" s="20">
        <v>44578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>
        <v>44578</v>
      </c>
      <c r="B1615" s="18" t="s">
        <v>2252</v>
      </c>
      <c r="C1615" s="13" t="s">
        <v>3347</v>
      </c>
      <c r="D1615" s="14">
        <v>1262.4000000000001</v>
      </c>
      <c r="E1615" s="20">
        <v>44578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>
        <v>44578</v>
      </c>
      <c r="B1616" s="18" t="s">
        <v>2253</v>
      </c>
      <c r="C1616" s="13" t="s">
        <v>3310</v>
      </c>
      <c r="D1616" s="14">
        <v>12346.4</v>
      </c>
      <c r="E1616" s="20">
        <v>44578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>
        <v>44578</v>
      </c>
      <c r="B1617" s="18" t="s">
        <v>2254</v>
      </c>
      <c r="C1617" s="13" t="s">
        <v>3433</v>
      </c>
      <c r="D1617" s="14">
        <v>5027.1000000000004</v>
      </c>
      <c r="E1617" s="20">
        <v>44578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>
        <v>44578</v>
      </c>
      <c r="B1618" s="18" t="s">
        <v>2255</v>
      </c>
      <c r="C1618" s="13" t="s">
        <v>3405</v>
      </c>
      <c r="D1618" s="14">
        <v>1054.8</v>
      </c>
      <c r="E1618" s="20">
        <v>44579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>
        <v>44578</v>
      </c>
      <c r="B1619" s="18" t="s">
        <v>2256</v>
      </c>
      <c r="C1619" s="13" t="s">
        <v>3406</v>
      </c>
      <c r="D1619" s="14">
        <v>383.8</v>
      </c>
      <c r="E1619" s="20">
        <v>44579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>
        <v>44578</v>
      </c>
      <c r="B1620" s="18" t="s">
        <v>2257</v>
      </c>
      <c r="C1620" s="13" t="s">
        <v>3442</v>
      </c>
      <c r="D1620" s="14">
        <v>2552.1</v>
      </c>
      <c r="E1620" s="20">
        <v>44579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>
        <v>44578</v>
      </c>
      <c r="B1621" s="18" t="s">
        <v>2258</v>
      </c>
      <c r="C1621" s="13" t="s">
        <v>3362</v>
      </c>
      <c r="D1621" s="14">
        <v>1937.1</v>
      </c>
      <c r="E1621" s="20">
        <v>44579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>
        <v>44578</v>
      </c>
      <c r="B1622" s="18" t="s">
        <v>2259</v>
      </c>
      <c r="C1622" s="13" t="s">
        <v>3350</v>
      </c>
      <c r="D1622" s="14">
        <v>3808</v>
      </c>
      <c r="E1622" s="20">
        <v>44579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>
        <v>44578</v>
      </c>
      <c r="B1623" s="18" t="s">
        <v>2260</v>
      </c>
      <c r="C1623" s="13" t="s">
        <v>3388</v>
      </c>
      <c r="D1623" s="14">
        <v>4091</v>
      </c>
      <c r="E1623" s="20">
        <v>44578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>
        <v>44578</v>
      </c>
      <c r="B1624" s="18" t="s">
        <v>2261</v>
      </c>
      <c r="C1624" s="13" t="s">
        <v>3283</v>
      </c>
      <c r="D1624" s="14">
        <v>55489.1</v>
      </c>
      <c r="E1624" s="20">
        <v>44582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>
        <v>44578</v>
      </c>
      <c r="B1625" s="18" t="s">
        <v>2262</v>
      </c>
      <c r="C1625" s="13" t="s">
        <v>3364</v>
      </c>
      <c r="D1625" s="14">
        <v>8514.9</v>
      </c>
      <c r="E1625" s="20">
        <v>44578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>
        <v>44578</v>
      </c>
      <c r="B1626" s="18" t="s">
        <v>2263</v>
      </c>
      <c r="C1626" s="13" t="s">
        <v>3445</v>
      </c>
      <c r="D1626" s="14">
        <v>2807.4</v>
      </c>
      <c r="E1626" s="20">
        <v>44579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>
        <v>44578</v>
      </c>
      <c r="B1627" s="18" t="s">
        <v>2264</v>
      </c>
      <c r="C1627" s="13" t="s">
        <v>3275</v>
      </c>
      <c r="D1627" s="14">
        <v>1040.2</v>
      </c>
      <c r="E1627" s="20">
        <v>44578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>
        <v>44578</v>
      </c>
      <c r="B1628" s="18" t="s">
        <v>2265</v>
      </c>
      <c r="C1628" s="13" t="s">
        <v>3388</v>
      </c>
      <c r="D1628" s="14">
        <v>792.2</v>
      </c>
      <c r="E1628" s="20">
        <v>44578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>
        <v>44578</v>
      </c>
      <c r="B1629" s="18" t="s">
        <v>2266</v>
      </c>
      <c r="C1629" s="13" t="s">
        <v>3356</v>
      </c>
      <c r="D1629" s="14">
        <v>6278.4</v>
      </c>
      <c r="E1629" s="20">
        <v>44578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>
        <v>44578</v>
      </c>
      <c r="B1630" s="18" t="s">
        <v>2267</v>
      </c>
      <c r="C1630" s="13" t="s">
        <v>3404</v>
      </c>
      <c r="D1630" s="14">
        <v>11506</v>
      </c>
      <c r="E1630" s="20">
        <v>44579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>
        <v>44578</v>
      </c>
      <c r="B1631" s="18" t="s">
        <v>2268</v>
      </c>
      <c r="C1631" s="13" t="s">
        <v>3367</v>
      </c>
      <c r="D1631" s="14">
        <v>3406</v>
      </c>
      <c r="E1631" s="20">
        <v>44578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>
        <v>44578</v>
      </c>
      <c r="B1632" s="18" t="s">
        <v>2269</v>
      </c>
      <c r="C1632" s="13" t="s">
        <v>3375</v>
      </c>
      <c r="D1632" s="14">
        <v>7929.2</v>
      </c>
      <c r="E1632" s="20">
        <v>44578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>
        <v>44578</v>
      </c>
      <c r="B1633" s="18" t="s">
        <v>2270</v>
      </c>
      <c r="C1633" s="13" t="s">
        <v>3377</v>
      </c>
      <c r="D1633" s="14">
        <v>7622.2</v>
      </c>
      <c r="E1633" s="20">
        <v>44578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>
        <v>44578</v>
      </c>
      <c r="B1634" s="18" t="s">
        <v>2271</v>
      </c>
      <c r="C1634" s="13" t="s">
        <v>3367</v>
      </c>
      <c r="D1634" s="14">
        <v>280</v>
      </c>
      <c r="E1634" s="20">
        <v>44578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>
        <v>44578</v>
      </c>
      <c r="B1635" s="18" t="s">
        <v>2272</v>
      </c>
      <c r="C1635" s="13" t="s">
        <v>3309</v>
      </c>
      <c r="D1635" s="14">
        <v>2414</v>
      </c>
      <c r="E1635" s="20">
        <v>44578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>
        <v>44578</v>
      </c>
      <c r="B1636" s="18" t="s">
        <v>2273</v>
      </c>
      <c r="C1636" s="13" t="s">
        <v>3334</v>
      </c>
      <c r="D1636" s="14">
        <v>7696.5</v>
      </c>
      <c r="E1636" s="20">
        <v>44578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>
        <v>44578</v>
      </c>
      <c r="B1637" s="18" t="s">
        <v>2274</v>
      </c>
      <c r="C1637" s="13" t="s">
        <v>3280</v>
      </c>
      <c r="D1637" s="14">
        <v>17433.400000000001</v>
      </c>
      <c r="E1637" s="20">
        <v>44583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>
        <v>44578</v>
      </c>
      <c r="B1638" s="18" t="s">
        <v>2275</v>
      </c>
      <c r="C1638" s="13" t="s">
        <v>3303</v>
      </c>
      <c r="D1638" s="14">
        <v>837.2</v>
      </c>
      <c r="E1638" s="20">
        <v>44578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>
        <v>44578</v>
      </c>
      <c r="B1639" s="18" t="s">
        <v>2276</v>
      </c>
      <c r="C1639" s="13" t="s">
        <v>3374</v>
      </c>
      <c r="D1639" s="14">
        <v>3379.8</v>
      </c>
      <c r="E1639" s="20">
        <v>44578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>
        <v>44578</v>
      </c>
      <c r="B1640" s="18" t="s">
        <v>2277</v>
      </c>
      <c r="C1640" s="13" t="s">
        <v>3465</v>
      </c>
      <c r="D1640" s="14">
        <v>10204.799999999999</v>
      </c>
      <c r="E1640" s="20">
        <v>44578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>
        <v>44578</v>
      </c>
      <c r="B1641" s="18" t="s">
        <v>2278</v>
      </c>
      <c r="C1641" s="13" t="s">
        <v>3314</v>
      </c>
      <c r="D1641" s="14">
        <v>2008.2</v>
      </c>
      <c r="E1641" s="20">
        <v>44578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>
        <v>44578</v>
      </c>
      <c r="B1642" s="18" t="s">
        <v>2279</v>
      </c>
      <c r="C1642" s="13" t="s">
        <v>3280</v>
      </c>
      <c r="D1642" s="14">
        <v>16359</v>
      </c>
      <c r="E1642" s="20">
        <v>44583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>
        <v>44578</v>
      </c>
      <c r="B1643" s="18" t="s">
        <v>2280</v>
      </c>
      <c r="C1643" s="13" t="s">
        <v>3282</v>
      </c>
      <c r="D1643" s="14">
        <v>3755.7</v>
      </c>
      <c r="E1643" s="20">
        <v>44578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>
        <v>44578</v>
      </c>
      <c r="B1644" s="18" t="s">
        <v>2281</v>
      </c>
      <c r="C1644" s="13" t="s">
        <v>3284</v>
      </c>
      <c r="D1644" s="14">
        <v>24406.6</v>
      </c>
      <c r="E1644" s="20">
        <v>44582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>
        <v>44578</v>
      </c>
      <c r="B1645" s="18" t="s">
        <v>2282</v>
      </c>
      <c r="C1645" s="13" t="s">
        <v>3351</v>
      </c>
      <c r="D1645" s="14">
        <v>9119.5</v>
      </c>
      <c r="E1645" s="20">
        <v>44579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>
        <v>44578</v>
      </c>
      <c r="B1646" s="18" t="s">
        <v>2283</v>
      </c>
      <c r="C1646" s="13" t="s">
        <v>3277</v>
      </c>
      <c r="D1646" s="14">
        <v>1794</v>
      </c>
      <c r="E1646" s="20">
        <v>44578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>
        <v>44578</v>
      </c>
      <c r="B1647" s="18" t="s">
        <v>2284</v>
      </c>
      <c r="C1647" s="13" t="s">
        <v>3293</v>
      </c>
      <c r="D1647" s="14">
        <v>23744.400000000001</v>
      </c>
      <c r="E1647" s="20">
        <v>44579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>
        <v>44578</v>
      </c>
      <c r="B1648" s="18" t="s">
        <v>2285</v>
      </c>
      <c r="C1648" s="13" t="s">
        <v>3476</v>
      </c>
      <c r="D1648" s="14">
        <v>2007</v>
      </c>
      <c r="E1648" s="20">
        <v>44578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>
        <v>44578</v>
      </c>
      <c r="B1649" s="18" t="s">
        <v>2286</v>
      </c>
      <c r="C1649" s="13" t="s">
        <v>3301</v>
      </c>
      <c r="D1649" s="14">
        <v>3994.4</v>
      </c>
      <c r="E1649" s="20">
        <v>44578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>
        <v>44578</v>
      </c>
      <c r="B1650" s="18" t="s">
        <v>2287</v>
      </c>
      <c r="C1650" s="13" t="s">
        <v>3464</v>
      </c>
      <c r="D1650" s="14">
        <v>5046</v>
      </c>
      <c r="E1650" s="20">
        <v>44578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>
        <v>44578</v>
      </c>
      <c r="B1651" s="18" t="s">
        <v>2288</v>
      </c>
      <c r="C1651" s="13" t="s">
        <v>3327</v>
      </c>
      <c r="D1651" s="14">
        <v>3564.8</v>
      </c>
      <c r="E1651" s="20">
        <v>44578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>
        <v>44578</v>
      </c>
      <c r="B1652" s="18" t="s">
        <v>2289</v>
      </c>
      <c r="C1652" s="13" t="s">
        <v>3328</v>
      </c>
      <c r="D1652" s="14">
        <v>5080.8</v>
      </c>
      <c r="E1652" s="20">
        <v>44578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>
        <v>44578</v>
      </c>
      <c r="B1653" s="18" t="s">
        <v>2290</v>
      </c>
      <c r="C1653" s="13" t="s">
        <v>3329</v>
      </c>
      <c r="D1653" s="14">
        <v>375</v>
      </c>
      <c r="E1653" s="20">
        <v>44578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>
        <v>44578</v>
      </c>
      <c r="B1654" s="18" t="s">
        <v>2291</v>
      </c>
      <c r="C1654" s="13" t="s">
        <v>3409</v>
      </c>
      <c r="D1654" s="14">
        <v>907.2</v>
      </c>
      <c r="E1654" s="20">
        <v>44578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>
        <v>44578</v>
      </c>
      <c r="B1655" s="18" t="s">
        <v>2292</v>
      </c>
      <c r="C1655" s="13" t="s">
        <v>3537</v>
      </c>
      <c r="D1655" s="14">
        <v>3186</v>
      </c>
      <c r="E1655" s="20">
        <v>44579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>
        <v>44578</v>
      </c>
      <c r="B1656" s="18" t="s">
        <v>2293</v>
      </c>
      <c r="C1656" s="13" t="s">
        <v>3357</v>
      </c>
      <c r="D1656" s="14">
        <v>5096</v>
      </c>
      <c r="E1656" s="20">
        <v>44578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>
        <v>44578</v>
      </c>
      <c r="B1657" s="18" t="s">
        <v>2294</v>
      </c>
      <c r="C1657" s="13" t="s">
        <v>3294</v>
      </c>
      <c r="D1657" s="14">
        <v>2115</v>
      </c>
      <c r="E1657" s="20">
        <v>44578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>
        <v>44578</v>
      </c>
      <c r="B1658" s="18" t="s">
        <v>2295</v>
      </c>
      <c r="C1658" s="13" t="s">
        <v>3464</v>
      </c>
      <c r="D1658" s="14">
        <v>1929.6</v>
      </c>
      <c r="E1658" s="20">
        <v>44578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>
        <v>44578</v>
      </c>
      <c r="B1659" s="18" t="s">
        <v>2296</v>
      </c>
      <c r="C1659" s="13" t="s">
        <v>3287</v>
      </c>
      <c r="D1659" s="14">
        <v>14473.7</v>
      </c>
      <c r="E1659" s="20">
        <v>44586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>
        <v>44578</v>
      </c>
      <c r="B1660" s="18" t="s">
        <v>2297</v>
      </c>
      <c r="C1660" s="13" t="s">
        <v>3372</v>
      </c>
      <c r="D1660" s="14">
        <v>6016</v>
      </c>
      <c r="E1660" s="20">
        <v>44578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>
        <v>44578</v>
      </c>
      <c r="B1661" s="18" t="s">
        <v>2298</v>
      </c>
      <c r="C1661" s="13" t="s">
        <v>3416</v>
      </c>
      <c r="D1661" s="14">
        <v>9702</v>
      </c>
      <c r="E1661" s="20">
        <v>44579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>
        <v>44578</v>
      </c>
      <c r="B1662" s="18" t="s">
        <v>2299</v>
      </c>
      <c r="C1662" s="13" t="s">
        <v>3285</v>
      </c>
      <c r="D1662" s="14">
        <v>21292</v>
      </c>
      <c r="E1662" s="20">
        <v>44579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>
        <v>44578</v>
      </c>
      <c r="B1663" s="18" t="s">
        <v>2300</v>
      </c>
      <c r="C1663" s="13" t="s">
        <v>3295</v>
      </c>
      <c r="D1663" s="14">
        <v>7916.4</v>
      </c>
      <c r="E1663" s="20">
        <v>44578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>
        <v>44578</v>
      </c>
      <c r="B1664" s="18" t="s">
        <v>2301</v>
      </c>
      <c r="C1664" s="13" t="s">
        <v>3460</v>
      </c>
      <c r="D1664" s="14">
        <v>2115</v>
      </c>
      <c r="E1664" s="20">
        <v>44578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>
        <v>44578</v>
      </c>
      <c r="B1665" s="18" t="s">
        <v>2302</v>
      </c>
      <c r="C1665" s="13" t="s">
        <v>3370</v>
      </c>
      <c r="D1665" s="14">
        <v>6209.4</v>
      </c>
      <c r="E1665" s="20">
        <v>44579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>
        <v>44578</v>
      </c>
      <c r="B1666" s="18" t="s">
        <v>2303</v>
      </c>
      <c r="C1666" s="13" t="s">
        <v>3370</v>
      </c>
      <c r="D1666" s="14">
        <v>5272.2</v>
      </c>
      <c r="E1666" s="20">
        <v>44579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ht="30" x14ac:dyDescent="0.25">
      <c r="A1667" s="16">
        <v>44578</v>
      </c>
      <c r="B1667" s="18" t="s">
        <v>2304</v>
      </c>
      <c r="C1667" s="13" t="s">
        <v>3415</v>
      </c>
      <c r="D1667" s="14">
        <v>8704.7999999999993</v>
      </c>
      <c r="E1667" s="20" t="s">
        <v>3654</v>
      </c>
      <c r="F1667" s="14">
        <f>3500+5204.8</f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>
        <v>44578</v>
      </c>
      <c r="B1668" s="18" t="s">
        <v>2305</v>
      </c>
      <c r="C1668" s="13" t="s">
        <v>3311</v>
      </c>
      <c r="D1668" s="14">
        <v>6237</v>
      </c>
      <c r="E1668" s="20">
        <v>44587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>
        <v>44578</v>
      </c>
      <c r="B1669" s="18" t="s">
        <v>2306</v>
      </c>
      <c r="C1669" s="13" t="s">
        <v>3538</v>
      </c>
      <c r="D1669" s="14">
        <v>23180.6</v>
      </c>
      <c r="E1669" s="20">
        <v>44578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>
        <v>44578</v>
      </c>
      <c r="B1670" s="18" t="s">
        <v>2307</v>
      </c>
      <c r="C1670" s="13" t="s">
        <v>3512</v>
      </c>
      <c r="D1670" s="14">
        <v>32116</v>
      </c>
      <c r="E1670" s="20">
        <v>44578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>
        <v>44578</v>
      </c>
      <c r="B1671" s="18" t="s">
        <v>2308</v>
      </c>
      <c r="C1671" s="13" t="s">
        <v>3422</v>
      </c>
      <c r="D1671" s="14">
        <v>15575.72</v>
      </c>
      <c r="E1671" s="20">
        <v>44587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>
        <v>44578</v>
      </c>
      <c r="B1672" s="18" t="s">
        <v>2309</v>
      </c>
      <c r="C1672" s="13" t="s">
        <v>3509</v>
      </c>
      <c r="D1672" s="14">
        <v>7912.62</v>
      </c>
      <c r="E1672" s="20">
        <v>44578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>
        <v>44578</v>
      </c>
      <c r="B1673" s="18" t="s">
        <v>2310</v>
      </c>
      <c r="C1673" s="13" t="s">
        <v>3290</v>
      </c>
      <c r="D1673" s="14">
        <v>15401.9</v>
      </c>
      <c r="E1673" s="20">
        <v>44579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>
        <v>44578</v>
      </c>
      <c r="B1674" s="18" t="s">
        <v>2311</v>
      </c>
      <c r="C1674" s="13" t="s">
        <v>3449</v>
      </c>
      <c r="D1674" s="14">
        <v>28659.200000000001</v>
      </c>
      <c r="E1674" s="20">
        <v>44578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>
        <v>44578</v>
      </c>
      <c r="B1675" s="18" t="s">
        <v>2312</v>
      </c>
      <c r="C1675" s="13" t="s">
        <v>3353</v>
      </c>
      <c r="D1675" s="14">
        <v>7050</v>
      </c>
      <c r="E1675" s="20">
        <v>44578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>
        <v>44578</v>
      </c>
      <c r="B1676" s="18" t="s">
        <v>2313</v>
      </c>
      <c r="C1676" s="13" t="s">
        <v>3286</v>
      </c>
      <c r="D1676" s="14">
        <v>4602</v>
      </c>
      <c r="E1676" s="20">
        <v>44578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>
        <v>44578</v>
      </c>
      <c r="B1677" s="18" t="s">
        <v>2314</v>
      </c>
      <c r="C1677" s="13" t="s">
        <v>3478</v>
      </c>
      <c r="D1677" s="14">
        <v>3870.9</v>
      </c>
      <c r="E1677" s="20">
        <v>44578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>
        <v>44578</v>
      </c>
      <c r="B1678" s="18" t="s">
        <v>2315</v>
      </c>
      <c r="C1678" s="13" t="s">
        <v>3352</v>
      </c>
      <c r="D1678" s="14">
        <v>5301.6</v>
      </c>
      <c r="E1678" s="20">
        <v>44578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>
        <v>44578</v>
      </c>
      <c r="B1679" s="18" t="s">
        <v>2316</v>
      </c>
      <c r="C1679" s="13" t="s">
        <v>3539</v>
      </c>
      <c r="D1679" s="14">
        <v>20340</v>
      </c>
      <c r="E1679" s="20">
        <v>44578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>
        <v>44578</v>
      </c>
      <c r="B1680" s="18" t="s">
        <v>2317</v>
      </c>
      <c r="C1680" s="13" t="s">
        <v>3275</v>
      </c>
      <c r="D1680" s="14">
        <v>2366.4</v>
      </c>
      <c r="E1680" s="20">
        <v>44579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>
        <v>44578</v>
      </c>
      <c r="B1681" s="18" t="s">
        <v>2318</v>
      </c>
      <c r="C1681" s="13" t="s">
        <v>3288</v>
      </c>
      <c r="D1681" s="14">
        <v>23528.2</v>
      </c>
      <c r="E1681" s="20">
        <v>44579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>
        <v>44578</v>
      </c>
      <c r="B1682" s="18" t="s">
        <v>2319</v>
      </c>
      <c r="C1682" s="13" t="s">
        <v>3292</v>
      </c>
      <c r="D1682" s="14">
        <v>8890.5</v>
      </c>
      <c r="E1682" s="20">
        <v>44579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>
        <v>44578</v>
      </c>
      <c r="B1683" s="18" t="s">
        <v>2320</v>
      </c>
      <c r="C1683" s="13" t="s">
        <v>3276</v>
      </c>
      <c r="D1683" s="14">
        <v>11123.2</v>
      </c>
      <c r="E1683" s="20">
        <v>44578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>
        <v>44578</v>
      </c>
      <c r="B1684" s="18" t="s">
        <v>2321</v>
      </c>
      <c r="C1684" s="13" t="s">
        <v>3418</v>
      </c>
      <c r="D1684" s="14">
        <v>1257.4000000000001</v>
      </c>
      <c r="E1684" s="20">
        <v>44578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>
        <v>44578</v>
      </c>
      <c r="B1685" s="18" t="s">
        <v>2322</v>
      </c>
      <c r="C1685" s="13" t="s">
        <v>3291</v>
      </c>
      <c r="D1685" s="14">
        <v>9690.7999999999993</v>
      </c>
      <c r="E1685" s="20">
        <v>44579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>
        <v>44578</v>
      </c>
      <c r="B1686" s="18" t="s">
        <v>2323</v>
      </c>
      <c r="C1686" s="13" t="s">
        <v>3420</v>
      </c>
      <c r="D1686" s="14">
        <v>3573.9</v>
      </c>
      <c r="E1686" s="20">
        <v>44578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>
        <v>44578</v>
      </c>
      <c r="B1687" s="18" t="s">
        <v>2324</v>
      </c>
      <c r="C1687" s="13" t="s">
        <v>3281</v>
      </c>
      <c r="D1687" s="14">
        <v>2592.1</v>
      </c>
      <c r="E1687" s="20">
        <v>44578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>
        <v>44578</v>
      </c>
      <c r="B1688" s="18" t="s">
        <v>2325</v>
      </c>
      <c r="C1688" s="13" t="s">
        <v>3622</v>
      </c>
      <c r="D1688" s="14">
        <v>0</v>
      </c>
      <c r="E1688" s="21" t="s">
        <v>3560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>
        <v>44578</v>
      </c>
      <c r="B1689" s="18" t="s">
        <v>2326</v>
      </c>
      <c r="C1689" s="13" t="s">
        <v>3302</v>
      </c>
      <c r="D1689" s="14">
        <v>7113.9</v>
      </c>
      <c r="E1689" s="20">
        <v>44578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>
        <v>44578</v>
      </c>
      <c r="B1690" s="18" t="s">
        <v>2327</v>
      </c>
      <c r="C1690" s="13" t="s">
        <v>3275</v>
      </c>
      <c r="D1690" s="14">
        <v>2068.8000000000002</v>
      </c>
      <c r="E1690" s="20">
        <v>44578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>
        <v>44578</v>
      </c>
      <c r="B1691" s="18" t="s">
        <v>2328</v>
      </c>
      <c r="C1691" s="13" t="s">
        <v>3531</v>
      </c>
      <c r="D1691" s="14">
        <v>1026</v>
      </c>
      <c r="E1691" s="20">
        <v>44578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>
        <v>44578</v>
      </c>
      <c r="B1692" s="18" t="s">
        <v>2329</v>
      </c>
      <c r="C1692" s="13" t="s">
        <v>3371</v>
      </c>
      <c r="D1692" s="14">
        <v>6085</v>
      </c>
      <c r="E1692" s="20">
        <v>44589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>
        <v>44578</v>
      </c>
      <c r="B1693" s="18" t="s">
        <v>2330</v>
      </c>
      <c r="C1693" s="13" t="s">
        <v>3307</v>
      </c>
      <c r="D1693" s="14">
        <v>4609.2</v>
      </c>
      <c r="E1693" s="20">
        <v>44579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>
        <v>44578</v>
      </c>
      <c r="B1694" s="18" t="s">
        <v>2331</v>
      </c>
      <c r="C1694" s="13" t="s">
        <v>3438</v>
      </c>
      <c r="D1694" s="14">
        <v>1780.2</v>
      </c>
      <c r="E1694" s="20">
        <v>44579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>
        <v>44578</v>
      </c>
      <c r="B1695" s="18" t="s">
        <v>2332</v>
      </c>
      <c r="C1695" s="13" t="s">
        <v>3306</v>
      </c>
      <c r="D1695" s="14">
        <v>432.4</v>
      </c>
      <c r="E1695" s="20">
        <v>44579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>
        <v>44578</v>
      </c>
      <c r="B1696" s="18" t="s">
        <v>2333</v>
      </c>
      <c r="C1696" s="13" t="s">
        <v>3441</v>
      </c>
      <c r="D1696" s="14">
        <v>4979.2</v>
      </c>
      <c r="E1696" s="20">
        <v>44579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>
        <v>44578</v>
      </c>
      <c r="B1697" s="18" t="s">
        <v>2334</v>
      </c>
      <c r="C1697" s="13" t="s">
        <v>3528</v>
      </c>
      <c r="D1697" s="14">
        <v>2086.8000000000002</v>
      </c>
      <c r="E1697" s="20">
        <v>44579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>
        <v>44578</v>
      </c>
      <c r="B1698" s="18" t="s">
        <v>2335</v>
      </c>
      <c r="C1698" s="13" t="s">
        <v>3467</v>
      </c>
      <c r="D1698" s="14">
        <v>5284.8</v>
      </c>
      <c r="E1698" s="20">
        <v>44578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>
        <v>44578</v>
      </c>
      <c r="B1699" s="18" t="s">
        <v>2336</v>
      </c>
      <c r="C1699" s="13" t="s">
        <v>3540</v>
      </c>
      <c r="D1699" s="14">
        <v>5200</v>
      </c>
      <c r="E1699" s="20">
        <v>44578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>
        <v>44578</v>
      </c>
      <c r="B1700" s="18" t="s">
        <v>2337</v>
      </c>
      <c r="C1700" s="13" t="s">
        <v>3379</v>
      </c>
      <c r="D1700" s="14">
        <v>4038.9</v>
      </c>
      <c r="E1700" s="20">
        <v>44578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>
        <v>44578</v>
      </c>
      <c r="B1701" s="18" t="s">
        <v>2338</v>
      </c>
      <c r="C1701" s="13" t="s">
        <v>3393</v>
      </c>
      <c r="D1701" s="14">
        <v>3070.2</v>
      </c>
      <c r="E1701" s="20">
        <v>44578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>
        <v>44578</v>
      </c>
      <c r="B1702" s="18" t="s">
        <v>2339</v>
      </c>
      <c r="C1702" s="13" t="s">
        <v>3388</v>
      </c>
      <c r="D1702" s="14">
        <v>1407.8</v>
      </c>
      <c r="E1702" s="20">
        <v>44578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>
        <v>44578</v>
      </c>
      <c r="B1703" s="18" t="s">
        <v>2340</v>
      </c>
      <c r="C1703" s="13" t="s">
        <v>3376</v>
      </c>
      <c r="D1703" s="14">
        <v>659.5</v>
      </c>
      <c r="E1703" s="20">
        <v>44578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>
        <v>44578</v>
      </c>
      <c r="B1704" s="18" t="s">
        <v>2341</v>
      </c>
      <c r="C1704" s="13" t="s">
        <v>3524</v>
      </c>
      <c r="D1704" s="14">
        <v>2063.8000000000002</v>
      </c>
      <c r="E1704" s="20">
        <v>44578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>
        <v>44578</v>
      </c>
      <c r="B1705" s="18" t="s">
        <v>2342</v>
      </c>
      <c r="C1705" s="13" t="s">
        <v>3541</v>
      </c>
      <c r="D1705" s="14">
        <v>23514</v>
      </c>
      <c r="E1705" s="20">
        <v>44578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>
        <v>44578</v>
      </c>
      <c r="B1706" s="18" t="s">
        <v>2343</v>
      </c>
      <c r="C1706" s="13" t="s">
        <v>3389</v>
      </c>
      <c r="D1706" s="14">
        <v>39513.49</v>
      </c>
      <c r="E1706" s="20">
        <v>44582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>
        <v>44578</v>
      </c>
      <c r="B1707" s="18" t="s">
        <v>2344</v>
      </c>
      <c r="C1707" s="13" t="s">
        <v>3298</v>
      </c>
      <c r="D1707" s="14">
        <v>1111.5</v>
      </c>
      <c r="E1707" s="20">
        <v>44578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>
        <v>44578</v>
      </c>
      <c r="B1708" s="18" t="s">
        <v>2345</v>
      </c>
      <c r="C1708" s="13" t="s">
        <v>3395</v>
      </c>
      <c r="D1708" s="14">
        <v>8775</v>
      </c>
      <c r="E1708" s="20">
        <v>44581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>
        <v>44578</v>
      </c>
      <c r="B1709" s="18" t="s">
        <v>2346</v>
      </c>
      <c r="C1709" s="13" t="s">
        <v>3493</v>
      </c>
      <c r="D1709" s="14">
        <v>2393.6</v>
      </c>
      <c r="E1709" s="20">
        <v>44578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>
        <v>44578</v>
      </c>
      <c r="B1710" s="18" t="s">
        <v>2347</v>
      </c>
      <c r="C1710" s="13" t="s">
        <v>3451</v>
      </c>
      <c r="D1710" s="14">
        <v>39817.199999999997</v>
      </c>
      <c r="E1710" s="20">
        <v>44585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>
        <v>44578</v>
      </c>
      <c r="B1711" s="18" t="s">
        <v>2348</v>
      </c>
      <c r="C1711" s="13" t="s">
        <v>3347</v>
      </c>
      <c r="D1711" s="14">
        <v>1488.4</v>
      </c>
      <c r="E1711" s="20">
        <v>44578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>
        <v>44578</v>
      </c>
      <c r="B1712" s="18" t="s">
        <v>2349</v>
      </c>
      <c r="C1712" s="13" t="s">
        <v>3542</v>
      </c>
      <c r="D1712" s="14">
        <v>1672.8</v>
      </c>
      <c r="E1712" s="20">
        <v>44578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>
        <v>44578</v>
      </c>
      <c r="B1713" s="18" t="s">
        <v>2350</v>
      </c>
      <c r="C1713" s="13" t="s">
        <v>3278</v>
      </c>
      <c r="D1713" s="14">
        <v>14887</v>
      </c>
      <c r="E1713" s="20">
        <v>44583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>
        <v>44579</v>
      </c>
      <c r="B1714" s="18" t="s">
        <v>2351</v>
      </c>
      <c r="C1714" s="13" t="s">
        <v>3370</v>
      </c>
      <c r="D1714" s="14">
        <v>4600</v>
      </c>
      <c r="E1714" s="20">
        <v>44579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>
        <v>44579</v>
      </c>
      <c r="B1715" s="18" t="s">
        <v>2352</v>
      </c>
      <c r="C1715" s="13" t="s">
        <v>3360</v>
      </c>
      <c r="D1715" s="14">
        <v>8925.4</v>
      </c>
      <c r="E1715" s="20">
        <v>44579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>
        <v>44579</v>
      </c>
      <c r="B1716" s="18" t="s">
        <v>2353</v>
      </c>
      <c r="C1716" s="13" t="s">
        <v>3437</v>
      </c>
      <c r="D1716" s="14">
        <v>850</v>
      </c>
      <c r="E1716" s="20">
        <v>44579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>
        <v>44579</v>
      </c>
      <c r="B1717" s="18" t="s">
        <v>2354</v>
      </c>
      <c r="C1717" s="13" t="s">
        <v>3324</v>
      </c>
      <c r="D1717" s="14">
        <v>134.4</v>
      </c>
      <c r="E1717" s="20">
        <v>44579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>
        <v>44579</v>
      </c>
      <c r="B1718" s="18" t="s">
        <v>2355</v>
      </c>
      <c r="C1718" s="13" t="s">
        <v>3624</v>
      </c>
      <c r="D1718" s="14">
        <v>0</v>
      </c>
      <c r="E1718" s="21" t="s">
        <v>3560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>
        <v>44579</v>
      </c>
      <c r="B1719" s="18" t="s">
        <v>2356</v>
      </c>
      <c r="C1719" s="13" t="s">
        <v>3515</v>
      </c>
      <c r="D1719" s="14">
        <v>4710.3999999999996</v>
      </c>
      <c r="E1719" s="20">
        <v>44579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>
        <v>44579</v>
      </c>
      <c r="B1720" s="18" t="s">
        <v>2357</v>
      </c>
      <c r="C1720" s="13" t="s">
        <v>3348</v>
      </c>
      <c r="D1720" s="14">
        <v>832.6</v>
      </c>
      <c r="E1720" s="20">
        <v>44579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>
        <v>44579</v>
      </c>
      <c r="B1721" s="18" t="s">
        <v>2358</v>
      </c>
      <c r="C1721" s="13" t="s">
        <v>3345</v>
      </c>
      <c r="D1721" s="14">
        <v>877.2</v>
      </c>
      <c r="E1721" s="20">
        <v>44579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ht="30" x14ac:dyDescent="0.25">
      <c r="A1722" s="16">
        <v>44579</v>
      </c>
      <c r="B1722" s="18" t="s">
        <v>2359</v>
      </c>
      <c r="C1722" s="13" t="s">
        <v>3341</v>
      </c>
      <c r="D1722" s="14">
        <v>43707.6</v>
      </c>
      <c r="E1722" s="20" t="s">
        <v>3647</v>
      </c>
      <c r="F1722" s="14">
        <f>32000+11707.6</f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>
        <v>44579</v>
      </c>
      <c r="B1723" s="18" t="s">
        <v>2360</v>
      </c>
      <c r="C1723" s="13" t="s">
        <v>3331</v>
      </c>
      <c r="D1723" s="14">
        <v>832.3</v>
      </c>
      <c r="E1723" s="20">
        <v>44579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>
        <v>44579</v>
      </c>
      <c r="B1724" s="18" t="s">
        <v>2361</v>
      </c>
      <c r="C1724" s="13" t="s">
        <v>3399</v>
      </c>
      <c r="D1724" s="14">
        <v>4163.3999999999996</v>
      </c>
      <c r="E1724" s="20">
        <v>44582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>
        <v>44579</v>
      </c>
      <c r="B1725" s="18" t="s">
        <v>2362</v>
      </c>
      <c r="C1725" s="13" t="s">
        <v>3400</v>
      </c>
      <c r="D1725" s="14">
        <v>4669.3</v>
      </c>
      <c r="E1725" s="20">
        <v>44579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>
        <v>44579</v>
      </c>
      <c r="B1726" s="18" t="s">
        <v>2363</v>
      </c>
      <c r="C1726" s="13" t="s">
        <v>3625</v>
      </c>
      <c r="D1726" s="14">
        <v>0</v>
      </c>
      <c r="E1726" s="21" t="s">
        <v>3560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>
        <v>44579</v>
      </c>
      <c r="B1727" s="18" t="s">
        <v>2364</v>
      </c>
      <c r="C1727" s="13" t="s">
        <v>3626</v>
      </c>
      <c r="D1727" s="14">
        <v>0</v>
      </c>
      <c r="E1727" s="21" t="s">
        <v>3560</v>
      </c>
      <c r="F1727" s="14">
        <v>0</v>
      </c>
      <c r="G1727" s="10">
        <f>Tabla1[[#This Row],[Importe]]-Tabla1[[#This Row],[Pagado]]</f>
        <v>0</v>
      </c>
      <c r="H1727" s="25" t="s">
        <v>3627</v>
      </c>
    </row>
    <row r="1728" spans="1:8" x14ac:dyDescent="0.25">
      <c r="A1728" s="16">
        <v>44579</v>
      </c>
      <c r="B1728" s="18" t="s">
        <v>2365</v>
      </c>
      <c r="C1728" s="13" t="s">
        <v>3337</v>
      </c>
      <c r="D1728" s="14">
        <v>4066.4</v>
      </c>
      <c r="E1728" s="20">
        <v>44580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>
        <v>44579</v>
      </c>
      <c r="B1729" s="18" t="s">
        <v>2366</v>
      </c>
      <c r="C1729" s="13" t="s">
        <v>3339</v>
      </c>
      <c r="D1729" s="14">
        <v>4282.2</v>
      </c>
      <c r="E1729" s="20">
        <v>44580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>
        <v>44579</v>
      </c>
      <c r="B1730" s="18" t="s">
        <v>2367</v>
      </c>
      <c r="C1730" s="13" t="s">
        <v>3336</v>
      </c>
      <c r="D1730" s="14">
        <v>4706</v>
      </c>
      <c r="E1730" s="20">
        <v>44580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>
        <v>44579</v>
      </c>
      <c r="B1731" s="18" t="s">
        <v>2368</v>
      </c>
      <c r="C1731" s="13" t="s">
        <v>3398</v>
      </c>
      <c r="D1731" s="14">
        <v>343.1</v>
      </c>
      <c r="E1731" s="20">
        <v>44579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>
        <v>44579</v>
      </c>
      <c r="B1732" s="18" t="s">
        <v>2369</v>
      </c>
      <c r="C1732" s="13" t="s">
        <v>3325</v>
      </c>
      <c r="D1732" s="14">
        <v>4928.6000000000004</v>
      </c>
      <c r="E1732" s="20">
        <v>44579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ht="30" x14ac:dyDescent="0.25">
      <c r="A1733" s="16">
        <v>44579</v>
      </c>
      <c r="B1733" s="18" t="s">
        <v>2370</v>
      </c>
      <c r="C1733" s="13" t="s">
        <v>3340</v>
      </c>
      <c r="D1733" s="14">
        <v>5610.5</v>
      </c>
      <c r="E1733" s="20" t="s">
        <v>3636</v>
      </c>
      <c r="F1733" s="14">
        <f>3000+2610.5</f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>
        <v>44579</v>
      </c>
      <c r="B1734" s="18" t="s">
        <v>2371</v>
      </c>
      <c r="C1734" s="13" t="s">
        <v>3322</v>
      </c>
      <c r="D1734" s="14">
        <v>17853.900000000001</v>
      </c>
      <c r="E1734" s="20">
        <v>44581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ht="30" x14ac:dyDescent="0.25">
      <c r="A1735" s="16">
        <v>44579</v>
      </c>
      <c r="B1735" s="18" t="s">
        <v>2372</v>
      </c>
      <c r="C1735" s="13" t="s">
        <v>3342</v>
      </c>
      <c r="D1735" s="14">
        <v>21599.7</v>
      </c>
      <c r="E1735" s="20" t="s">
        <v>3651</v>
      </c>
      <c r="F1735" s="14">
        <f>4000+17599.7</f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>
        <v>44579</v>
      </c>
      <c r="B1736" s="18" t="s">
        <v>2373</v>
      </c>
      <c r="C1736" s="13" t="s">
        <v>3332</v>
      </c>
      <c r="D1736" s="14">
        <v>8724.4</v>
      </c>
      <c r="E1736" s="20">
        <v>44580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>
        <v>44579</v>
      </c>
      <c r="B1737" s="18" t="s">
        <v>2374</v>
      </c>
      <c r="C1737" s="13" t="s">
        <v>3337</v>
      </c>
      <c r="D1737" s="14">
        <v>678.6</v>
      </c>
      <c r="E1737" s="20">
        <v>44580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>
        <v>44579</v>
      </c>
      <c r="B1738" s="18" t="s">
        <v>2375</v>
      </c>
      <c r="C1738" s="13" t="s">
        <v>3335</v>
      </c>
      <c r="D1738" s="14">
        <v>4257</v>
      </c>
      <c r="E1738" s="20">
        <v>44580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>
        <v>44579</v>
      </c>
      <c r="B1739" s="18" t="s">
        <v>2376</v>
      </c>
      <c r="C1739" s="13" t="s">
        <v>3335</v>
      </c>
      <c r="D1739" s="14">
        <v>1044.4000000000001</v>
      </c>
      <c r="E1739" s="20">
        <v>44580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>
        <v>44579</v>
      </c>
      <c r="B1740" s="18" t="s">
        <v>2377</v>
      </c>
      <c r="C1740" s="13" t="s">
        <v>3334</v>
      </c>
      <c r="D1740" s="14">
        <v>1290.3</v>
      </c>
      <c r="E1740" s="20">
        <v>44580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>
        <v>44579</v>
      </c>
      <c r="B1741" s="18" t="s">
        <v>2378</v>
      </c>
      <c r="C1741" s="13" t="s">
        <v>3371</v>
      </c>
      <c r="D1741" s="14">
        <v>42951.199999999997</v>
      </c>
      <c r="E1741" s="20">
        <v>44589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>
        <v>44579</v>
      </c>
      <c r="B1742" s="18" t="s">
        <v>2379</v>
      </c>
      <c r="C1742" s="13" t="s">
        <v>3309</v>
      </c>
      <c r="D1742" s="14">
        <v>4435.2</v>
      </c>
      <c r="E1742" s="20">
        <v>44579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>
        <v>44579</v>
      </c>
      <c r="B1743" s="18" t="s">
        <v>2380</v>
      </c>
      <c r="C1743" s="13" t="s">
        <v>3389</v>
      </c>
      <c r="D1743" s="14">
        <v>38406.839999999997</v>
      </c>
      <c r="E1743" s="20">
        <v>44582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>
        <v>44579</v>
      </c>
      <c r="B1744" s="18" t="s">
        <v>2381</v>
      </c>
      <c r="C1744" s="13" t="s">
        <v>3543</v>
      </c>
      <c r="D1744" s="14">
        <v>4181.1000000000004</v>
      </c>
      <c r="E1744" s="20">
        <v>44579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>
        <v>44579</v>
      </c>
      <c r="B1745" s="18" t="s">
        <v>2382</v>
      </c>
      <c r="C1745" s="13" t="s">
        <v>3536</v>
      </c>
      <c r="D1745" s="14">
        <v>6601.7</v>
      </c>
      <c r="E1745" s="20">
        <v>44579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>
        <v>44579</v>
      </c>
      <c r="B1746" s="18" t="s">
        <v>2383</v>
      </c>
      <c r="C1746" s="13" t="s">
        <v>3347</v>
      </c>
      <c r="D1746" s="14">
        <v>3383</v>
      </c>
      <c r="E1746" s="20">
        <v>44579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>
        <v>44579</v>
      </c>
      <c r="B1747" s="18" t="s">
        <v>2384</v>
      </c>
      <c r="C1747" s="13" t="s">
        <v>3458</v>
      </c>
      <c r="D1747" s="14">
        <v>5670.3</v>
      </c>
      <c r="E1747" s="20">
        <v>44579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>
        <v>44579</v>
      </c>
      <c r="B1748" s="18" t="s">
        <v>2385</v>
      </c>
      <c r="C1748" s="13" t="s">
        <v>3397</v>
      </c>
      <c r="D1748" s="14">
        <v>1619.2</v>
      </c>
      <c r="E1748" s="20">
        <v>44579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>
        <v>44579</v>
      </c>
      <c r="B1749" s="18" t="s">
        <v>2386</v>
      </c>
      <c r="C1749" s="13" t="s">
        <v>3388</v>
      </c>
      <c r="D1749" s="14">
        <v>5805.6</v>
      </c>
      <c r="E1749" s="20">
        <v>44579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>
        <v>44579</v>
      </c>
      <c r="B1750" s="18" t="s">
        <v>2387</v>
      </c>
      <c r="C1750" s="13" t="s">
        <v>3442</v>
      </c>
      <c r="D1750" s="14">
        <v>4170.2</v>
      </c>
      <c r="E1750" s="20">
        <v>44580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>
        <v>44579</v>
      </c>
      <c r="B1751" s="18" t="s">
        <v>2388</v>
      </c>
      <c r="C1751" s="13" t="s">
        <v>3354</v>
      </c>
      <c r="D1751" s="14">
        <v>4437.1000000000004</v>
      </c>
      <c r="E1751" s="20">
        <v>44579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>
        <v>44579</v>
      </c>
      <c r="B1752" s="18" t="s">
        <v>2389</v>
      </c>
      <c r="C1752" s="13" t="s">
        <v>3354</v>
      </c>
      <c r="D1752" s="14">
        <v>324</v>
      </c>
      <c r="E1752" s="20">
        <v>44579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>
        <v>44579</v>
      </c>
      <c r="B1753" s="18" t="s">
        <v>2390</v>
      </c>
      <c r="C1753" s="13" t="s">
        <v>3360</v>
      </c>
      <c r="D1753" s="14">
        <v>851.2</v>
      </c>
      <c r="E1753" s="20">
        <v>44579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>
        <v>44579</v>
      </c>
      <c r="B1754" s="18" t="s">
        <v>2391</v>
      </c>
      <c r="C1754" s="13" t="s">
        <v>3362</v>
      </c>
      <c r="D1754" s="14">
        <v>2973.7</v>
      </c>
      <c r="E1754" s="20">
        <v>44580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>
        <v>44579</v>
      </c>
      <c r="B1755" s="18" t="s">
        <v>2392</v>
      </c>
      <c r="C1755" s="13" t="s">
        <v>3530</v>
      </c>
      <c r="D1755" s="14">
        <v>1176</v>
      </c>
      <c r="E1755" s="20">
        <v>44580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>
        <v>44579</v>
      </c>
      <c r="B1756" s="18" t="s">
        <v>2393</v>
      </c>
      <c r="C1756" s="13" t="s">
        <v>3443</v>
      </c>
      <c r="D1756" s="14">
        <v>888.1</v>
      </c>
      <c r="E1756" s="20">
        <v>44580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>
        <v>44579</v>
      </c>
      <c r="B1757" s="18" t="s">
        <v>2394</v>
      </c>
      <c r="C1757" s="13" t="s">
        <v>3391</v>
      </c>
      <c r="D1757" s="14">
        <v>26466.3</v>
      </c>
      <c r="E1757" s="20">
        <v>44579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>
        <v>44579</v>
      </c>
      <c r="B1758" s="18" t="s">
        <v>2395</v>
      </c>
      <c r="C1758" s="13" t="s">
        <v>3350</v>
      </c>
      <c r="D1758" s="14">
        <v>8217</v>
      </c>
      <c r="E1758" s="20">
        <v>44580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>
        <v>44579</v>
      </c>
      <c r="B1759" s="18" t="s">
        <v>2396</v>
      </c>
      <c r="C1759" s="13" t="s">
        <v>3445</v>
      </c>
      <c r="D1759" s="14">
        <v>460.8</v>
      </c>
      <c r="E1759" s="20">
        <v>44579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>
        <v>44579</v>
      </c>
      <c r="B1760" s="18" t="s">
        <v>2397</v>
      </c>
      <c r="C1760" s="13" t="s">
        <v>3295</v>
      </c>
      <c r="D1760" s="14">
        <v>12339</v>
      </c>
      <c r="E1760" s="20">
        <v>44579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>
        <v>44579</v>
      </c>
      <c r="B1761" s="18" t="s">
        <v>2398</v>
      </c>
      <c r="C1761" s="13" t="s">
        <v>3321</v>
      </c>
      <c r="D1761" s="14">
        <v>731.4</v>
      </c>
      <c r="E1761" s="20">
        <v>44579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>
        <v>44579</v>
      </c>
      <c r="B1762" s="18" t="s">
        <v>2399</v>
      </c>
      <c r="C1762" s="13" t="s">
        <v>3330</v>
      </c>
      <c r="D1762" s="14">
        <v>1032.2</v>
      </c>
      <c r="E1762" s="20">
        <v>44579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>
        <v>44579</v>
      </c>
      <c r="B1763" s="18" t="s">
        <v>2400</v>
      </c>
      <c r="C1763" s="13" t="s">
        <v>3327</v>
      </c>
      <c r="D1763" s="14">
        <v>5576.8</v>
      </c>
      <c r="E1763" s="20">
        <v>44579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>
        <v>44579</v>
      </c>
      <c r="B1764" s="18" t="s">
        <v>2401</v>
      </c>
      <c r="C1764" s="13" t="s">
        <v>3405</v>
      </c>
      <c r="D1764" s="14">
        <v>2508.1999999999998</v>
      </c>
      <c r="E1764" s="20">
        <v>44580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>
        <v>44579</v>
      </c>
      <c r="B1765" s="18" t="s">
        <v>2402</v>
      </c>
      <c r="C1765" s="13" t="s">
        <v>3460</v>
      </c>
      <c r="D1765" s="14">
        <v>2514.27</v>
      </c>
      <c r="E1765" s="20">
        <v>44579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>
        <v>44579</v>
      </c>
      <c r="B1766" s="18" t="s">
        <v>2403</v>
      </c>
      <c r="C1766" s="13" t="s">
        <v>3301</v>
      </c>
      <c r="D1766" s="14">
        <v>3990</v>
      </c>
      <c r="E1766" s="20">
        <v>44579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>
        <v>44579</v>
      </c>
      <c r="B1767" s="18" t="s">
        <v>2404</v>
      </c>
      <c r="C1767" s="13" t="s">
        <v>3413</v>
      </c>
      <c r="D1767" s="14">
        <v>3219.2</v>
      </c>
      <c r="E1767" s="20">
        <v>44579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>
        <v>44579</v>
      </c>
      <c r="B1768" s="18" t="s">
        <v>2405</v>
      </c>
      <c r="C1768" s="13" t="s">
        <v>3294</v>
      </c>
      <c r="D1768" s="14">
        <v>1612.1</v>
      </c>
      <c r="E1768" s="20">
        <v>44579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>
        <v>44579</v>
      </c>
      <c r="B1769" s="18" t="s">
        <v>2406</v>
      </c>
      <c r="C1769" s="13" t="s">
        <v>3364</v>
      </c>
      <c r="D1769" s="14">
        <v>7937.7</v>
      </c>
      <c r="E1769" s="20">
        <v>44579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>
        <v>44579</v>
      </c>
      <c r="B1770" s="18" t="s">
        <v>2407</v>
      </c>
      <c r="C1770" s="13" t="s">
        <v>3278</v>
      </c>
      <c r="D1770" s="14">
        <v>15433.54</v>
      </c>
      <c r="E1770" s="20">
        <v>44583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>
        <v>44579</v>
      </c>
      <c r="B1771" s="18" t="s">
        <v>2408</v>
      </c>
      <c r="C1771" s="13" t="s">
        <v>3409</v>
      </c>
      <c r="D1771" s="14">
        <v>4336.3999999999996</v>
      </c>
      <c r="E1771" s="20">
        <v>44579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>
        <v>44579</v>
      </c>
      <c r="B1772" s="18" t="s">
        <v>2409</v>
      </c>
      <c r="C1772" s="13" t="s">
        <v>3329</v>
      </c>
      <c r="D1772" s="14">
        <v>3526.4</v>
      </c>
      <c r="E1772" s="20">
        <v>44579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>
        <v>44579</v>
      </c>
      <c r="B1773" s="18" t="s">
        <v>2410</v>
      </c>
      <c r="C1773" s="13" t="s">
        <v>3328</v>
      </c>
      <c r="D1773" s="14">
        <v>3897.6</v>
      </c>
      <c r="E1773" s="20">
        <v>44579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>
        <v>44579</v>
      </c>
      <c r="B1774" s="18" t="s">
        <v>2411</v>
      </c>
      <c r="C1774" s="13" t="s">
        <v>3628</v>
      </c>
      <c r="D1774" s="14">
        <v>0</v>
      </c>
      <c r="E1774" s="21" t="s">
        <v>3560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>
        <v>44579</v>
      </c>
      <c r="B1775" s="18" t="s">
        <v>2412</v>
      </c>
      <c r="C1775" s="13" t="s">
        <v>3361</v>
      </c>
      <c r="D1775" s="14">
        <v>2713.2</v>
      </c>
      <c r="E1775" s="20">
        <v>44579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>
        <v>44579</v>
      </c>
      <c r="B1776" s="18" t="s">
        <v>2413</v>
      </c>
      <c r="C1776" s="13" t="s">
        <v>3295</v>
      </c>
      <c r="D1776" s="14">
        <v>962.8</v>
      </c>
      <c r="E1776" s="20">
        <v>44579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>
        <v>44579</v>
      </c>
      <c r="B1777" s="18" t="s">
        <v>2414</v>
      </c>
      <c r="C1777" s="13" t="s">
        <v>3367</v>
      </c>
      <c r="D1777" s="14">
        <v>4438.8</v>
      </c>
      <c r="E1777" s="20">
        <v>44579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>
        <v>44579</v>
      </c>
      <c r="B1778" s="18" t="s">
        <v>2415</v>
      </c>
      <c r="C1778" s="13" t="s">
        <v>3535</v>
      </c>
      <c r="D1778" s="14">
        <v>1607.2</v>
      </c>
      <c r="E1778" s="20">
        <v>44579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>
        <v>44579</v>
      </c>
      <c r="B1779" s="18" t="s">
        <v>2416</v>
      </c>
      <c r="C1779" s="13" t="s">
        <v>3282</v>
      </c>
      <c r="D1779" s="14">
        <v>3204.5</v>
      </c>
      <c r="E1779" s="20">
        <v>44579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>
        <v>44579</v>
      </c>
      <c r="B1780" s="18" t="s">
        <v>2417</v>
      </c>
      <c r="C1780" s="13" t="s">
        <v>3356</v>
      </c>
      <c r="D1780" s="14">
        <v>7244.8</v>
      </c>
      <c r="E1780" s="20">
        <v>44579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>
        <v>44579</v>
      </c>
      <c r="B1781" s="18" t="s">
        <v>2418</v>
      </c>
      <c r="C1781" s="13" t="s">
        <v>3501</v>
      </c>
      <c r="D1781" s="14">
        <v>3152.6</v>
      </c>
      <c r="E1781" s="20">
        <v>44579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>
        <v>44579</v>
      </c>
      <c r="B1782" s="18" t="s">
        <v>2419</v>
      </c>
      <c r="C1782" s="13" t="s">
        <v>3414</v>
      </c>
      <c r="D1782" s="14">
        <v>759.6</v>
      </c>
      <c r="E1782" s="20">
        <v>44579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>
        <v>44579</v>
      </c>
      <c r="B1783" s="18" t="s">
        <v>2420</v>
      </c>
      <c r="C1783" s="13" t="s">
        <v>3352</v>
      </c>
      <c r="D1783" s="14">
        <v>1921.7</v>
      </c>
      <c r="E1783" s="20">
        <v>44579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>
        <v>44579</v>
      </c>
      <c r="B1784" s="18" t="s">
        <v>2421</v>
      </c>
      <c r="C1784" s="13" t="s">
        <v>3320</v>
      </c>
      <c r="D1784" s="14">
        <v>6974.8</v>
      </c>
      <c r="E1784" s="20">
        <v>44579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>
        <v>44579</v>
      </c>
      <c r="B1785" s="18" t="s">
        <v>2422</v>
      </c>
      <c r="C1785" s="13" t="s">
        <v>3303</v>
      </c>
      <c r="D1785" s="14">
        <v>478.4</v>
      </c>
      <c r="E1785" s="20">
        <v>44579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>
        <v>44579</v>
      </c>
      <c r="B1786" s="18" t="s">
        <v>2423</v>
      </c>
      <c r="C1786" s="13" t="s">
        <v>3314</v>
      </c>
      <c r="D1786" s="14">
        <v>1799.2</v>
      </c>
      <c r="E1786" s="20">
        <v>44579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>
        <v>44579</v>
      </c>
      <c r="B1787" s="18" t="s">
        <v>2424</v>
      </c>
      <c r="C1787" s="13" t="s">
        <v>3313</v>
      </c>
      <c r="D1787" s="14">
        <v>8191.7</v>
      </c>
      <c r="E1787" s="20">
        <v>44587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>
        <v>44579</v>
      </c>
      <c r="B1788" s="18" t="s">
        <v>2425</v>
      </c>
      <c r="C1788" s="13" t="s">
        <v>3312</v>
      </c>
      <c r="D1788" s="14">
        <v>4963.3999999999996</v>
      </c>
      <c r="E1788" s="20">
        <v>44587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>
        <v>44579</v>
      </c>
      <c r="B1789" s="18" t="s">
        <v>2426</v>
      </c>
      <c r="C1789" s="13" t="s">
        <v>3363</v>
      </c>
      <c r="D1789" s="14">
        <v>1603.8</v>
      </c>
      <c r="E1789" s="20">
        <v>44579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>
        <v>44579</v>
      </c>
      <c r="B1790" s="18" t="s">
        <v>2427</v>
      </c>
      <c r="C1790" s="13" t="s">
        <v>3429</v>
      </c>
      <c r="D1790" s="14">
        <v>45314.7</v>
      </c>
      <c r="E1790" s="20">
        <v>44579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>
        <v>44579</v>
      </c>
      <c r="B1791" s="18" t="s">
        <v>2428</v>
      </c>
      <c r="C1791" s="13" t="s">
        <v>3275</v>
      </c>
      <c r="D1791" s="14">
        <v>1066.9000000000001</v>
      </c>
      <c r="E1791" s="20">
        <v>44579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>
        <v>44579</v>
      </c>
      <c r="B1792" s="18" t="s">
        <v>2429</v>
      </c>
      <c r="C1792" s="13" t="s">
        <v>3377</v>
      </c>
      <c r="D1792" s="14">
        <v>7263.4</v>
      </c>
      <c r="E1792" s="20">
        <v>44579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>
        <v>44579</v>
      </c>
      <c r="B1793" s="18" t="s">
        <v>2430</v>
      </c>
      <c r="C1793" s="13" t="s">
        <v>3481</v>
      </c>
      <c r="D1793" s="14">
        <v>115264</v>
      </c>
      <c r="E1793" s="20">
        <v>44581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>
        <v>44579</v>
      </c>
      <c r="B1794" s="18" t="s">
        <v>2431</v>
      </c>
      <c r="C1794" s="13" t="s">
        <v>3286</v>
      </c>
      <c r="D1794" s="14">
        <v>7330</v>
      </c>
      <c r="E1794" s="20">
        <v>44579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>
        <v>44579</v>
      </c>
      <c r="B1795" s="18" t="s">
        <v>2432</v>
      </c>
      <c r="C1795" s="13" t="s">
        <v>3302</v>
      </c>
      <c r="D1795" s="14">
        <v>4958.5</v>
      </c>
      <c r="E1795" s="20">
        <v>44579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>
        <v>44579</v>
      </c>
      <c r="B1796" s="18" t="s">
        <v>2433</v>
      </c>
      <c r="C1796" s="13" t="s">
        <v>3378</v>
      </c>
      <c r="D1796" s="14">
        <v>4917.3999999999996</v>
      </c>
      <c r="E1796" s="20">
        <v>44579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>
        <v>44579</v>
      </c>
      <c r="B1797" s="18" t="s">
        <v>2434</v>
      </c>
      <c r="C1797" s="13" t="s">
        <v>3495</v>
      </c>
      <c r="D1797" s="14">
        <v>13622.4</v>
      </c>
      <c r="E1797" s="20">
        <v>44579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>
        <v>44579</v>
      </c>
      <c r="B1798" s="18" t="s">
        <v>2435</v>
      </c>
      <c r="C1798" s="13" t="s">
        <v>3450</v>
      </c>
      <c r="D1798" s="14">
        <v>3.04</v>
      </c>
      <c r="E1798" s="20">
        <v>44583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>
        <v>44579</v>
      </c>
      <c r="B1799" s="18" t="s">
        <v>2436</v>
      </c>
      <c r="C1799" s="13" t="s">
        <v>3297</v>
      </c>
      <c r="D1799" s="14">
        <v>1982.5</v>
      </c>
      <c r="E1799" s="20">
        <v>44579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>
        <v>44579</v>
      </c>
      <c r="B1800" s="18" t="s">
        <v>2437</v>
      </c>
      <c r="C1800" s="13" t="s">
        <v>3275</v>
      </c>
      <c r="D1800" s="14">
        <v>690.2</v>
      </c>
      <c r="E1800" s="20">
        <v>44579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>
        <v>44579</v>
      </c>
      <c r="B1801" s="18" t="s">
        <v>2438</v>
      </c>
      <c r="C1801" s="13" t="s">
        <v>3373</v>
      </c>
      <c r="D1801" s="14">
        <v>1343.7</v>
      </c>
      <c r="E1801" s="20">
        <v>44579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>
        <v>44579</v>
      </c>
      <c r="B1802" s="18" t="s">
        <v>2439</v>
      </c>
      <c r="C1802" s="13" t="s">
        <v>3484</v>
      </c>
      <c r="D1802" s="14">
        <v>1578.76</v>
      </c>
      <c r="E1802" s="20">
        <v>44579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>
        <v>44579</v>
      </c>
      <c r="B1803" s="18" t="s">
        <v>2440</v>
      </c>
      <c r="C1803" s="13" t="s">
        <v>3341</v>
      </c>
      <c r="D1803" s="14">
        <v>4498.2</v>
      </c>
      <c r="E1803" s="20">
        <v>44580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>
        <v>44579</v>
      </c>
      <c r="B1804" s="18" t="s">
        <v>2441</v>
      </c>
      <c r="C1804" s="13" t="s">
        <v>3389</v>
      </c>
      <c r="D1804" s="14">
        <v>1462</v>
      </c>
      <c r="E1804" s="20">
        <v>44579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>
        <v>44579</v>
      </c>
      <c r="B1805" s="18" t="s">
        <v>2442</v>
      </c>
      <c r="C1805" s="13" t="s">
        <v>3300</v>
      </c>
      <c r="D1805" s="14">
        <v>1288.5999999999999</v>
      </c>
      <c r="E1805" s="20">
        <v>44579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>
        <v>44579</v>
      </c>
      <c r="B1806" s="18" t="s">
        <v>2443</v>
      </c>
      <c r="C1806" s="13" t="s">
        <v>3457</v>
      </c>
      <c r="D1806" s="14">
        <v>4365.8999999999996</v>
      </c>
      <c r="E1806" s="20">
        <v>44579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>
        <v>44579</v>
      </c>
      <c r="B1807" s="18" t="s">
        <v>2444</v>
      </c>
      <c r="C1807" s="13" t="s">
        <v>3389</v>
      </c>
      <c r="D1807" s="14">
        <v>6217.6</v>
      </c>
      <c r="E1807" s="20">
        <v>44582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>
        <v>44579</v>
      </c>
      <c r="B1808" s="18" t="s">
        <v>2445</v>
      </c>
      <c r="C1808" s="13" t="s">
        <v>3317</v>
      </c>
      <c r="D1808" s="14">
        <v>1371.6</v>
      </c>
      <c r="E1808" s="20">
        <v>44579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>
        <v>44579</v>
      </c>
      <c r="B1809" s="18" t="s">
        <v>2446</v>
      </c>
      <c r="C1809" s="13" t="s">
        <v>3490</v>
      </c>
      <c r="D1809" s="14">
        <v>24780</v>
      </c>
      <c r="E1809" s="20">
        <v>44579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>
        <v>44579</v>
      </c>
      <c r="B1810" s="18" t="s">
        <v>2447</v>
      </c>
      <c r="C1810" s="13" t="s">
        <v>3444</v>
      </c>
      <c r="D1810" s="14">
        <v>29040</v>
      </c>
      <c r="E1810" s="20">
        <v>44580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>
        <v>44579</v>
      </c>
      <c r="B1811" s="18" t="s">
        <v>2448</v>
      </c>
      <c r="C1811" s="13" t="s">
        <v>3304</v>
      </c>
      <c r="D1811" s="14">
        <v>803.7</v>
      </c>
      <c r="E1811" s="20">
        <v>44580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>
        <v>44579</v>
      </c>
      <c r="B1812" s="18" t="s">
        <v>2449</v>
      </c>
      <c r="C1812" s="13" t="s">
        <v>3306</v>
      </c>
      <c r="D1812" s="14">
        <v>474.7</v>
      </c>
      <c r="E1812" s="20">
        <v>44580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>
        <v>44579</v>
      </c>
      <c r="B1813" s="18" t="s">
        <v>2450</v>
      </c>
      <c r="C1813" s="13" t="s">
        <v>3307</v>
      </c>
      <c r="D1813" s="14">
        <v>4685.8999999999996</v>
      </c>
      <c r="E1813" s="20">
        <v>44580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>
        <v>44579</v>
      </c>
      <c r="B1814" s="18" t="s">
        <v>2451</v>
      </c>
      <c r="C1814" s="13" t="s">
        <v>3441</v>
      </c>
      <c r="D1814" s="14">
        <v>1606.4</v>
      </c>
      <c r="E1814" s="20">
        <v>44580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>
        <v>44579</v>
      </c>
      <c r="B1815" s="18" t="s">
        <v>2452</v>
      </c>
      <c r="C1815" s="13" t="s">
        <v>3393</v>
      </c>
      <c r="D1815" s="14">
        <v>1781.6</v>
      </c>
      <c r="E1815" s="20">
        <v>44579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>
        <v>44579</v>
      </c>
      <c r="B1816" s="18" t="s">
        <v>2453</v>
      </c>
      <c r="C1816" s="13" t="s">
        <v>3516</v>
      </c>
      <c r="D1816" s="14">
        <v>3206.4</v>
      </c>
      <c r="E1816" s="20">
        <v>44579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>
        <v>44579</v>
      </c>
      <c r="B1817" s="18" t="s">
        <v>2454</v>
      </c>
      <c r="C1817" s="13" t="s">
        <v>3544</v>
      </c>
      <c r="D1817" s="14">
        <v>607.5</v>
      </c>
      <c r="E1817" s="20">
        <v>44579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>
        <v>44579</v>
      </c>
      <c r="B1818" s="18" t="s">
        <v>2455</v>
      </c>
      <c r="C1818" s="13" t="s">
        <v>3388</v>
      </c>
      <c r="D1818" s="14">
        <v>414.8</v>
      </c>
      <c r="E1818" s="20">
        <v>44579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>
        <v>44579</v>
      </c>
      <c r="B1819" s="18" t="s">
        <v>2456</v>
      </c>
      <c r="C1819" s="13" t="s">
        <v>3275</v>
      </c>
      <c r="D1819" s="14">
        <v>95</v>
      </c>
      <c r="E1819" s="20">
        <v>44583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>
        <v>44579</v>
      </c>
      <c r="B1820" s="18" t="s">
        <v>2457</v>
      </c>
      <c r="C1820" s="13" t="s">
        <v>3275</v>
      </c>
      <c r="D1820" s="14">
        <v>95</v>
      </c>
      <c r="E1820" s="20">
        <v>44591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>
        <v>44579</v>
      </c>
      <c r="B1821" s="18" t="s">
        <v>2458</v>
      </c>
      <c r="C1821" s="13" t="s">
        <v>3545</v>
      </c>
      <c r="D1821" s="14">
        <v>13619.2</v>
      </c>
      <c r="E1821" s="20">
        <v>44579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>
        <v>44579</v>
      </c>
      <c r="B1822" s="18" t="s">
        <v>2459</v>
      </c>
      <c r="C1822" s="13" t="s">
        <v>3275</v>
      </c>
      <c r="D1822" s="14">
        <v>822.8</v>
      </c>
      <c r="E1822" s="20">
        <v>44579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>
        <v>44579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>
        <v>44579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>
        <v>44579</v>
      </c>
      <c r="B1825" s="18" t="s">
        <v>2462</v>
      </c>
      <c r="C1825" s="13" t="s">
        <v>3275</v>
      </c>
      <c r="D1825" s="14">
        <v>100</v>
      </c>
      <c r="E1825" s="20">
        <v>44580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ht="30" x14ac:dyDescent="0.25">
      <c r="A1826" s="16">
        <v>44580</v>
      </c>
      <c r="B1826" s="18" t="s">
        <v>2463</v>
      </c>
      <c r="C1826" s="13" t="s">
        <v>3323</v>
      </c>
      <c r="D1826" s="14">
        <v>83165.399999999994</v>
      </c>
      <c r="E1826" s="20" t="s">
        <v>3645</v>
      </c>
      <c r="F1826" s="14">
        <f>52000+31165.4</f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>
        <v>44580</v>
      </c>
      <c r="B1827" s="18" t="s">
        <v>2464</v>
      </c>
      <c r="C1827" s="13" t="s">
        <v>3341</v>
      </c>
      <c r="D1827" s="14">
        <v>74661</v>
      </c>
      <c r="E1827" s="20">
        <v>44583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>
        <v>44580</v>
      </c>
      <c r="B1828" s="18" t="s">
        <v>2465</v>
      </c>
      <c r="C1828" s="13" t="s">
        <v>3324</v>
      </c>
      <c r="D1828" s="14">
        <v>2090</v>
      </c>
      <c r="E1828" s="20">
        <v>44580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>
        <v>44580</v>
      </c>
      <c r="B1829" s="18" t="s">
        <v>2466</v>
      </c>
      <c r="C1829" s="13" t="s">
        <v>3546</v>
      </c>
      <c r="D1829" s="14">
        <v>1584.9</v>
      </c>
      <c r="E1829" s="20">
        <v>44580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>
        <v>44580</v>
      </c>
      <c r="B1830" s="18" t="s">
        <v>2467</v>
      </c>
      <c r="C1830" s="13" t="s">
        <v>3322</v>
      </c>
      <c r="D1830" s="14">
        <v>50921.1</v>
      </c>
      <c r="E1830" s="20">
        <v>44581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>
        <v>44580</v>
      </c>
      <c r="B1831" s="18" t="s">
        <v>2468</v>
      </c>
      <c r="C1831" s="13" t="s">
        <v>3333</v>
      </c>
      <c r="D1831" s="14">
        <v>4087.2</v>
      </c>
      <c r="E1831" s="20">
        <v>44580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>
        <v>44580</v>
      </c>
      <c r="B1832" s="18" t="s">
        <v>2469</v>
      </c>
      <c r="C1832" s="13" t="s">
        <v>3339</v>
      </c>
      <c r="D1832" s="14">
        <v>4303.8</v>
      </c>
      <c r="E1832" s="20">
        <v>44581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ht="30" x14ac:dyDescent="0.25">
      <c r="A1833" s="16">
        <v>44580</v>
      </c>
      <c r="B1833" s="18" t="s">
        <v>2470</v>
      </c>
      <c r="C1833" s="13" t="s">
        <v>3336</v>
      </c>
      <c r="D1833" s="14">
        <v>4586.3999999999996</v>
      </c>
      <c r="E1833" s="20" t="s">
        <v>3648</v>
      </c>
      <c r="F1833" s="14">
        <f>4000+586.4</f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>
        <v>44580</v>
      </c>
      <c r="B1834" s="18" t="s">
        <v>2471</v>
      </c>
      <c r="C1834" s="13" t="s">
        <v>3337</v>
      </c>
      <c r="D1834" s="14">
        <v>4165.2</v>
      </c>
      <c r="E1834" s="20">
        <v>44581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ht="30" x14ac:dyDescent="0.25">
      <c r="A1835" s="16">
        <v>44580</v>
      </c>
      <c r="B1835" s="18" t="s">
        <v>2472</v>
      </c>
      <c r="C1835" s="13" t="s">
        <v>3342</v>
      </c>
      <c r="D1835" s="14">
        <v>17036.400000000001</v>
      </c>
      <c r="E1835" s="20" t="s">
        <v>3645</v>
      </c>
      <c r="F1835" s="14">
        <f>4000+13036.4</f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>
        <v>44580</v>
      </c>
      <c r="B1836" s="18" t="s">
        <v>2473</v>
      </c>
      <c r="C1836" s="13" t="s">
        <v>3433</v>
      </c>
      <c r="D1836" s="14">
        <v>2550.6</v>
      </c>
      <c r="E1836" s="20">
        <v>44581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>
        <v>44580</v>
      </c>
      <c r="B1837" s="18" t="s">
        <v>2474</v>
      </c>
      <c r="C1837" s="13" t="s">
        <v>3360</v>
      </c>
      <c r="D1837" s="14">
        <v>8448</v>
      </c>
      <c r="E1837" s="20">
        <v>44580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>
        <v>44580</v>
      </c>
      <c r="B1838" s="18" t="s">
        <v>2475</v>
      </c>
      <c r="C1838" s="13" t="s">
        <v>3401</v>
      </c>
      <c r="D1838" s="14">
        <v>18356.8</v>
      </c>
      <c r="E1838" s="20">
        <v>44580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>
        <v>44580</v>
      </c>
      <c r="B1839" s="18" t="s">
        <v>2476</v>
      </c>
      <c r="C1839" s="13" t="s">
        <v>3425</v>
      </c>
      <c r="D1839" s="14">
        <v>1586</v>
      </c>
      <c r="E1839" s="20">
        <v>44580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>
        <v>44580</v>
      </c>
      <c r="B1840" s="18" t="s">
        <v>2477</v>
      </c>
      <c r="C1840" s="13" t="s">
        <v>3325</v>
      </c>
      <c r="D1840" s="14">
        <v>5656</v>
      </c>
      <c r="E1840" s="20">
        <v>44580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>
        <v>44580</v>
      </c>
      <c r="B1841" s="18" t="s">
        <v>2478</v>
      </c>
      <c r="C1841" s="13" t="s">
        <v>3331</v>
      </c>
      <c r="D1841" s="14">
        <v>6531</v>
      </c>
      <c r="E1841" s="20">
        <v>44582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>
        <v>44580</v>
      </c>
      <c r="B1842" s="18" t="s">
        <v>2479</v>
      </c>
      <c r="C1842" s="13" t="s">
        <v>3335</v>
      </c>
      <c r="D1842" s="14">
        <v>5326.2</v>
      </c>
      <c r="E1842" s="20">
        <v>44581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>
        <v>44580</v>
      </c>
      <c r="B1843" s="18" t="s">
        <v>2480</v>
      </c>
      <c r="C1843" s="13" t="s">
        <v>3402</v>
      </c>
      <c r="D1843" s="14">
        <v>1767.2</v>
      </c>
      <c r="E1843" s="20">
        <v>44582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>
        <v>44580</v>
      </c>
      <c r="B1844" s="18" t="s">
        <v>2481</v>
      </c>
      <c r="C1844" s="13" t="s">
        <v>3389</v>
      </c>
      <c r="D1844" s="14">
        <v>46665.9</v>
      </c>
      <c r="E1844" s="20">
        <v>44582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>
        <v>44580</v>
      </c>
      <c r="B1845" s="18" t="s">
        <v>2482</v>
      </c>
      <c r="C1845" s="13" t="s">
        <v>3455</v>
      </c>
      <c r="D1845" s="14">
        <v>11509.2</v>
      </c>
      <c r="E1845" s="20">
        <v>44580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>
        <v>44580</v>
      </c>
      <c r="B1846" s="18" t="s">
        <v>2483</v>
      </c>
      <c r="C1846" s="13" t="s">
        <v>3332</v>
      </c>
      <c r="D1846" s="14">
        <v>12929.3</v>
      </c>
      <c r="E1846" s="20">
        <v>44581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>
        <v>44580</v>
      </c>
      <c r="B1847" s="18" t="s">
        <v>2484</v>
      </c>
      <c r="C1847" s="13" t="s">
        <v>3348</v>
      </c>
      <c r="D1847" s="14">
        <v>868.7</v>
      </c>
      <c r="E1847" s="20">
        <v>44580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>
        <v>44580</v>
      </c>
      <c r="B1848" s="18" t="s">
        <v>2485</v>
      </c>
      <c r="C1848" s="13" t="s">
        <v>3424</v>
      </c>
      <c r="D1848" s="14">
        <v>1152.5999999999999</v>
      </c>
      <c r="E1848" s="20">
        <v>44580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>
        <v>44580</v>
      </c>
      <c r="B1849" s="18" t="s">
        <v>2486</v>
      </c>
      <c r="C1849" s="13" t="s">
        <v>3630</v>
      </c>
      <c r="D1849" s="14">
        <v>0</v>
      </c>
      <c r="E1849" s="21" t="s">
        <v>3560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>
        <v>44580</v>
      </c>
      <c r="B1850" s="18" t="s">
        <v>2487</v>
      </c>
      <c r="C1850" s="13" t="s">
        <v>3343</v>
      </c>
      <c r="D1850" s="14">
        <v>2603.8000000000002</v>
      </c>
      <c r="E1850" s="20">
        <v>44580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>
        <v>44580</v>
      </c>
      <c r="B1851" s="18" t="s">
        <v>2488</v>
      </c>
      <c r="C1851" s="13" t="s">
        <v>3275</v>
      </c>
      <c r="D1851" s="14">
        <v>2787.2</v>
      </c>
      <c r="E1851" s="20">
        <v>44580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>
        <v>44580</v>
      </c>
      <c r="B1852" s="18" t="s">
        <v>2489</v>
      </c>
      <c r="C1852" s="13" t="s">
        <v>3309</v>
      </c>
      <c r="D1852" s="14">
        <v>1989.6</v>
      </c>
      <c r="E1852" s="20">
        <v>44580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>
        <v>44580</v>
      </c>
      <c r="B1853" s="18" t="s">
        <v>2490</v>
      </c>
      <c r="C1853" s="13" t="s">
        <v>3347</v>
      </c>
      <c r="D1853" s="14">
        <v>720</v>
      </c>
      <c r="E1853" s="20">
        <v>44580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>
        <v>44580</v>
      </c>
      <c r="B1854" s="18" t="s">
        <v>2491</v>
      </c>
      <c r="C1854" s="13" t="s">
        <v>3354</v>
      </c>
      <c r="D1854" s="14">
        <v>3807.8</v>
      </c>
      <c r="E1854" s="20">
        <v>44580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>
        <v>44580</v>
      </c>
      <c r="B1855" s="18" t="s">
        <v>2492</v>
      </c>
      <c r="C1855" s="13" t="s">
        <v>3437</v>
      </c>
      <c r="D1855" s="14">
        <v>772.8</v>
      </c>
      <c r="E1855" s="20">
        <v>44580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>
        <v>44580</v>
      </c>
      <c r="B1856" s="18" t="s">
        <v>2493</v>
      </c>
      <c r="C1856" s="13" t="s">
        <v>3371</v>
      </c>
      <c r="D1856" s="14">
        <v>40814.9</v>
      </c>
      <c r="E1856" s="20">
        <v>44589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>
        <v>44580</v>
      </c>
      <c r="B1857" s="18" t="s">
        <v>2494</v>
      </c>
      <c r="C1857" s="13" t="s">
        <v>3389</v>
      </c>
      <c r="D1857" s="14">
        <v>8897.7999999999993</v>
      </c>
      <c r="E1857" s="20">
        <v>44582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>
        <v>44580</v>
      </c>
      <c r="B1858" s="18" t="s">
        <v>2495</v>
      </c>
      <c r="C1858" s="13" t="s">
        <v>3631</v>
      </c>
      <c r="D1858" s="14">
        <v>0</v>
      </c>
      <c r="E1858" s="21" t="s">
        <v>3560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>
        <v>44580</v>
      </c>
      <c r="B1859" s="18" t="s">
        <v>2496</v>
      </c>
      <c r="C1859" s="13" t="s">
        <v>3423</v>
      </c>
      <c r="D1859" s="14">
        <v>2162.9</v>
      </c>
      <c r="E1859" s="20">
        <v>44580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>
        <v>44580</v>
      </c>
      <c r="B1860" s="18" t="s">
        <v>2497</v>
      </c>
      <c r="C1860" s="13" t="s">
        <v>3460</v>
      </c>
      <c r="D1860" s="14">
        <v>5327.1</v>
      </c>
      <c r="E1860" s="20">
        <v>44580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>
        <v>44580</v>
      </c>
      <c r="B1861" s="18" t="s">
        <v>2498</v>
      </c>
      <c r="C1861" s="13" t="s">
        <v>3295</v>
      </c>
      <c r="D1861" s="14">
        <v>13003.2</v>
      </c>
      <c r="E1861" s="20">
        <v>44580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>
        <v>44580</v>
      </c>
      <c r="B1862" s="18" t="s">
        <v>2499</v>
      </c>
      <c r="C1862" s="13" t="s">
        <v>3445</v>
      </c>
      <c r="D1862" s="14">
        <v>676.8</v>
      </c>
      <c r="E1862" s="20">
        <v>44580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>
        <v>44580</v>
      </c>
      <c r="B1863" s="18" t="s">
        <v>2500</v>
      </c>
      <c r="C1863" s="13" t="s">
        <v>3388</v>
      </c>
      <c r="D1863" s="14">
        <v>4614.7</v>
      </c>
      <c r="E1863" s="20">
        <v>44580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>
        <v>44580</v>
      </c>
      <c r="B1864" s="18" t="s">
        <v>2501</v>
      </c>
      <c r="C1864" s="13" t="s">
        <v>3421</v>
      </c>
      <c r="D1864" s="14">
        <v>370.6</v>
      </c>
      <c r="E1864" s="20">
        <v>44580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>
        <v>44580</v>
      </c>
      <c r="B1865" s="18" t="s">
        <v>2502</v>
      </c>
      <c r="C1865" s="13" t="s">
        <v>3330</v>
      </c>
      <c r="D1865" s="14">
        <v>1089.5999999999999</v>
      </c>
      <c r="E1865" s="20">
        <v>44580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>
        <v>44580</v>
      </c>
      <c r="B1866" s="18" t="s">
        <v>2503</v>
      </c>
      <c r="C1866" s="13" t="s">
        <v>3328</v>
      </c>
      <c r="D1866" s="14">
        <v>6267.6</v>
      </c>
      <c r="E1866" s="20">
        <v>44580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>
        <v>44580</v>
      </c>
      <c r="B1867" s="18" t="s">
        <v>2504</v>
      </c>
      <c r="C1867" s="13" t="s">
        <v>3329</v>
      </c>
      <c r="D1867" s="14">
        <v>210.8</v>
      </c>
      <c r="E1867" s="20">
        <v>44580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>
        <v>44580</v>
      </c>
      <c r="B1868" s="18" t="s">
        <v>2505</v>
      </c>
      <c r="C1868" s="13" t="s">
        <v>3295</v>
      </c>
      <c r="D1868" s="14">
        <v>368.3</v>
      </c>
      <c r="E1868" s="20">
        <v>44580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>
        <v>44580</v>
      </c>
      <c r="B1869" s="18" t="s">
        <v>2506</v>
      </c>
      <c r="C1869" s="13" t="s">
        <v>3632</v>
      </c>
      <c r="D1869" s="14">
        <v>0</v>
      </c>
      <c r="E1869" s="21" t="s">
        <v>3560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>
        <v>44580</v>
      </c>
      <c r="B1870" s="18" t="s">
        <v>2507</v>
      </c>
      <c r="C1870" s="13" t="s">
        <v>3327</v>
      </c>
      <c r="D1870" s="14">
        <v>355.2</v>
      </c>
      <c r="E1870" s="20">
        <v>44580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>
        <v>44580</v>
      </c>
      <c r="B1871" s="18" t="s">
        <v>2508</v>
      </c>
      <c r="C1871" s="13" t="s">
        <v>3350</v>
      </c>
      <c r="D1871" s="14">
        <v>4428.6000000000004</v>
      </c>
      <c r="E1871" s="20">
        <v>44580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>
        <v>44580</v>
      </c>
      <c r="B1872" s="18" t="s">
        <v>2509</v>
      </c>
      <c r="C1872" s="13" t="s">
        <v>3320</v>
      </c>
      <c r="D1872" s="14">
        <v>4048.8</v>
      </c>
      <c r="E1872" s="20">
        <v>44580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>
        <v>44580</v>
      </c>
      <c r="B1873" s="18" t="s">
        <v>2510</v>
      </c>
      <c r="C1873" s="13" t="s">
        <v>3361</v>
      </c>
      <c r="D1873" s="14">
        <v>2563.6</v>
      </c>
      <c r="E1873" s="20">
        <v>44580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>
        <v>44580</v>
      </c>
      <c r="B1874" s="18" t="s">
        <v>2511</v>
      </c>
      <c r="C1874" s="13" t="s">
        <v>3294</v>
      </c>
      <c r="D1874" s="14">
        <v>1191.2</v>
      </c>
      <c r="E1874" s="20">
        <v>44580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>
        <v>44580</v>
      </c>
      <c r="B1875" s="18" t="s">
        <v>2512</v>
      </c>
      <c r="C1875" s="13" t="s">
        <v>3304</v>
      </c>
      <c r="D1875" s="14">
        <v>498.2</v>
      </c>
      <c r="E1875" s="20">
        <v>44580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>
        <v>44580</v>
      </c>
      <c r="B1876" s="18" t="s">
        <v>2513</v>
      </c>
      <c r="C1876" s="13" t="s">
        <v>3321</v>
      </c>
      <c r="D1876" s="14">
        <v>1860.2</v>
      </c>
      <c r="E1876" s="20">
        <v>44580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>
        <v>44580</v>
      </c>
      <c r="B1877" s="18" t="s">
        <v>2514</v>
      </c>
      <c r="C1877" s="13" t="s">
        <v>3355</v>
      </c>
      <c r="D1877" s="14">
        <v>3685.5</v>
      </c>
      <c r="E1877" s="20">
        <v>44580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>
        <v>44580</v>
      </c>
      <c r="B1878" s="18" t="s">
        <v>2515</v>
      </c>
      <c r="C1878" s="13" t="s">
        <v>3287</v>
      </c>
      <c r="D1878" s="14">
        <v>7793.1</v>
      </c>
      <c r="E1878" s="20">
        <v>44586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>
        <v>44580</v>
      </c>
      <c r="B1879" s="18" t="s">
        <v>2516</v>
      </c>
      <c r="C1879" s="13" t="s">
        <v>3310</v>
      </c>
      <c r="D1879" s="14">
        <v>3000.4</v>
      </c>
      <c r="E1879" s="20">
        <v>44580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>
        <v>44580</v>
      </c>
      <c r="B1880" s="18" t="s">
        <v>2517</v>
      </c>
      <c r="C1880" s="13" t="s">
        <v>3364</v>
      </c>
      <c r="D1880" s="14">
        <v>8681.6</v>
      </c>
      <c r="E1880" s="20">
        <v>44580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>
        <v>44580</v>
      </c>
      <c r="B1881" s="18" t="s">
        <v>2518</v>
      </c>
      <c r="C1881" s="13" t="s">
        <v>3367</v>
      </c>
      <c r="D1881" s="14">
        <v>2454.3000000000002</v>
      </c>
      <c r="E1881" s="20">
        <v>44580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>
        <v>44580</v>
      </c>
      <c r="B1882" s="18" t="s">
        <v>2519</v>
      </c>
      <c r="C1882" s="13" t="s">
        <v>3360</v>
      </c>
      <c r="D1882" s="14">
        <v>1436.8</v>
      </c>
      <c r="E1882" s="20">
        <v>44580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>
        <v>44580</v>
      </c>
      <c r="B1883" s="18" t="s">
        <v>2520</v>
      </c>
      <c r="C1883" s="13" t="s">
        <v>3370</v>
      </c>
      <c r="D1883" s="14">
        <v>4258.2</v>
      </c>
      <c r="E1883" s="20">
        <v>44580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>
        <v>44580</v>
      </c>
      <c r="B1884" s="18" t="s">
        <v>2521</v>
      </c>
      <c r="C1884" s="13" t="s">
        <v>3442</v>
      </c>
      <c r="D1884" s="14">
        <v>5271.6</v>
      </c>
      <c r="E1884" s="20">
        <v>44580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>
        <v>44580</v>
      </c>
      <c r="B1885" s="18" t="s">
        <v>2522</v>
      </c>
      <c r="C1885" s="13" t="s">
        <v>3351</v>
      </c>
      <c r="D1885" s="14">
        <v>5795.9</v>
      </c>
      <c r="E1885" s="20">
        <v>44580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>
        <v>44580</v>
      </c>
      <c r="B1886" s="18" t="s">
        <v>2523</v>
      </c>
      <c r="C1886" s="13" t="s">
        <v>3283</v>
      </c>
      <c r="D1886" s="14">
        <v>18525.400000000001</v>
      </c>
      <c r="E1886" s="20">
        <v>44583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>
        <v>44580</v>
      </c>
      <c r="B1887" s="18" t="s">
        <v>2524</v>
      </c>
      <c r="C1887" s="13" t="s">
        <v>3284</v>
      </c>
      <c r="D1887" s="14">
        <v>25267</v>
      </c>
      <c r="E1887" s="20">
        <v>44586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>
        <v>44580</v>
      </c>
      <c r="B1888" s="18" t="s">
        <v>2525</v>
      </c>
      <c r="C1888" s="13" t="s">
        <v>3443</v>
      </c>
      <c r="D1888" s="14">
        <v>2330.1</v>
      </c>
      <c r="E1888" s="20">
        <v>44580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>
        <v>44580</v>
      </c>
      <c r="B1889" s="18" t="s">
        <v>2526</v>
      </c>
      <c r="C1889" s="13" t="s">
        <v>3405</v>
      </c>
      <c r="D1889" s="14">
        <v>1153.7</v>
      </c>
      <c r="E1889" s="20">
        <v>44580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>
        <v>44580</v>
      </c>
      <c r="B1890" s="18" t="s">
        <v>2527</v>
      </c>
      <c r="C1890" s="13" t="s">
        <v>3275</v>
      </c>
      <c r="D1890" s="14">
        <v>1910</v>
      </c>
      <c r="E1890" s="20">
        <v>44580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>
        <v>44580</v>
      </c>
      <c r="B1891" s="18" t="s">
        <v>2528</v>
      </c>
      <c r="C1891" s="13" t="s">
        <v>3275</v>
      </c>
      <c r="D1891" s="14">
        <v>1632</v>
      </c>
      <c r="E1891" s="20">
        <v>44580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>
        <v>44580</v>
      </c>
      <c r="B1892" s="18" t="s">
        <v>2529</v>
      </c>
      <c r="C1892" s="13" t="s">
        <v>3363</v>
      </c>
      <c r="D1892" s="14">
        <v>3285.5</v>
      </c>
      <c r="E1892" s="20">
        <v>44580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>
        <v>44580</v>
      </c>
      <c r="B1893" s="18" t="s">
        <v>2530</v>
      </c>
      <c r="C1893" s="13" t="s">
        <v>3368</v>
      </c>
      <c r="D1893" s="14">
        <v>8031.6</v>
      </c>
      <c r="E1893" s="20">
        <v>44580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>
        <v>44580</v>
      </c>
      <c r="B1894" s="18" t="s">
        <v>2531</v>
      </c>
      <c r="C1894" s="13" t="s">
        <v>3366</v>
      </c>
      <c r="D1894" s="14">
        <v>3082</v>
      </c>
      <c r="E1894" s="20">
        <v>44580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>
        <v>44580</v>
      </c>
      <c r="B1895" s="18" t="s">
        <v>2532</v>
      </c>
      <c r="C1895" s="13" t="s">
        <v>3277</v>
      </c>
      <c r="D1895" s="14">
        <v>2110.3000000000002</v>
      </c>
      <c r="E1895" s="20">
        <v>44580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>
        <v>44580</v>
      </c>
      <c r="B1896" s="18" t="s">
        <v>2533</v>
      </c>
      <c r="C1896" s="13" t="s">
        <v>3278</v>
      </c>
      <c r="D1896" s="14">
        <v>84096</v>
      </c>
      <c r="E1896" s="20">
        <v>44583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>
        <v>44580</v>
      </c>
      <c r="B1897" s="18" t="s">
        <v>2534</v>
      </c>
      <c r="C1897" s="13" t="s">
        <v>3280</v>
      </c>
      <c r="D1897" s="14">
        <v>51263.8</v>
      </c>
      <c r="E1897" s="20">
        <v>44583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>
        <v>44580</v>
      </c>
      <c r="B1898" s="18" t="s">
        <v>2535</v>
      </c>
      <c r="C1898" s="13" t="s">
        <v>3547</v>
      </c>
      <c r="D1898" s="14">
        <v>5791.88</v>
      </c>
      <c r="E1898" s="20">
        <v>44580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>
        <v>44580</v>
      </c>
      <c r="B1899" s="18" t="s">
        <v>2536</v>
      </c>
      <c r="C1899" s="13" t="s">
        <v>3279</v>
      </c>
      <c r="D1899" s="14">
        <v>36907.160000000003</v>
      </c>
      <c r="E1899" s="20">
        <v>44580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>
        <v>44580</v>
      </c>
      <c r="B1900" s="18" t="s">
        <v>2537</v>
      </c>
      <c r="C1900" s="13" t="s">
        <v>3377</v>
      </c>
      <c r="D1900" s="14">
        <v>7042.6</v>
      </c>
      <c r="E1900" s="20">
        <v>44580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>
        <v>44580</v>
      </c>
      <c r="B1901" s="18" t="s">
        <v>2538</v>
      </c>
      <c r="C1901" s="13" t="s">
        <v>3285</v>
      </c>
      <c r="D1901" s="14">
        <v>25670.6</v>
      </c>
      <c r="E1901" s="20">
        <v>44581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>
        <v>44580</v>
      </c>
      <c r="B1902" s="18" t="s">
        <v>2539</v>
      </c>
      <c r="C1902" s="13" t="s">
        <v>3314</v>
      </c>
      <c r="D1902" s="14">
        <v>1320</v>
      </c>
      <c r="E1902" s="20">
        <v>44580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>
        <v>44580</v>
      </c>
      <c r="B1903" s="18" t="s">
        <v>2540</v>
      </c>
      <c r="C1903" s="13" t="s">
        <v>3303</v>
      </c>
      <c r="D1903" s="14">
        <v>465.3</v>
      </c>
      <c r="E1903" s="20">
        <v>44580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>
        <v>44580</v>
      </c>
      <c r="B1904" s="18" t="s">
        <v>2541</v>
      </c>
      <c r="C1904" s="13" t="s">
        <v>3288</v>
      </c>
      <c r="D1904" s="14">
        <v>11240.4</v>
      </c>
      <c r="E1904" s="20">
        <v>44581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>
        <v>44580</v>
      </c>
      <c r="B1905" s="18" t="s">
        <v>2542</v>
      </c>
      <c r="C1905" s="13" t="s">
        <v>3633</v>
      </c>
      <c r="D1905" s="14">
        <v>0</v>
      </c>
      <c r="E1905" s="21" t="s">
        <v>3560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>
        <v>44580</v>
      </c>
      <c r="B1906" s="18" t="s">
        <v>2543</v>
      </c>
      <c r="C1906" s="13" t="s">
        <v>3281</v>
      </c>
      <c r="D1906" s="14">
        <v>2404.8000000000002</v>
      </c>
      <c r="E1906" s="20">
        <v>44580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>
        <v>44580</v>
      </c>
      <c r="B1907" s="18" t="s">
        <v>2544</v>
      </c>
      <c r="C1907" s="13" t="s">
        <v>3292</v>
      </c>
      <c r="D1907" s="14">
        <v>7924.2</v>
      </c>
      <c r="E1907" s="20">
        <v>44581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>
        <v>44580</v>
      </c>
      <c r="B1908" s="18" t="s">
        <v>2545</v>
      </c>
      <c r="C1908" s="13" t="s">
        <v>3291</v>
      </c>
      <c r="D1908" s="14">
        <v>5521.2</v>
      </c>
      <c r="E1908" s="20">
        <v>44581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>
        <v>44580</v>
      </c>
      <c r="B1909" s="18" t="s">
        <v>2546</v>
      </c>
      <c r="C1909" s="13" t="s">
        <v>3275</v>
      </c>
      <c r="D1909" s="14">
        <v>4765.8</v>
      </c>
      <c r="E1909" s="20">
        <v>44581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>
        <v>44580</v>
      </c>
      <c r="B1910" s="18" t="s">
        <v>2547</v>
      </c>
      <c r="C1910" s="13" t="s">
        <v>3275</v>
      </c>
      <c r="D1910" s="14">
        <v>1786.4</v>
      </c>
      <c r="E1910" s="20">
        <v>44581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>
        <v>44580</v>
      </c>
      <c r="B1911" s="18" t="s">
        <v>2548</v>
      </c>
      <c r="C1911" s="13" t="s">
        <v>3290</v>
      </c>
      <c r="D1911" s="14">
        <v>8784.2999999999993</v>
      </c>
      <c r="E1911" s="20">
        <v>44581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>
        <v>44580</v>
      </c>
      <c r="B1912" s="18" t="s">
        <v>2549</v>
      </c>
      <c r="C1912" s="13" t="s">
        <v>3416</v>
      </c>
      <c r="D1912" s="14">
        <v>9240</v>
      </c>
      <c r="E1912" s="20">
        <v>44581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>
        <v>44580</v>
      </c>
      <c r="B1913" s="18" t="s">
        <v>2550</v>
      </c>
      <c r="C1913" s="13" t="s">
        <v>3275</v>
      </c>
      <c r="D1913" s="14">
        <v>1142.4000000000001</v>
      </c>
      <c r="E1913" s="20">
        <v>44580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>
        <v>44580</v>
      </c>
      <c r="B1914" s="18" t="s">
        <v>2551</v>
      </c>
      <c r="C1914" s="13" t="s">
        <v>3538</v>
      </c>
      <c r="D1914" s="14">
        <v>19904</v>
      </c>
      <c r="E1914" s="20">
        <v>44580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>
        <v>44580</v>
      </c>
      <c r="B1915" s="18" t="s">
        <v>2552</v>
      </c>
      <c r="C1915" s="13" t="s">
        <v>3390</v>
      </c>
      <c r="D1915" s="14">
        <v>34992</v>
      </c>
      <c r="E1915" s="20">
        <v>44580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>
        <v>44580</v>
      </c>
      <c r="B1916" s="18" t="s">
        <v>2553</v>
      </c>
      <c r="C1916" s="13" t="s">
        <v>3427</v>
      </c>
      <c r="D1916" s="14">
        <v>3135.6</v>
      </c>
      <c r="E1916" s="20">
        <v>44580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>
        <v>44580</v>
      </c>
      <c r="B1917" s="18" t="s">
        <v>2554</v>
      </c>
      <c r="C1917" s="13" t="s">
        <v>3302</v>
      </c>
      <c r="D1917" s="14">
        <v>4684.8</v>
      </c>
      <c r="E1917" s="20">
        <v>44580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>
        <v>44580</v>
      </c>
      <c r="B1918" s="18" t="s">
        <v>2555</v>
      </c>
      <c r="C1918" s="13" t="s">
        <v>3420</v>
      </c>
      <c r="D1918" s="14">
        <v>3564.8</v>
      </c>
      <c r="E1918" s="20">
        <v>44580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>
        <v>44580</v>
      </c>
      <c r="B1919" s="18" t="s">
        <v>2556</v>
      </c>
      <c r="C1919" s="13" t="s">
        <v>3299</v>
      </c>
      <c r="D1919" s="14">
        <v>10395.4</v>
      </c>
      <c r="E1919" s="20">
        <v>44580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>
        <v>44580</v>
      </c>
      <c r="B1920" s="18" t="s">
        <v>2557</v>
      </c>
      <c r="C1920" s="13" t="s">
        <v>3347</v>
      </c>
      <c r="D1920" s="14">
        <v>2667.5</v>
      </c>
      <c r="E1920" s="20">
        <v>44580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>
        <v>44580</v>
      </c>
      <c r="B1921" s="18" t="s">
        <v>2558</v>
      </c>
      <c r="C1921" s="13" t="s">
        <v>3281</v>
      </c>
      <c r="D1921" s="14">
        <v>1898</v>
      </c>
      <c r="E1921" s="20">
        <v>44580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>
        <v>44580</v>
      </c>
      <c r="B1922" s="18" t="s">
        <v>2559</v>
      </c>
      <c r="C1922" s="13" t="s">
        <v>3374</v>
      </c>
      <c r="D1922" s="14">
        <v>3609.6</v>
      </c>
      <c r="E1922" s="20">
        <v>44580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>
        <v>44580</v>
      </c>
      <c r="B1923" s="18" t="s">
        <v>2560</v>
      </c>
      <c r="C1923" s="13" t="s">
        <v>3315</v>
      </c>
      <c r="D1923" s="14">
        <v>30042</v>
      </c>
      <c r="E1923" s="20">
        <v>44580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>
        <v>44580</v>
      </c>
      <c r="B1924" s="18" t="s">
        <v>2561</v>
      </c>
      <c r="C1924" s="13" t="s">
        <v>3298</v>
      </c>
      <c r="D1924" s="14">
        <v>185.6</v>
      </c>
      <c r="E1924" s="20">
        <v>44580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>
        <v>44580</v>
      </c>
      <c r="B1925" s="18" t="s">
        <v>2562</v>
      </c>
      <c r="C1925" s="13" t="s">
        <v>3459</v>
      </c>
      <c r="D1925" s="14">
        <v>2222.4</v>
      </c>
      <c r="E1925" s="20">
        <v>44580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>
        <v>44580</v>
      </c>
      <c r="B1926" s="18" t="s">
        <v>2563</v>
      </c>
      <c r="C1926" s="13" t="s">
        <v>3438</v>
      </c>
      <c r="D1926" s="14">
        <v>2016</v>
      </c>
      <c r="E1926" s="20">
        <v>44581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>
        <v>44580</v>
      </c>
      <c r="B1927" s="18" t="s">
        <v>2564</v>
      </c>
      <c r="C1927" s="13" t="s">
        <v>3307</v>
      </c>
      <c r="D1927" s="14">
        <v>6019.2</v>
      </c>
      <c r="E1927" s="20">
        <v>44581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>
        <v>44580</v>
      </c>
      <c r="B1928" s="18" t="s">
        <v>2565</v>
      </c>
      <c r="C1928" s="13" t="s">
        <v>3306</v>
      </c>
      <c r="D1928" s="14">
        <v>499.2</v>
      </c>
      <c r="E1928" s="20">
        <v>44581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>
        <v>44580</v>
      </c>
      <c r="B1929" s="18" t="s">
        <v>2566</v>
      </c>
      <c r="C1929" s="13" t="s">
        <v>3634</v>
      </c>
      <c r="D1929" s="14">
        <v>0</v>
      </c>
      <c r="E1929" s="21" t="s">
        <v>3560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>
        <v>44580</v>
      </c>
      <c r="B1930" s="18" t="s">
        <v>2567</v>
      </c>
      <c r="C1930" s="13" t="s">
        <v>3286</v>
      </c>
      <c r="D1930" s="14">
        <v>6307.1</v>
      </c>
      <c r="E1930" s="20">
        <v>44580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>
        <v>44580</v>
      </c>
      <c r="B1931" s="18" t="s">
        <v>2568</v>
      </c>
      <c r="C1931" s="13" t="s">
        <v>3377</v>
      </c>
      <c r="D1931" s="14">
        <v>1000.7</v>
      </c>
      <c r="E1931" s="20">
        <v>44580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>
        <v>44580</v>
      </c>
      <c r="B1932" s="18" t="s">
        <v>2569</v>
      </c>
      <c r="C1932" s="13" t="s">
        <v>3484</v>
      </c>
      <c r="D1932" s="14">
        <v>28432</v>
      </c>
      <c r="E1932" s="20">
        <v>44580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>
        <v>44580</v>
      </c>
      <c r="B1933" s="18" t="s">
        <v>2570</v>
      </c>
      <c r="C1933" s="13" t="s">
        <v>3466</v>
      </c>
      <c r="D1933" s="14">
        <v>19039.8</v>
      </c>
      <c r="E1933" s="20">
        <v>44580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>
        <v>44580</v>
      </c>
      <c r="B1934" s="18" t="s">
        <v>2571</v>
      </c>
      <c r="C1934" s="13" t="s">
        <v>3413</v>
      </c>
      <c r="D1934" s="14">
        <v>80</v>
      </c>
      <c r="E1934" s="20">
        <v>44580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>
        <v>44580</v>
      </c>
      <c r="B1935" s="18" t="s">
        <v>2572</v>
      </c>
      <c r="C1935" s="13" t="s">
        <v>3318</v>
      </c>
      <c r="D1935" s="14">
        <v>23075.200000000001</v>
      </c>
      <c r="E1935" s="20">
        <v>44580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>
        <v>44580</v>
      </c>
      <c r="B1936" s="18" t="s">
        <v>2573</v>
      </c>
      <c r="C1936" s="13" t="s">
        <v>3353</v>
      </c>
      <c r="D1936" s="14">
        <v>7200</v>
      </c>
      <c r="E1936" s="20">
        <v>44580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>
        <v>44580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>
        <v>44580</v>
      </c>
      <c r="B1938" s="18" t="s">
        <v>2575</v>
      </c>
      <c r="C1938" s="13" t="s">
        <v>3428</v>
      </c>
      <c r="D1938" s="14">
        <v>1696</v>
      </c>
      <c r="E1938" s="20">
        <v>44580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>
        <v>44580</v>
      </c>
      <c r="B1939" s="18" t="s">
        <v>2576</v>
      </c>
      <c r="C1939" s="13" t="s">
        <v>3275</v>
      </c>
      <c r="D1939" s="14">
        <v>138</v>
      </c>
      <c r="E1939" s="20">
        <v>44581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>
        <v>44581</v>
      </c>
      <c r="B1940" s="18" t="s">
        <v>2577</v>
      </c>
      <c r="C1940" s="13" t="s">
        <v>3319</v>
      </c>
      <c r="D1940" s="14">
        <v>5768</v>
      </c>
      <c r="E1940" s="20">
        <v>44581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>
        <v>44581</v>
      </c>
      <c r="B1941" s="18" t="s">
        <v>2578</v>
      </c>
      <c r="C1941" s="13" t="s">
        <v>3395</v>
      </c>
      <c r="D1941" s="14">
        <v>8407.7999999999993</v>
      </c>
      <c r="E1941" s="20">
        <v>44582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>
        <v>44581</v>
      </c>
      <c r="B1942" s="18" t="s">
        <v>2579</v>
      </c>
      <c r="C1942" s="13" t="s">
        <v>3320</v>
      </c>
      <c r="D1942" s="14">
        <v>4366.5</v>
      </c>
      <c r="E1942" s="20">
        <v>44581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>
        <v>44581</v>
      </c>
      <c r="B1943" s="18" t="s">
        <v>2580</v>
      </c>
      <c r="C1943" s="13" t="s">
        <v>3321</v>
      </c>
      <c r="D1943" s="14">
        <v>2242.4</v>
      </c>
      <c r="E1943" s="20">
        <v>44581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>
        <v>44581</v>
      </c>
      <c r="B1944" s="18" t="s">
        <v>2581</v>
      </c>
      <c r="C1944" s="13" t="s">
        <v>3322</v>
      </c>
      <c r="D1944" s="14">
        <v>8091.1</v>
      </c>
      <c r="E1944" s="20">
        <v>44581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>
        <v>44581</v>
      </c>
      <c r="B1945" s="18" t="s">
        <v>2582</v>
      </c>
      <c r="C1945" s="13" t="s">
        <v>3460</v>
      </c>
      <c r="D1945" s="14">
        <v>777.6</v>
      </c>
      <c r="E1945" s="20">
        <v>44581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ht="45" x14ac:dyDescent="0.25">
      <c r="A1946" s="16">
        <v>44581</v>
      </c>
      <c r="B1946" s="18" t="s">
        <v>2583</v>
      </c>
      <c r="C1946" s="13" t="s">
        <v>3323</v>
      </c>
      <c r="D1946" s="14">
        <v>89175.8</v>
      </c>
      <c r="E1946" s="20" t="s">
        <v>3652</v>
      </c>
      <c r="F1946" s="14">
        <f>58000+22000+9175.8</f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>
        <v>44581</v>
      </c>
      <c r="B1947" s="18" t="s">
        <v>2584</v>
      </c>
      <c r="C1947" s="13" t="s">
        <v>3445</v>
      </c>
      <c r="D1947" s="14">
        <v>441</v>
      </c>
      <c r="E1947" s="20">
        <v>44581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>
        <v>44581</v>
      </c>
      <c r="B1948" s="18" t="s">
        <v>2585</v>
      </c>
      <c r="C1948" s="13" t="s">
        <v>3324</v>
      </c>
      <c r="D1948" s="14">
        <v>1640.2</v>
      </c>
      <c r="E1948" s="20">
        <v>44581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>
        <v>44581</v>
      </c>
      <c r="B1949" s="18" t="s">
        <v>2586</v>
      </c>
      <c r="C1949" s="13" t="s">
        <v>3339</v>
      </c>
      <c r="D1949" s="14">
        <v>4330.8</v>
      </c>
      <c r="E1949" s="20">
        <v>44582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>
        <v>44581</v>
      </c>
      <c r="B1950" s="18" t="s">
        <v>2587</v>
      </c>
      <c r="C1950" s="13" t="s">
        <v>3333</v>
      </c>
      <c r="D1950" s="14">
        <v>4430.3999999999996</v>
      </c>
      <c r="E1950" s="20">
        <v>44582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>
        <v>44581</v>
      </c>
      <c r="B1951" s="18" t="s">
        <v>2588</v>
      </c>
      <c r="C1951" s="13" t="s">
        <v>3338</v>
      </c>
      <c r="D1951" s="14">
        <v>4195.8</v>
      </c>
      <c r="E1951" s="20">
        <v>44583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>
        <v>44581</v>
      </c>
      <c r="B1952" s="18" t="s">
        <v>2589</v>
      </c>
      <c r="C1952" s="13" t="s">
        <v>3346</v>
      </c>
      <c r="D1952" s="14">
        <v>11172.9</v>
      </c>
      <c r="E1952" s="20">
        <v>44581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>
        <v>44581</v>
      </c>
      <c r="B1953" s="18" t="s">
        <v>2590</v>
      </c>
      <c r="C1953" s="13" t="s">
        <v>3342</v>
      </c>
      <c r="D1953" s="14">
        <v>22784.5</v>
      </c>
      <c r="E1953" s="20">
        <v>44584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>
        <v>44581</v>
      </c>
      <c r="B1954" s="18" t="s">
        <v>2591</v>
      </c>
      <c r="C1954" s="13" t="s">
        <v>3402</v>
      </c>
      <c r="D1954" s="14">
        <v>4726.8</v>
      </c>
      <c r="E1954" s="20">
        <v>44583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>
        <v>44581</v>
      </c>
      <c r="B1955" s="18" t="s">
        <v>2592</v>
      </c>
      <c r="C1955" s="13" t="s">
        <v>3400</v>
      </c>
      <c r="D1955" s="14">
        <v>4467.8999999999996</v>
      </c>
      <c r="E1955" s="20">
        <v>44581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>
        <v>44581</v>
      </c>
      <c r="B1956" s="18" t="s">
        <v>2593</v>
      </c>
      <c r="C1956" s="13" t="s">
        <v>3331</v>
      </c>
      <c r="D1956" s="14">
        <v>1957.5</v>
      </c>
      <c r="E1956" s="20">
        <v>44581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>
        <v>44581</v>
      </c>
      <c r="B1957" s="18" t="s">
        <v>2594</v>
      </c>
      <c r="C1957" s="13" t="s">
        <v>3345</v>
      </c>
      <c r="D1957" s="14">
        <v>4826.5</v>
      </c>
      <c r="E1957" s="20">
        <v>44581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>
        <v>44581</v>
      </c>
      <c r="B1958" s="18" t="s">
        <v>2595</v>
      </c>
      <c r="C1958" s="13" t="s">
        <v>3332</v>
      </c>
      <c r="D1958" s="14">
        <v>7496.6</v>
      </c>
      <c r="E1958" s="20">
        <v>44582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>
        <v>44581</v>
      </c>
      <c r="B1959" s="18" t="s">
        <v>2596</v>
      </c>
      <c r="C1959" s="13" t="s">
        <v>3399</v>
      </c>
      <c r="D1959" s="14">
        <v>4087.8</v>
      </c>
      <c r="E1959" s="20">
        <v>44587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>
        <v>44581</v>
      </c>
      <c r="B1960" s="18" t="s">
        <v>2597</v>
      </c>
      <c r="C1960" s="13" t="s">
        <v>3334</v>
      </c>
      <c r="D1960" s="14">
        <v>1417.8</v>
      </c>
      <c r="E1960" s="20">
        <v>44582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>
        <v>44581</v>
      </c>
      <c r="B1961" s="18" t="s">
        <v>2598</v>
      </c>
      <c r="C1961" s="13" t="s">
        <v>3337</v>
      </c>
      <c r="D1961" s="14">
        <v>4981.2</v>
      </c>
      <c r="E1961" s="20">
        <v>44582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>
        <v>44581</v>
      </c>
      <c r="B1962" s="18" t="s">
        <v>2599</v>
      </c>
      <c r="C1962" s="13" t="s">
        <v>3348</v>
      </c>
      <c r="D1962" s="14">
        <v>956.4</v>
      </c>
      <c r="E1962" s="20">
        <v>44581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>
        <v>44581</v>
      </c>
      <c r="B1963" s="18" t="s">
        <v>2600</v>
      </c>
      <c r="C1963" s="13" t="s">
        <v>3437</v>
      </c>
      <c r="D1963" s="14">
        <v>3872</v>
      </c>
      <c r="E1963" s="20">
        <v>44581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>
        <v>44581</v>
      </c>
      <c r="B1964" s="18" t="s">
        <v>2601</v>
      </c>
      <c r="C1964" s="13" t="s">
        <v>3343</v>
      </c>
      <c r="D1964" s="14">
        <v>5371.2</v>
      </c>
      <c r="E1964" s="20">
        <v>44581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>
        <v>44581</v>
      </c>
      <c r="B1965" s="18" t="s">
        <v>2602</v>
      </c>
      <c r="C1965" s="13" t="s">
        <v>3434</v>
      </c>
      <c r="D1965" s="14">
        <v>2912</v>
      </c>
      <c r="E1965" s="20">
        <v>44581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>
        <v>44581</v>
      </c>
      <c r="B1966" s="18" t="s">
        <v>2603</v>
      </c>
      <c r="C1966" s="13" t="s">
        <v>3424</v>
      </c>
      <c r="D1966" s="14">
        <v>4070.4</v>
      </c>
      <c r="E1966" s="20">
        <v>44581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>
        <v>44581</v>
      </c>
      <c r="B1967" s="18" t="s">
        <v>2604</v>
      </c>
      <c r="C1967" s="13" t="s">
        <v>3325</v>
      </c>
      <c r="D1967" s="14">
        <v>6570.6</v>
      </c>
      <c r="E1967" s="20">
        <v>44581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>
        <v>44581</v>
      </c>
      <c r="B1968" s="18" t="s">
        <v>2605</v>
      </c>
      <c r="C1968" s="13" t="s">
        <v>3639</v>
      </c>
      <c r="D1968" s="14">
        <v>0</v>
      </c>
      <c r="E1968" s="21" t="s">
        <v>3560</v>
      </c>
      <c r="F1968" s="14">
        <v>0</v>
      </c>
      <c r="G1968" s="10">
        <f>Tabla1[[#This Row],[Importe]]-Tabla1[[#This Row],[Pagado]]</f>
        <v>0</v>
      </c>
      <c r="H1968" s="25" t="s">
        <v>3638</v>
      </c>
    </row>
    <row r="1969" spans="1:8" x14ac:dyDescent="0.25">
      <c r="A1969" s="16">
        <v>44581</v>
      </c>
      <c r="B1969" s="18" t="s">
        <v>2606</v>
      </c>
      <c r="C1969" s="13" t="s">
        <v>3425</v>
      </c>
      <c r="D1969" s="14">
        <v>1885</v>
      </c>
      <c r="E1969" s="20">
        <v>44581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>
        <v>44581</v>
      </c>
      <c r="B1970" s="18" t="s">
        <v>2607</v>
      </c>
      <c r="C1970" s="13" t="s">
        <v>3282</v>
      </c>
      <c r="D1970" s="14">
        <v>2704</v>
      </c>
      <c r="E1970" s="20">
        <v>44581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>
        <v>44581</v>
      </c>
      <c r="B1971" s="18" t="s">
        <v>2608</v>
      </c>
      <c r="C1971" s="13" t="s">
        <v>3328</v>
      </c>
      <c r="D1971" s="14">
        <v>4328</v>
      </c>
      <c r="E1971" s="20">
        <v>44581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>
        <v>44581</v>
      </c>
      <c r="B1972" s="18" t="s">
        <v>2609</v>
      </c>
      <c r="C1972" s="13" t="s">
        <v>3327</v>
      </c>
      <c r="D1972" s="14">
        <v>3680</v>
      </c>
      <c r="E1972" s="20">
        <v>44581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>
        <v>44581</v>
      </c>
      <c r="B1973" s="18" t="s">
        <v>2610</v>
      </c>
      <c r="C1973" s="13" t="s">
        <v>3409</v>
      </c>
      <c r="D1973" s="14">
        <v>1033.3</v>
      </c>
      <c r="E1973" s="20">
        <v>44581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>
        <v>44581</v>
      </c>
      <c r="B1974" s="18" t="s">
        <v>2611</v>
      </c>
      <c r="C1974" s="13" t="s">
        <v>3330</v>
      </c>
      <c r="D1974" s="14">
        <v>4249.7</v>
      </c>
      <c r="E1974" s="20">
        <v>44581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>
        <v>44581</v>
      </c>
      <c r="B1975" s="18" t="s">
        <v>2612</v>
      </c>
      <c r="C1975" s="13" t="s">
        <v>3294</v>
      </c>
      <c r="D1975" s="14">
        <v>1257.5999999999999</v>
      </c>
      <c r="E1975" s="20">
        <v>44581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>
        <v>44581</v>
      </c>
      <c r="B1976" s="18" t="s">
        <v>2613</v>
      </c>
      <c r="C1976" s="13" t="s">
        <v>3371</v>
      </c>
      <c r="D1976" s="14">
        <v>84819.68</v>
      </c>
      <c r="E1976" s="20">
        <v>44589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>
        <v>44581</v>
      </c>
      <c r="B1977" s="18" t="s">
        <v>2614</v>
      </c>
      <c r="C1977" s="13" t="s">
        <v>3352</v>
      </c>
      <c r="D1977" s="14">
        <v>6875.4</v>
      </c>
      <c r="E1977" s="20">
        <v>44581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>
        <v>44581</v>
      </c>
      <c r="B1978" s="18" t="s">
        <v>2615</v>
      </c>
      <c r="C1978" s="13" t="s">
        <v>3377</v>
      </c>
      <c r="D1978" s="14">
        <v>14016.2</v>
      </c>
      <c r="E1978" s="20">
        <v>44581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>
        <v>44581</v>
      </c>
      <c r="B1979" s="18" t="s">
        <v>2616</v>
      </c>
      <c r="C1979" s="13" t="s">
        <v>3403</v>
      </c>
      <c r="D1979" s="14">
        <v>14866.1</v>
      </c>
      <c r="E1979" s="20">
        <v>44581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>
        <v>44581</v>
      </c>
      <c r="B1980" s="18" t="s">
        <v>2617</v>
      </c>
      <c r="C1980" s="13" t="s">
        <v>3310</v>
      </c>
      <c r="D1980" s="14">
        <v>23602</v>
      </c>
      <c r="E1980" s="20">
        <v>44581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>
        <v>44581</v>
      </c>
      <c r="B1981" s="18" t="s">
        <v>2618</v>
      </c>
      <c r="C1981" s="13" t="s">
        <v>3347</v>
      </c>
      <c r="D1981" s="14">
        <v>749.7</v>
      </c>
      <c r="E1981" s="20">
        <v>44581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>
        <v>44581</v>
      </c>
      <c r="B1982" s="18" t="s">
        <v>2619</v>
      </c>
      <c r="C1982" s="13" t="s">
        <v>3326</v>
      </c>
      <c r="D1982" s="14">
        <v>8444.2000000000007</v>
      </c>
      <c r="E1982" s="20">
        <v>44581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>
        <v>44581</v>
      </c>
      <c r="B1983" s="18" t="s">
        <v>2620</v>
      </c>
      <c r="C1983" s="13" t="s">
        <v>3309</v>
      </c>
      <c r="D1983" s="14">
        <v>4807.2</v>
      </c>
      <c r="E1983" s="20">
        <v>44581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>
        <v>44581</v>
      </c>
      <c r="B1984" s="18" t="s">
        <v>2621</v>
      </c>
      <c r="C1984" s="13" t="s">
        <v>3361</v>
      </c>
      <c r="D1984" s="14">
        <v>3313.7</v>
      </c>
      <c r="E1984" s="20">
        <v>44581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>
        <v>44581</v>
      </c>
      <c r="B1985" s="18" t="s">
        <v>2622</v>
      </c>
      <c r="C1985" s="13" t="s">
        <v>3354</v>
      </c>
      <c r="D1985" s="14">
        <v>3552</v>
      </c>
      <c r="E1985" s="20">
        <v>44581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>
        <v>44581</v>
      </c>
      <c r="B1986" s="18" t="s">
        <v>2623</v>
      </c>
      <c r="C1986" s="13" t="s">
        <v>3370</v>
      </c>
      <c r="D1986" s="14">
        <v>2712</v>
      </c>
      <c r="E1986" s="20">
        <v>44581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>
        <v>44581</v>
      </c>
      <c r="B1987" s="18" t="s">
        <v>2624</v>
      </c>
      <c r="C1987" s="13" t="s">
        <v>3405</v>
      </c>
      <c r="D1987" s="14">
        <v>3636.2</v>
      </c>
      <c r="E1987" s="20">
        <v>44581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>
        <v>44581</v>
      </c>
      <c r="B1988" s="18" t="s">
        <v>2625</v>
      </c>
      <c r="C1988" s="13" t="s">
        <v>3443</v>
      </c>
      <c r="D1988" s="14">
        <v>1272</v>
      </c>
      <c r="E1988" s="20">
        <v>44581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>
        <v>44581</v>
      </c>
      <c r="B1989" s="18" t="s">
        <v>2626</v>
      </c>
      <c r="C1989" s="13" t="s">
        <v>3640</v>
      </c>
      <c r="D1989" s="14">
        <v>0</v>
      </c>
      <c r="E1989" s="21" t="s">
        <v>3560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>
        <v>44581</v>
      </c>
      <c r="B1990" s="18" t="s">
        <v>2627</v>
      </c>
      <c r="C1990" s="13" t="s">
        <v>3300</v>
      </c>
      <c r="D1990" s="14">
        <v>3410</v>
      </c>
      <c r="E1990" s="20">
        <v>44581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>
        <v>44581</v>
      </c>
      <c r="B1991" s="18" t="s">
        <v>2628</v>
      </c>
      <c r="C1991" s="13" t="s">
        <v>3304</v>
      </c>
      <c r="D1991" s="14">
        <v>811.2</v>
      </c>
      <c r="E1991" s="20">
        <v>44581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>
        <v>44581</v>
      </c>
      <c r="B1992" s="18" t="s">
        <v>2629</v>
      </c>
      <c r="C1992" s="13" t="s">
        <v>3350</v>
      </c>
      <c r="D1992" s="14">
        <v>4766.8</v>
      </c>
      <c r="E1992" s="20">
        <v>44581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>
        <v>44581</v>
      </c>
      <c r="B1993" s="18" t="s">
        <v>2630</v>
      </c>
      <c r="C1993" s="13" t="s">
        <v>3413</v>
      </c>
      <c r="D1993" s="14">
        <v>3020.8</v>
      </c>
      <c r="E1993" s="20">
        <v>44581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>
        <v>44581</v>
      </c>
      <c r="B1994" s="18" t="s">
        <v>2631</v>
      </c>
      <c r="C1994" s="13" t="s">
        <v>3344</v>
      </c>
      <c r="D1994" s="14">
        <v>2658.7</v>
      </c>
      <c r="E1994" s="20">
        <v>44581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>
        <v>44581</v>
      </c>
      <c r="B1995" s="18" t="s">
        <v>2632</v>
      </c>
      <c r="C1995" s="13" t="s">
        <v>3383</v>
      </c>
      <c r="D1995" s="14">
        <v>1084.2</v>
      </c>
      <c r="E1995" s="20">
        <v>44581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>
        <v>44581</v>
      </c>
      <c r="B1996" s="18" t="s">
        <v>2633</v>
      </c>
      <c r="C1996" s="13" t="s">
        <v>3356</v>
      </c>
      <c r="D1996" s="14">
        <v>7997.2</v>
      </c>
      <c r="E1996" s="20">
        <v>44581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>
        <v>44581</v>
      </c>
      <c r="B1997" s="18" t="s">
        <v>2634</v>
      </c>
      <c r="C1997" s="13" t="s">
        <v>3412</v>
      </c>
      <c r="D1997" s="14">
        <v>3180.1</v>
      </c>
      <c r="E1997" s="20">
        <v>44581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>
        <v>44581</v>
      </c>
      <c r="B1998" s="18" t="s">
        <v>2635</v>
      </c>
      <c r="C1998" s="13" t="s">
        <v>3415</v>
      </c>
      <c r="D1998" s="14">
        <v>9224.7999999999993</v>
      </c>
      <c r="E1998" s="20">
        <v>44589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>
        <v>44581</v>
      </c>
      <c r="B1999" s="18" t="s">
        <v>2636</v>
      </c>
      <c r="C1999" s="13" t="s">
        <v>3349</v>
      </c>
      <c r="D1999" s="14">
        <v>2784</v>
      </c>
      <c r="E1999" s="20">
        <v>44581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>
        <v>44581</v>
      </c>
      <c r="B2000" s="18" t="s">
        <v>2637</v>
      </c>
      <c r="C2000" s="13" t="s">
        <v>3365</v>
      </c>
      <c r="D2000" s="14">
        <v>4397.3999999999996</v>
      </c>
      <c r="E2000" s="20">
        <v>44581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>
        <v>44581</v>
      </c>
      <c r="B2001" s="18" t="s">
        <v>2638</v>
      </c>
      <c r="C2001" s="13" t="s">
        <v>3364</v>
      </c>
      <c r="D2001" s="14">
        <v>12122.4</v>
      </c>
      <c r="E2001" s="20">
        <v>44581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>
        <v>44581</v>
      </c>
      <c r="B2002" s="18" t="s">
        <v>2639</v>
      </c>
      <c r="C2002" s="13" t="s">
        <v>3364</v>
      </c>
      <c r="D2002" s="14">
        <v>479.4</v>
      </c>
      <c r="E2002" s="20">
        <v>44581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>
        <v>44581</v>
      </c>
      <c r="B2003" s="18" t="s">
        <v>2640</v>
      </c>
      <c r="C2003" s="13" t="s">
        <v>3359</v>
      </c>
      <c r="D2003" s="14">
        <v>18223.5</v>
      </c>
      <c r="E2003" s="20">
        <v>44581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>
        <v>44581</v>
      </c>
      <c r="B2004" s="18" t="s">
        <v>2641</v>
      </c>
      <c r="C2004" s="13" t="s">
        <v>3297</v>
      </c>
      <c r="D2004" s="14">
        <v>3678.4</v>
      </c>
      <c r="E2004" s="20">
        <v>44581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>
        <v>44581</v>
      </c>
      <c r="B2005" s="18" t="s">
        <v>2642</v>
      </c>
      <c r="C2005" s="13" t="s">
        <v>3367</v>
      </c>
      <c r="D2005" s="14">
        <v>673.4</v>
      </c>
      <c r="E2005" s="20">
        <v>44581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>
        <v>44581</v>
      </c>
      <c r="B2006" s="18" t="s">
        <v>2643</v>
      </c>
      <c r="C2006" s="13" t="s">
        <v>3509</v>
      </c>
      <c r="D2006" s="14">
        <v>11850.6</v>
      </c>
      <c r="E2006" s="20">
        <v>44581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>
        <v>44581</v>
      </c>
      <c r="B2007" s="18" t="s">
        <v>2644</v>
      </c>
      <c r="C2007" s="13" t="s">
        <v>3642</v>
      </c>
      <c r="D2007" s="14">
        <v>0</v>
      </c>
      <c r="E2007" s="21" t="s">
        <v>3560</v>
      </c>
      <c r="F2007" s="14">
        <v>0</v>
      </c>
      <c r="G2007" s="10">
        <f>Tabla1[[#This Row],[Importe]]-Tabla1[[#This Row],[Pagado]]</f>
        <v>0</v>
      </c>
      <c r="H2007" s="25" t="s">
        <v>3641</v>
      </c>
    </row>
    <row r="2008" spans="1:8" x14ac:dyDescent="0.25">
      <c r="A2008" s="16">
        <v>44581</v>
      </c>
      <c r="B2008" s="18" t="s">
        <v>2645</v>
      </c>
      <c r="C2008" s="13" t="s">
        <v>3404</v>
      </c>
      <c r="D2008" s="14">
        <v>13701.9</v>
      </c>
      <c r="E2008" s="20">
        <v>44581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>
        <v>44581</v>
      </c>
      <c r="B2009" s="18" t="s">
        <v>2646</v>
      </c>
      <c r="C2009" s="13" t="s">
        <v>3303</v>
      </c>
      <c r="D2009" s="14">
        <v>710.4</v>
      </c>
      <c r="E2009" s="20">
        <v>44581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>
        <v>44581</v>
      </c>
      <c r="B2010" s="18" t="s">
        <v>2647</v>
      </c>
      <c r="C2010" s="13" t="s">
        <v>3363</v>
      </c>
      <c r="D2010" s="14">
        <v>2449.6</v>
      </c>
      <c r="E2010" s="20">
        <v>44581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>
        <v>44581</v>
      </c>
      <c r="B2011" s="18" t="s">
        <v>2648</v>
      </c>
      <c r="C2011" s="13" t="s">
        <v>3314</v>
      </c>
      <c r="D2011" s="14">
        <v>857.5</v>
      </c>
      <c r="E2011" s="20">
        <v>44581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>
        <v>44581</v>
      </c>
      <c r="B2012" s="18" t="s">
        <v>2649</v>
      </c>
      <c r="C2012" s="13" t="s">
        <v>3529</v>
      </c>
      <c r="D2012" s="14">
        <v>4695.8999999999996</v>
      </c>
      <c r="E2012" s="20">
        <v>44581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>
        <v>44581</v>
      </c>
      <c r="B2013" s="18" t="s">
        <v>2650</v>
      </c>
      <c r="C2013" s="13" t="s">
        <v>3429</v>
      </c>
      <c r="D2013" s="14">
        <v>48205.8</v>
      </c>
      <c r="E2013" s="20">
        <v>44581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>
        <v>44581</v>
      </c>
      <c r="B2014" s="18" t="s">
        <v>2651</v>
      </c>
      <c r="C2014" s="13" t="s">
        <v>3277</v>
      </c>
      <c r="D2014" s="14">
        <v>1291.2</v>
      </c>
      <c r="E2014" s="20">
        <v>44581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>
        <v>44581</v>
      </c>
      <c r="B2015" s="18" t="s">
        <v>2652</v>
      </c>
      <c r="C2015" s="13" t="s">
        <v>3441</v>
      </c>
      <c r="D2015" s="14">
        <v>1991.6</v>
      </c>
      <c r="E2015" s="20">
        <v>44581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>
        <v>44581</v>
      </c>
      <c r="B2016" s="18" t="s">
        <v>2653</v>
      </c>
      <c r="C2016" s="13" t="s">
        <v>3389</v>
      </c>
      <c r="D2016" s="14">
        <v>7616.4</v>
      </c>
      <c r="E2016" s="20">
        <v>44582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>
        <v>44581</v>
      </c>
      <c r="B2017" s="18" t="s">
        <v>2654</v>
      </c>
      <c r="C2017" s="13" t="s">
        <v>3533</v>
      </c>
      <c r="D2017" s="14">
        <v>2203.1999999999998</v>
      </c>
      <c r="E2017" s="20">
        <v>44581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>
        <v>44581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>
        <v>44581</v>
      </c>
      <c r="B2019" s="18" t="s">
        <v>2656</v>
      </c>
      <c r="C2019" s="13" t="s">
        <v>3643</v>
      </c>
      <c r="D2019" s="14">
        <v>0</v>
      </c>
      <c r="E2019" s="21" t="s">
        <v>3560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>
        <v>44581</v>
      </c>
      <c r="B2020" s="18" t="s">
        <v>2657</v>
      </c>
      <c r="C2020" s="13" t="s">
        <v>3381</v>
      </c>
      <c r="D2020" s="14">
        <v>8051.8</v>
      </c>
      <c r="E2020" s="20">
        <v>44581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>
        <v>44581</v>
      </c>
      <c r="B2021" s="18" t="s">
        <v>2658</v>
      </c>
      <c r="C2021" s="13" t="s">
        <v>3276</v>
      </c>
      <c r="D2021" s="14">
        <v>10005.700000000001</v>
      </c>
      <c r="E2021" s="20">
        <v>44581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>
        <v>44581</v>
      </c>
      <c r="B2022" s="18" t="s">
        <v>2659</v>
      </c>
      <c r="C2022" s="13" t="s">
        <v>3302</v>
      </c>
      <c r="D2022" s="14">
        <v>5638.4</v>
      </c>
      <c r="E2022" s="20">
        <v>44581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>
        <v>44581</v>
      </c>
      <c r="B2023" s="18" t="s">
        <v>2660</v>
      </c>
      <c r="C2023" s="13" t="s">
        <v>3373</v>
      </c>
      <c r="D2023" s="14">
        <v>964.8</v>
      </c>
      <c r="E2023" s="20">
        <v>44581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>
        <v>44581</v>
      </c>
      <c r="B2024" s="18" t="s">
        <v>2661</v>
      </c>
      <c r="C2024" s="13" t="s">
        <v>3289</v>
      </c>
      <c r="D2024" s="14">
        <v>5644.8</v>
      </c>
      <c r="E2024" s="20">
        <v>44581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>
        <v>44581</v>
      </c>
      <c r="B2025" s="18" t="s">
        <v>2662</v>
      </c>
      <c r="C2025" s="13" t="s">
        <v>3548</v>
      </c>
      <c r="D2025" s="14">
        <v>6995.8</v>
      </c>
      <c r="E2025" s="20">
        <v>44581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>
        <v>44581</v>
      </c>
      <c r="B2026" s="18" t="s">
        <v>2663</v>
      </c>
      <c r="C2026" s="13" t="s">
        <v>3388</v>
      </c>
      <c r="D2026" s="14">
        <v>1264</v>
      </c>
      <c r="E2026" s="20">
        <v>44581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>
        <v>44581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>
        <v>44581</v>
      </c>
      <c r="B2028" s="18" t="s">
        <v>2665</v>
      </c>
      <c r="C2028" s="13" t="s">
        <v>3295</v>
      </c>
      <c r="D2028" s="14">
        <v>13200.8</v>
      </c>
      <c r="E2028" s="20">
        <v>44582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>
        <v>44581</v>
      </c>
      <c r="B2029" s="18" t="s">
        <v>2666</v>
      </c>
      <c r="C2029" s="13" t="s">
        <v>3375</v>
      </c>
      <c r="D2029" s="14">
        <v>1971.2</v>
      </c>
      <c r="E2029" s="20">
        <v>44581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>
        <v>44581</v>
      </c>
      <c r="B2030" s="18" t="s">
        <v>2667</v>
      </c>
      <c r="C2030" s="13" t="s">
        <v>3549</v>
      </c>
      <c r="D2030" s="14">
        <v>2040</v>
      </c>
      <c r="E2030" s="20">
        <v>44581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>
        <v>44581</v>
      </c>
      <c r="B2031" s="18" t="s">
        <v>2668</v>
      </c>
      <c r="C2031" s="13" t="s">
        <v>3296</v>
      </c>
      <c r="D2031" s="14">
        <v>10510.4</v>
      </c>
      <c r="E2031" s="20">
        <v>44582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>
        <v>44581</v>
      </c>
      <c r="B2032" s="18" t="s">
        <v>2669</v>
      </c>
      <c r="C2032" s="13" t="s">
        <v>3523</v>
      </c>
      <c r="D2032" s="14">
        <v>3237.4</v>
      </c>
      <c r="E2032" s="20">
        <v>44582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>
        <v>44581</v>
      </c>
      <c r="B2033" s="18" t="s">
        <v>2670</v>
      </c>
      <c r="C2033" s="13" t="s">
        <v>3301</v>
      </c>
      <c r="D2033" s="14">
        <v>1444</v>
      </c>
      <c r="E2033" s="20">
        <v>44582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>
        <v>44581</v>
      </c>
      <c r="B2034" s="18" t="s">
        <v>2671</v>
      </c>
      <c r="C2034" s="13" t="s">
        <v>3373</v>
      </c>
      <c r="D2034" s="14">
        <v>1849.4</v>
      </c>
      <c r="E2034" s="20">
        <v>44581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ht="30" x14ac:dyDescent="0.25">
      <c r="A2035" s="16">
        <v>44581</v>
      </c>
      <c r="B2035" s="18" t="s">
        <v>2672</v>
      </c>
      <c r="C2035" s="13" t="s">
        <v>3278</v>
      </c>
      <c r="D2035" s="14">
        <v>18841.3</v>
      </c>
      <c r="E2035" s="20" t="s">
        <v>3673</v>
      </c>
      <c r="F2035" s="14">
        <f>4535.63+14305.67</f>
        <v>18841.3</v>
      </c>
      <c r="G2035" s="10">
        <f>Tabla1[[#This Row],[Importe]]-Tabla1[[#This Row],[Pagado]]</f>
        <v>0</v>
      </c>
      <c r="H2035" s="13" t="s">
        <v>3558</v>
      </c>
    </row>
    <row r="2036" spans="1:8" x14ac:dyDescent="0.25">
      <c r="A2036" s="16">
        <v>44581</v>
      </c>
      <c r="B2036" s="18" t="s">
        <v>2673</v>
      </c>
      <c r="C2036" s="13" t="s">
        <v>3375</v>
      </c>
      <c r="D2036" s="14">
        <v>6145.7</v>
      </c>
      <c r="E2036" s="20">
        <v>44581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>
        <v>44581</v>
      </c>
      <c r="B2037" s="18" t="s">
        <v>2674</v>
      </c>
      <c r="C2037" s="13" t="s">
        <v>3315</v>
      </c>
      <c r="D2037" s="14">
        <v>30317.360000000001</v>
      </c>
      <c r="E2037" s="20">
        <v>44581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>
        <v>44581</v>
      </c>
      <c r="B2038" s="18" t="s">
        <v>2675</v>
      </c>
      <c r="C2038" s="13" t="s">
        <v>3419</v>
      </c>
      <c r="D2038" s="14">
        <v>63410.76</v>
      </c>
      <c r="E2038" s="20">
        <v>44581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>
        <v>44581</v>
      </c>
      <c r="B2039" s="18" t="s">
        <v>2676</v>
      </c>
      <c r="C2039" s="13" t="s">
        <v>3344</v>
      </c>
      <c r="D2039" s="14">
        <v>1384.5</v>
      </c>
      <c r="E2039" s="20">
        <v>44581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>
        <v>44581</v>
      </c>
      <c r="B2040" s="18" t="s">
        <v>2677</v>
      </c>
      <c r="C2040" s="13" t="s">
        <v>3275</v>
      </c>
      <c r="D2040" s="14">
        <v>630</v>
      </c>
      <c r="E2040" s="20">
        <v>44581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>
        <v>44581</v>
      </c>
      <c r="B2041" s="18" t="s">
        <v>2678</v>
      </c>
      <c r="C2041" s="13" t="s">
        <v>3320</v>
      </c>
      <c r="D2041" s="14">
        <v>1125.5999999999999</v>
      </c>
      <c r="E2041" s="20">
        <v>44581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>
        <v>44581</v>
      </c>
      <c r="B2042" s="18" t="s">
        <v>2679</v>
      </c>
      <c r="C2042" s="13" t="s">
        <v>3452</v>
      </c>
      <c r="D2042" s="14">
        <v>59713.919999999998</v>
      </c>
      <c r="E2042" s="20">
        <v>44582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>
        <v>44581</v>
      </c>
      <c r="B2043" s="18" t="s">
        <v>2680</v>
      </c>
      <c r="C2043" s="13" t="s">
        <v>3450</v>
      </c>
      <c r="D2043" s="14">
        <v>5.67</v>
      </c>
      <c r="E2043" s="20">
        <v>44588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>
        <v>44581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ht="30" x14ac:dyDescent="0.25">
      <c r="A2045" s="16">
        <v>44581</v>
      </c>
      <c r="B2045" s="18" t="s">
        <v>2682</v>
      </c>
      <c r="C2045" s="13" t="s">
        <v>3316</v>
      </c>
      <c r="D2045" s="14">
        <v>14544.5</v>
      </c>
      <c r="E2045" s="20" t="s">
        <v>3689</v>
      </c>
      <c r="F2045" s="14">
        <f>2300</f>
        <v>2300</v>
      </c>
      <c r="G2045" s="10">
        <f>Tabla1[[#This Row],[Importe]]-Tabla1[[#This Row],[Pagado]]</f>
        <v>12244.5</v>
      </c>
      <c r="H2045" s="13" t="s">
        <v>3558</v>
      </c>
    </row>
    <row r="2046" spans="1:8" x14ac:dyDescent="0.25">
      <c r="A2046" s="16">
        <v>44581</v>
      </c>
      <c r="B2046" s="18" t="s">
        <v>2683</v>
      </c>
      <c r="C2046" s="13" t="s">
        <v>3420</v>
      </c>
      <c r="D2046" s="14">
        <v>3247</v>
      </c>
      <c r="E2046" s="20">
        <v>44581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>
        <v>44581</v>
      </c>
      <c r="B2047" s="18" t="s">
        <v>2684</v>
      </c>
      <c r="C2047" s="13" t="s">
        <v>3300</v>
      </c>
      <c r="D2047" s="14">
        <v>174</v>
      </c>
      <c r="E2047" s="20">
        <v>44581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>
        <v>44581</v>
      </c>
      <c r="B2048" s="18" t="s">
        <v>2685</v>
      </c>
      <c r="C2048" s="13" t="s">
        <v>3423</v>
      </c>
      <c r="D2048" s="14">
        <v>2727.2</v>
      </c>
      <c r="E2048" s="20">
        <v>44581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>
        <v>44581</v>
      </c>
      <c r="B2049" s="18" t="s">
        <v>2686</v>
      </c>
      <c r="C2049" s="13" t="s">
        <v>3342</v>
      </c>
      <c r="D2049" s="14">
        <v>487.2</v>
      </c>
      <c r="E2049" s="20">
        <v>44581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>
        <v>44581</v>
      </c>
      <c r="B2050" s="18" t="s">
        <v>2687</v>
      </c>
      <c r="C2050" s="13" t="s">
        <v>3393</v>
      </c>
      <c r="D2050" s="14">
        <v>2416.4</v>
      </c>
      <c r="E2050" s="20">
        <v>44581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>
        <v>44581</v>
      </c>
      <c r="B2051" s="18" t="s">
        <v>2688</v>
      </c>
      <c r="C2051" s="13" t="s">
        <v>3278</v>
      </c>
      <c r="D2051" s="14">
        <v>27651.599999999999</v>
      </c>
      <c r="E2051" s="20">
        <v>44589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>
        <v>44581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>
        <v>44581</v>
      </c>
      <c r="B2053" s="18" t="s">
        <v>2690</v>
      </c>
      <c r="C2053" s="13" t="s">
        <v>3376</v>
      </c>
      <c r="D2053" s="14">
        <v>533.6</v>
      </c>
      <c r="E2053" s="20">
        <v>44581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>
        <v>44581</v>
      </c>
      <c r="B2054" s="18" t="s">
        <v>2691</v>
      </c>
      <c r="C2054" s="13" t="s">
        <v>3307</v>
      </c>
      <c r="D2054" s="14">
        <v>5769.6</v>
      </c>
      <c r="E2054" s="20">
        <v>44582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>
        <v>44581</v>
      </c>
      <c r="B2055" s="18" t="s">
        <v>2692</v>
      </c>
      <c r="C2055" s="13" t="s">
        <v>3438</v>
      </c>
      <c r="D2055" s="14">
        <v>1920</v>
      </c>
      <c r="E2055" s="20">
        <v>44582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>
        <v>44581</v>
      </c>
      <c r="B2056" s="18" t="s">
        <v>2693</v>
      </c>
      <c r="C2056" s="13" t="s">
        <v>3439</v>
      </c>
      <c r="D2056" s="14">
        <v>504</v>
      </c>
      <c r="E2056" s="20">
        <v>44582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>
        <v>44581</v>
      </c>
      <c r="B2057" s="18" t="s">
        <v>2694</v>
      </c>
      <c r="C2057" s="13" t="s">
        <v>3306</v>
      </c>
      <c r="D2057" s="14">
        <v>720</v>
      </c>
      <c r="E2057" s="20">
        <v>44582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>
        <v>44581</v>
      </c>
      <c r="B2058" s="18" t="s">
        <v>2695</v>
      </c>
      <c r="C2058" s="13" t="s">
        <v>3391</v>
      </c>
      <c r="D2058" s="14">
        <v>15414.7</v>
      </c>
      <c r="E2058" s="20">
        <v>44581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>
        <v>44581</v>
      </c>
      <c r="B2059" s="18" t="s">
        <v>2696</v>
      </c>
      <c r="C2059" s="13" t="s">
        <v>3504</v>
      </c>
      <c r="D2059" s="14">
        <v>181.6</v>
      </c>
      <c r="E2059" s="20">
        <v>44581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>
        <v>44581</v>
      </c>
      <c r="B2060" s="18" t="s">
        <v>2697</v>
      </c>
      <c r="C2060" s="13" t="s">
        <v>3275</v>
      </c>
      <c r="D2060" s="14">
        <v>916.8</v>
      </c>
      <c r="E2060" s="20">
        <v>44581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>
        <v>44581</v>
      </c>
      <c r="B2061" s="18" t="s">
        <v>2698</v>
      </c>
      <c r="C2061" s="13" t="s">
        <v>3459</v>
      </c>
      <c r="D2061" s="14">
        <v>1948.8</v>
      </c>
      <c r="E2061" s="20">
        <v>44581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>
        <v>44581</v>
      </c>
      <c r="B2062" s="18" t="s">
        <v>2699</v>
      </c>
      <c r="C2062" s="13" t="s">
        <v>3275</v>
      </c>
      <c r="D2062" s="14">
        <v>195</v>
      </c>
      <c r="E2062" s="20">
        <v>44582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>
        <v>44581</v>
      </c>
      <c r="B2063" s="18" t="s">
        <v>2700</v>
      </c>
      <c r="C2063" s="13" t="s">
        <v>3275</v>
      </c>
      <c r="D2063" s="14">
        <v>135</v>
      </c>
      <c r="E2063" s="20">
        <v>44582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>
        <v>44581</v>
      </c>
      <c r="B2064" s="18" t="s">
        <v>2701</v>
      </c>
      <c r="C2064" s="13" t="s">
        <v>3275</v>
      </c>
      <c r="D2064" s="14">
        <v>1074.5999999999999</v>
      </c>
      <c r="E2064" s="20">
        <v>44582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>
        <v>44581</v>
      </c>
      <c r="B2065" s="18" t="s">
        <v>2702</v>
      </c>
      <c r="C2065" s="13" t="s">
        <v>3275</v>
      </c>
      <c r="D2065" s="14">
        <v>172.5</v>
      </c>
      <c r="E2065" s="20">
        <v>44582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>
        <v>44582</v>
      </c>
      <c r="B2066" s="18" t="s">
        <v>2703</v>
      </c>
      <c r="C2066" s="13" t="s">
        <v>3395</v>
      </c>
      <c r="D2066" s="14">
        <v>8158.8</v>
      </c>
      <c r="E2066" s="20">
        <v>44583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>
        <v>44582</v>
      </c>
      <c r="B2067" s="18" t="s">
        <v>2704</v>
      </c>
      <c r="C2067" s="13" t="s">
        <v>3323</v>
      </c>
      <c r="D2067" s="14">
        <v>60841.8</v>
      </c>
      <c r="E2067" s="20">
        <v>44584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>
        <v>44582</v>
      </c>
      <c r="B2068" s="18" t="s">
        <v>2705</v>
      </c>
      <c r="C2068" s="13" t="s">
        <v>3322</v>
      </c>
      <c r="D2068" s="14">
        <v>25953.200000000001</v>
      </c>
      <c r="E2068" s="20">
        <v>44583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>
        <v>44582</v>
      </c>
      <c r="B2069" s="18" t="s">
        <v>2706</v>
      </c>
      <c r="C2069" s="13" t="s">
        <v>3280</v>
      </c>
      <c r="D2069" s="14">
        <v>77375.3</v>
      </c>
      <c r="E2069" s="20">
        <v>44589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>
        <v>44582</v>
      </c>
      <c r="B2070" s="18" t="s">
        <v>2707</v>
      </c>
      <c r="C2070" s="13" t="s">
        <v>3343</v>
      </c>
      <c r="D2070" s="14">
        <v>4982.3999999999996</v>
      </c>
      <c r="E2070" s="20">
        <v>44582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>
        <v>44582</v>
      </c>
      <c r="B2071" s="18" t="s">
        <v>2708</v>
      </c>
      <c r="C2071" s="13" t="s">
        <v>3345</v>
      </c>
      <c r="D2071" s="14">
        <v>4870.7</v>
      </c>
      <c r="E2071" s="20">
        <v>44582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>
        <v>44582</v>
      </c>
      <c r="B2072" s="18" t="s">
        <v>2709</v>
      </c>
      <c r="C2072" s="13" t="s">
        <v>3284</v>
      </c>
      <c r="D2072" s="14">
        <v>51546.7</v>
      </c>
      <c r="E2072" s="20">
        <v>44589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>
        <v>44582</v>
      </c>
      <c r="B2073" s="18" t="s">
        <v>2710</v>
      </c>
      <c r="C2073" s="13" t="s">
        <v>3324</v>
      </c>
      <c r="D2073" s="14">
        <v>2214.6</v>
      </c>
      <c r="E2073" s="20">
        <v>44582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>
        <v>44582</v>
      </c>
      <c r="B2074" s="18" t="s">
        <v>2711</v>
      </c>
      <c r="C2074" s="13" t="s">
        <v>3499</v>
      </c>
      <c r="D2074" s="14">
        <v>10070.4</v>
      </c>
      <c r="E2074" s="20">
        <v>44582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>
        <v>44582</v>
      </c>
      <c r="B2075" s="18" t="s">
        <v>2712</v>
      </c>
      <c r="C2075" s="13" t="s">
        <v>3337</v>
      </c>
      <c r="D2075" s="14">
        <v>4222.3999999999996</v>
      </c>
      <c r="E2075" s="20">
        <v>44583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>
        <v>44582</v>
      </c>
      <c r="B2076" s="18" t="s">
        <v>2713</v>
      </c>
      <c r="C2076" s="13" t="s">
        <v>3294</v>
      </c>
      <c r="D2076" s="14">
        <v>5011.2</v>
      </c>
      <c r="E2076" s="20">
        <v>44582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>
        <v>44582</v>
      </c>
      <c r="B2077" s="18" t="s">
        <v>2714</v>
      </c>
      <c r="C2077" s="13" t="s">
        <v>3325</v>
      </c>
      <c r="D2077" s="14">
        <v>7367</v>
      </c>
      <c r="E2077" s="20">
        <v>44582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>
        <v>44582</v>
      </c>
      <c r="B2078" s="18" t="s">
        <v>2715</v>
      </c>
      <c r="C2078" s="13" t="s">
        <v>3432</v>
      </c>
      <c r="D2078" s="14">
        <v>3807</v>
      </c>
      <c r="E2078" s="20">
        <v>44583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>
        <v>44582</v>
      </c>
      <c r="B2079" s="18" t="s">
        <v>2716</v>
      </c>
      <c r="C2079" s="13" t="s">
        <v>3336</v>
      </c>
      <c r="D2079" s="14">
        <v>4659.2</v>
      </c>
      <c r="E2079" s="20">
        <v>44583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>
        <v>44582</v>
      </c>
      <c r="B2080" s="18" t="s">
        <v>2717</v>
      </c>
      <c r="C2080" s="13" t="s">
        <v>3333</v>
      </c>
      <c r="D2080" s="14">
        <v>5163.6000000000004</v>
      </c>
      <c r="E2080" s="20">
        <v>44583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>
        <v>44582</v>
      </c>
      <c r="B2081" s="18" t="s">
        <v>2718</v>
      </c>
      <c r="C2081" s="13" t="s">
        <v>3399</v>
      </c>
      <c r="D2081" s="14">
        <v>3958.2</v>
      </c>
      <c r="E2081" s="20">
        <v>44587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>
        <v>44582</v>
      </c>
      <c r="B2082" s="18" t="s">
        <v>2719</v>
      </c>
      <c r="C2082" s="13" t="s">
        <v>3499</v>
      </c>
      <c r="D2082" s="14">
        <v>3247</v>
      </c>
      <c r="E2082" s="20">
        <v>44582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>
        <v>44582</v>
      </c>
      <c r="B2083" s="18" t="s">
        <v>2720</v>
      </c>
      <c r="C2083" s="13" t="s">
        <v>3398</v>
      </c>
      <c r="D2083" s="14">
        <v>489.6</v>
      </c>
      <c r="E2083" s="20">
        <v>44582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>
        <v>44582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>
        <v>44582</v>
      </c>
      <c r="B2085" s="18" t="s">
        <v>2722</v>
      </c>
      <c r="C2085" s="13" t="s">
        <v>3334</v>
      </c>
      <c r="D2085" s="14">
        <v>2301.8000000000002</v>
      </c>
      <c r="E2085" s="20">
        <v>44582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>
        <v>44582</v>
      </c>
      <c r="B2086" s="18" t="s">
        <v>2723</v>
      </c>
      <c r="C2086" s="13" t="s">
        <v>3342</v>
      </c>
      <c r="D2086" s="14">
        <v>24090.400000000001</v>
      </c>
      <c r="E2086" s="20">
        <v>44585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>
        <v>44582</v>
      </c>
      <c r="B2087" s="18" t="s">
        <v>2724</v>
      </c>
      <c r="C2087" s="13" t="s">
        <v>3433</v>
      </c>
      <c r="D2087" s="14">
        <v>5663.5</v>
      </c>
      <c r="E2087" s="20">
        <v>44583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>
        <v>44582</v>
      </c>
      <c r="B2088" s="18" t="s">
        <v>2725</v>
      </c>
      <c r="C2088" s="13" t="s">
        <v>3340</v>
      </c>
      <c r="D2088" s="14">
        <v>8407.2000000000007</v>
      </c>
      <c r="E2088" s="20">
        <v>44583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>
        <v>44582</v>
      </c>
      <c r="B2089" s="18" t="s">
        <v>2726</v>
      </c>
      <c r="C2089" s="13" t="s">
        <v>3285</v>
      </c>
      <c r="D2089" s="14">
        <v>18515.2</v>
      </c>
      <c r="E2089" s="20">
        <v>44583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>
        <v>44582</v>
      </c>
      <c r="B2090" s="18" t="s">
        <v>2727</v>
      </c>
      <c r="C2090" s="13" t="s">
        <v>3339</v>
      </c>
      <c r="D2090" s="14">
        <v>5354.1</v>
      </c>
      <c r="E2090" s="20">
        <v>44583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>
        <v>44582</v>
      </c>
      <c r="B2091" s="18" t="s">
        <v>2728</v>
      </c>
      <c r="C2091" s="13" t="s">
        <v>3332</v>
      </c>
      <c r="D2091" s="14">
        <v>9152.2000000000007</v>
      </c>
      <c r="E2091" s="20">
        <v>44583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>
        <v>44582</v>
      </c>
      <c r="B2092" s="18" t="s">
        <v>2729</v>
      </c>
      <c r="C2092" s="13" t="s">
        <v>3331</v>
      </c>
      <c r="D2092" s="14">
        <v>11085.2</v>
      </c>
      <c r="E2092" s="20">
        <v>44583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ht="30" x14ac:dyDescent="0.25">
      <c r="A2093" s="16">
        <v>44582</v>
      </c>
      <c r="B2093" s="18" t="s">
        <v>2730</v>
      </c>
      <c r="C2093" s="13" t="s">
        <v>3341</v>
      </c>
      <c r="D2093" s="14">
        <v>25665.200000000001</v>
      </c>
      <c r="E2093" s="20" t="s">
        <v>3653</v>
      </c>
      <c r="F2093" s="14">
        <f>13631.4+12033.8</f>
        <v>25665.199999999997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>
        <v>44582</v>
      </c>
      <c r="B2094" s="18" t="s">
        <v>2731</v>
      </c>
      <c r="C2094" s="13" t="s">
        <v>3533</v>
      </c>
      <c r="D2094" s="14">
        <v>499.2</v>
      </c>
      <c r="E2094" s="20">
        <v>44582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>
        <v>44582</v>
      </c>
      <c r="B2095" s="18" t="s">
        <v>2732</v>
      </c>
      <c r="C2095" s="13" t="s">
        <v>3402</v>
      </c>
      <c r="D2095" s="14">
        <v>2323.1999999999998</v>
      </c>
      <c r="E2095" s="20">
        <v>44583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>
        <v>44582</v>
      </c>
      <c r="B2096" s="18" t="s">
        <v>2733</v>
      </c>
      <c r="C2096" s="13" t="s">
        <v>3335</v>
      </c>
      <c r="D2096" s="14">
        <v>5412.8</v>
      </c>
      <c r="E2096" s="20">
        <v>44582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>
        <v>44582</v>
      </c>
      <c r="B2097" s="18" t="s">
        <v>2734</v>
      </c>
      <c r="C2097" s="13" t="s">
        <v>3348</v>
      </c>
      <c r="D2097" s="14">
        <v>2238.4</v>
      </c>
      <c r="E2097" s="20">
        <v>44582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>
        <v>44582</v>
      </c>
      <c r="B2098" s="18" t="s">
        <v>2735</v>
      </c>
      <c r="C2098" s="13" t="s">
        <v>3455</v>
      </c>
      <c r="D2098" s="14">
        <v>10884.8</v>
      </c>
      <c r="E2098" s="20">
        <v>44582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>
        <v>44582</v>
      </c>
      <c r="B2099" s="18" t="s">
        <v>2736</v>
      </c>
      <c r="C2099" s="13" t="s">
        <v>3275</v>
      </c>
      <c r="D2099" s="14">
        <v>2394</v>
      </c>
      <c r="E2099" s="20">
        <v>44582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>
        <v>44582</v>
      </c>
      <c r="B2100" s="18" t="s">
        <v>2737</v>
      </c>
      <c r="C2100" s="13" t="s">
        <v>3329</v>
      </c>
      <c r="D2100" s="14">
        <v>1997.1</v>
      </c>
      <c r="E2100" s="20">
        <v>44582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>
        <v>44582</v>
      </c>
      <c r="B2101" s="18" t="s">
        <v>2738</v>
      </c>
      <c r="C2101" s="13" t="s">
        <v>3328</v>
      </c>
      <c r="D2101" s="14">
        <v>1668</v>
      </c>
      <c r="E2101" s="20">
        <v>44582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>
        <v>44582</v>
      </c>
      <c r="B2102" s="18" t="s">
        <v>2739</v>
      </c>
      <c r="C2102" s="13" t="s">
        <v>3327</v>
      </c>
      <c r="D2102" s="14">
        <v>847.7</v>
      </c>
      <c r="E2102" s="20">
        <v>44582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>
        <v>44582</v>
      </c>
      <c r="B2103" s="18" t="s">
        <v>2740</v>
      </c>
      <c r="C2103" s="13" t="s">
        <v>3408</v>
      </c>
      <c r="D2103" s="14">
        <v>2223.1999999999998</v>
      </c>
      <c r="E2103" s="20">
        <v>44582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>
        <v>44582</v>
      </c>
      <c r="B2104" s="18" t="s">
        <v>2741</v>
      </c>
      <c r="C2104" s="13" t="s">
        <v>3442</v>
      </c>
      <c r="D2104" s="14">
        <v>5299.2</v>
      </c>
      <c r="E2104" s="20">
        <v>44582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>
        <v>44582</v>
      </c>
      <c r="B2105" s="18" t="s">
        <v>2742</v>
      </c>
      <c r="C2105" s="13" t="s">
        <v>3397</v>
      </c>
      <c r="D2105" s="14">
        <v>3422.4</v>
      </c>
      <c r="E2105" s="20">
        <v>44582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>
        <v>44582</v>
      </c>
      <c r="B2106" s="18" t="s">
        <v>2743</v>
      </c>
      <c r="C2106" s="13" t="s">
        <v>3371</v>
      </c>
      <c r="D2106" s="14">
        <v>74257.8</v>
      </c>
      <c r="E2106" s="20">
        <v>44589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>
        <v>44582</v>
      </c>
      <c r="B2107" s="18" t="s">
        <v>2744</v>
      </c>
      <c r="C2107" s="13" t="s">
        <v>3407</v>
      </c>
      <c r="D2107" s="14">
        <v>1562.4</v>
      </c>
      <c r="E2107" s="20">
        <v>44582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>
        <v>44582</v>
      </c>
      <c r="B2108" s="18" t="s">
        <v>2745</v>
      </c>
      <c r="C2108" s="13" t="s">
        <v>3405</v>
      </c>
      <c r="D2108" s="14">
        <v>2659.8</v>
      </c>
      <c r="E2108" s="20">
        <v>44582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>
        <v>44582</v>
      </c>
      <c r="B2109" s="18" t="s">
        <v>2746</v>
      </c>
      <c r="C2109" s="13" t="s">
        <v>3354</v>
      </c>
      <c r="D2109" s="14">
        <v>1545.2</v>
      </c>
      <c r="E2109" s="20">
        <v>44582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>
        <v>44582</v>
      </c>
      <c r="B2110" s="18" t="s">
        <v>2747</v>
      </c>
      <c r="C2110" s="13" t="s">
        <v>3321</v>
      </c>
      <c r="D2110" s="14">
        <v>1929.2</v>
      </c>
      <c r="E2110" s="20">
        <v>44582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>
        <v>44582</v>
      </c>
      <c r="B2111" s="18" t="s">
        <v>2748</v>
      </c>
      <c r="C2111" s="13" t="s">
        <v>3480</v>
      </c>
      <c r="D2111" s="14">
        <v>998.8</v>
      </c>
      <c r="E2111" s="20">
        <v>44582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>
        <v>44582</v>
      </c>
      <c r="B2112" s="18" t="s">
        <v>2749</v>
      </c>
      <c r="C2112" s="13" t="s">
        <v>3406</v>
      </c>
      <c r="D2112" s="14">
        <v>8065.7</v>
      </c>
      <c r="E2112" s="20">
        <v>44582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>
        <v>44582</v>
      </c>
      <c r="B2113" s="18" t="s">
        <v>2750</v>
      </c>
      <c r="C2113" s="13" t="s">
        <v>3443</v>
      </c>
      <c r="D2113" s="14">
        <v>154</v>
      </c>
      <c r="E2113" s="20">
        <v>44582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>
        <v>44582</v>
      </c>
      <c r="B2114" s="18" t="s">
        <v>2751</v>
      </c>
      <c r="C2114" s="13" t="s">
        <v>3349</v>
      </c>
      <c r="D2114" s="14">
        <v>4915.2</v>
      </c>
      <c r="E2114" s="20">
        <v>44582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>
        <v>44582</v>
      </c>
      <c r="B2115" s="18" t="s">
        <v>2752</v>
      </c>
      <c r="C2115" s="13" t="s">
        <v>3355</v>
      </c>
      <c r="D2115" s="14">
        <v>4195.8</v>
      </c>
      <c r="E2115" s="20">
        <v>44582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>
        <v>44582</v>
      </c>
      <c r="B2116" s="18" t="s">
        <v>2753</v>
      </c>
      <c r="C2116" s="13" t="s">
        <v>3362</v>
      </c>
      <c r="D2116" s="14">
        <v>3236.8</v>
      </c>
      <c r="E2116" s="20">
        <v>44582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>
        <v>44582</v>
      </c>
      <c r="B2117" s="18" t="s">
        <v>2754</v>
      </c>
      <c r="C2117" s="13" t="s">
        <v>3389</v>
      </c>
      <c r="D2117" s="14">
        <v>100870.28</v>
      </c>
      <c r="E2117" s="20">
        <v>44582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>
        <v>44582</v>
      </c>
      <c r="B2118" s="18" t="s">
        <v>2755</v>
      </c>
      <c r="C2118" s="13" t="s">
        <v>3351</v>
      </c>
      <c r="D2118" s="14">
        <v>7160.4</v>
      </c>
      <c r="E2118" s="20">
        <v>44582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>
        <v>44582</v>
      </c>
      <c r="B2119" s="18" t="s">
        <v>2756</v>
      </c>
      <c r="C2119" s="13" t="s">
        <v>3350</v>
      </c>
      <c r="D2119" s="14">
        <v>11308.4</v>
      </c>
      <c r="E2119" s="20">
        <v>44582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ht="30" x14ac:dyDescent="0.25">
      <c r="A2120" s="16">
        <v>44582</v>
      </c>
      <c r="B2120" s="18" t="s">
        <v>2757</v>
      </c>
      <c r="C2120" s="13" t="s">
        <v>3411</v>
      </c>
      <c r="D2120" s="14">
        <v>13116</v>
      </c>
      <c r="E2120" s="20" t="s">
        <v>3676</v>
      </c>
      <c r="F2120" s="14">
        <f>1400+11716</f>
        <v>13116</v>
      </c>
      <c r="G2120" s="10">
        <f>Tabla1[[#This Row],[Importe]]-Tabla1[[#This Row],[Pagado]]</f>
        <v>0</v>
      </c>
      <c r="H2120" s="13" t="s">
        <v>3558</v>
      </c>
    </row>
    <row r="2121" spans="1:8" x14ac:dyDescent="0.25">
      <c r="A2121" s="16">
        <v>44582</v>
      </c>
      <c r="B2121" s="18" t="s">
        <v>2758</v>
      </c>
      <c r="C2121" s="13" t="s">
        <v>3364</v>
      </c>
      <c r="D2121" s="14">
        <v>11799.4</v>
      </c>
      <c r="E2121" s="20">
        <v>44582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>
        <v>44582</v>
      </c>
      <c r="B2122" s="18" t="s">
        <v>2759</v>
      </c>
      <c r="C2122" s="13" t="s">
        <v>3275</v>
      </c>
      <c r="D2122" s="14">
        <v>3444.7</v>
      </c>
      <c r="E2122" s="20">
        <v>44582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>
        <v>44582</v>
      </c>
      <c r="B2123" s="18" t="s">
        <v>2760</v>
      </c>
      <c r="C2123" s="13" t="s">
        <v>3352</v>
      </c>
      <c r="D2123" s="14">
        <v>2142.5</v>
      </c>
      <c r="E2123" s="20">
        <v>44582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>
        <v>44582</v>
      </c>
      <c r="B2124" s="18" t="s">
        <v>2761</v>
      </c>
      <c r="C2124" s="13" t="s">
        <v>3515</v>
      </c>
      <c r="D2124" s="14">
        <v>1875</v>
      </c>
      <c r="E2124" s="20">
        <v>44582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>
        <v>44582</v>
      </c>
      <c r="B2125" s="18" t="s">
        <v>2762</v>
      </c>
      <c r="C2125" s="13" t="s">
        <v>3361</v>
      </c>
      <c r="D2125" s="14">
        <v>3353.2</v>
      </c>
      <c r="E2125" s="20">
        <v>44582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>
        <v>44582</v>
      </c>
      <c r="B2126" s="18" t="s">
        <v>2763</v>
      </c>
      <c r="C2126" s="13" t="s">
        <v>3370</v>
      </c>
      <c r="D2126" s="14">
        <v>4939.2</v>
      </c>
      <c r="E2126" s="20">
        <v>44582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>
        <v>44582</v>
      </c>
      <c r="B2127" s="18" t="s">
        <v>2764</v>
      </c>
      <c r="C2127" s="13" t="s">
        <v>3370</v>
      </c>
      <c r="D2127" s="14">
        <v>9604.7999999999993</v>
      </c>
      <c r="E2127" s="20">
        <v>44582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>
        <v>44582</v>
      </c>
      <c r="B2128" s="18" t="s">
        <v>2765</v>
      </c>
      <c r="C2128" s="13" t="s">
        <v>3493</v>
      </c>
      <c r="D2128" s="14">
        <v>3400</v>
      </c>
      <c r="E2128" s="20">
        <v>44582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>
        <v>44582</v>
      </c>
      <c r="B2129" s="18" t="s">
        <v>2766</v>
      </c>
      <c r="C2129" s="13" t="s">
        <v>3279</v>
      </c>
      <c r="D2129" s="14">
        <v>24416.799999999999</v>
      </c>
      <c r="E2129" s="20">
        <v>44582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>
        <v>44582</v>
      </c>
      <c r="B2130" s="18" t="s">
        <v>2767</v>
      </c>
      <c r="C2130" s="13" t="s">
        <v>3297</v>
      </c>
      <c r="D2130" s="14">
        <v>4347</v>
      </c>
      <c r="E2130" s="20">
        <v>44582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>
        <v>44582</v>
      </c>
      <c r="B2131" s="18" t="s">
        <v>2768</v>
      </c>
      <c r="C2131" s="13" t="s">
        <v>3418</v>
      </c>
      <c r="D2131" s="14">
        <v>1219.8</v>
      </c>
      <c r="E2131" s="20">
        <v>44582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>
        <v>44582</v>
      </c>
      <c r="B2132" s="18" t="s">
        <v>2769</v>
      </c>
      <c r="C2132" s="13" t="s">
        <v>3441</v>
      </c>
      <c r="D2132" s="14">
        <v>4294.3999999999996</v>
      </c>
      <c r="E2132" s="20">
        <v>44582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>
        <v>44582</v>
      </c>
      <c r="B2133" s="18" t="s">
        <v>2770</v>
      </c>
      <c r="C2133" s="13" t="s">
        <v>3275</v>
      </c>
      <c r="D2133" s="14">
        <v>600.29999999999995</v>
      </c>
      <c r="E2133" s="20">
        <v>44582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>
        <v>44582</v>
      </c>
      <c r="B2134" s="18" t="s">
        <v>2771</v>
      </c>
      <c r="C2134" s="13" t="s">
        <v>3377</v>
      </c>
      <c r="D2134" s="14">
        <v>14607.6</v>
      </c>
      <c r="E2134" s="20">
        <v>44582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>
        <v>44582</v>
      </c>
      <c r="B2135" s="18" t="s">
        <v>2772</v>
      </c>
      <c r="C2135" s="13" t="s">
        <v>3441</v>
      </c>
      <c r="D2135" s="14">
        <v>768.4</v>
      </c>
      <c r="E2135" s="20">
        <v>44582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>
        <v>44582</v>
      </c>
      <c r="B2136" s="18" t="s">
        <v>2773</v>
      </c>
      <c r="C2136" s="13" t="s">
        <v>3386</v>
      </c>
      <c r="D2136" s="14">
        <v>2934.8</v>
      </c>
      <c r="E2136" s="20">
        <v>44582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>
        <v>44582</v>
      </c>
      <c r="B2137" s="18" t="s">
        <v>2774</v>
      </c>
      <c r="C2137" s="13" t="s">
        <v>3303</v>
      </c>
      <c r="D2137" s="14">
        <v>916.8</v>
      </c>
      <c r="E2137" s="20">
        <v>44582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>
        <v>44582</v>
      </c>
      <c r="B2138" s="18" t="s">
        <v>2775</v>
      </c>
      <c r="C2138" s="13" t="s">
        <v>3367</v>
      </c>
      <c r="D2138" s="14">
        <v>819.6</v>
      </c>
      <c r="E2138" s="20">
        <v>44582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>
        <v>44582</v>
      </c>
      <c r="B2139" s="18" t="s">
        <v>2776</v>
      </c>
      <c r="C2139" s="13" t="s">
        <v>3363</v>
      </c>
      <c r="D2139" s="14">
        <v>2892.5</v>
      </c>
      <c r="E2139" s="20">
        <v>44582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>
        <v>44582</v>
      </c>
      <c r="B2140" s="18" t="s">
        <v>2777</v>
      </c>
      <c r="C2140" s="13" t="s">
        <v>3358</v>
      </c>
      <c r="D2140" s="14">
        <v>5101</v>
      </c>
      <c r="E2140" s="20">
        <v>44583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>
        <v>44582</v>
      </c>
      <c r="B2141" s="18" t="s">
        <v>2778</v>
      </c>
      <c r="C2141" s="13" t="s">
        <v>3295</v>
      </c>
      <c r="D2141" s="14">
        <v>12613.3</v>
      </c>
      <c r="E2141" s="20">
        <v>44583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>
        <v>44582</v>
      </c>
      <c r="B2142" s="18" t="s">
        <v>2779</v>
      </c>
      <c r="C2142" s="13" t="s">
        <v>3296</v>
      </c>
      <c r="D2142" s="14">
        <v>6950.4</v>
      </c>
      <c r="E2142" s="20">
        <v>44583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>
        <v>44582</v>
      </c>
      <c r="B2143" s="18" t="s">
        <v>2780</v>
      </c>
      <c r="C2143" s="13" t="s">
        <v>3417</v>
      </c>
      <c r="D2143" s="14">
        <v>2963.2</v>
      </c>
      <c r="E2143" s="20">
        <v>44582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>
        <v>44582</v>
      </c>
      <c r="B2144" s="18" t="s">
        <v>2781</v>
      </c>
      <c r="C2144" s="13" t="s">
        <v>3413</v>
      </c>
      <c r="D2144" s="14">
        <v>456</v>
      </c>
      <c r="E2144" s="20">
        <v>44582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>
        <v>44582</v>
      </c>
      <c r="B2145" s="18" t="s">
        <v>2782</v>
      </c>
      <c r="C2145" s="13" t="s">
        <v>3373</v>
      </c>
      <c r="D2145" s="14">
        <v>1358.4</v>
      </c>
      <c r="E2145" s="20">
        <v>44582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>
        <v>44582</v>
      </c>
      <c r="B2146" s="18" t="s">
        <v>2783</v>
      </c>
      <c r="C2146" s="13" t="s">
        <v>3470</v>
      </c>
      <c r="D2146" s="14">
        <v>4622.2</v>
      </c>
      <c r="E2146" s="20">
        <v>44582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>
        <v>44582</v>
      </c>
      <c r="B2147" s="18" t="s">
        <v>2784</v>
      </c>
      <c r="C2147" s="13" t="s">
        <v>3347</v>
      </c>
      <c r="D2147" s="14">
        <v>1043.7</v>
      </c>
      <c r="E2147" s="20">
        <v>44582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>
        <v>44582</v>
      </c>
      <c r="B2148" s="18" t="s">
        <v>2785</v>
      </c>
      <c r="C2148" s="13" t="s">
        <v>3356</v>
      </c>
      <c r="D2148" s="14">
        <v>2794.8</v>
      </c>
      <c r="E2148" s="20">
        <v>44582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>
        <v>44582</v>
      </c>
      <c r="B2149" s="18" t="s">
        <v>2786</v>
      </c>
      <c r="C2149" s="13" t="s">
        <v>3283</v>
      </c>
      <c r="D2149" s="14">
        <v>116253.3</v>
      </c>
      <c r="E2149" s="20">
        <v>44587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>
        <v>44582</v>
      </c>
      <c r="B2150" s="18" t="s">
        <v>2787</v>
      </c>
      <c r="C2150" s="13" t="s">
        <v>3278</v>
      </c>
      <c r="D2150" s="14">
        <v>114364.4</v>
      </c>
      <c r="E2150" s="20">
        <v>44589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>
        <v>44582</v>
      </c>
      <c r="B2151" s="18" t="s">
        <v>2788</v>
      </c>
      <c r="C2151" s="13" t="s">
        <v>3286</v>
      </c>
      <c r="D2151" s="14">
        <v>4679.6000000000004</v>
      </c>
      <c r="E2151" s="20">
        <v>44582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>
        <v>44582</v>
      </c>
      <c r="B2152" s="18" t="s">
        <v>2789</v>
      </c>
      <c r="C2152" s="13" t="s">
        <v>3421</v>
      </c>
      <c r="D2152" s="14">
        <v>4854.3999999999996</v>
      </c>
      <c r="E2152" s="20">
        <v>44582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>
        <v>44582</v>
      </c>
      <c r="B2153" s="18" t="s">
        <v>2790</v>
      </c>
      <c r="C2153" s="13" t="s">
        <v>3392</v>
      </c>
      <c r="D2153" s="14">
        <v>1800</v>
      </c>
      <c r="E2153" s="20">
        <v>44582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>
        <v>44582</v>
      </c>
      <c r="B2154" s="18" t="s">
        <v>2791</v>
      </c>
      <c r="C2154" s="13" t="s">
        <v>3344</v>
      </c>
      <c r="D2154" s="14">
        <v>1772.5</v>
      </c>
      <c r="E2154" s="20">
        <v>44582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>
        <v>44582</v>
      </c>
      <c r="B2155" s="18" t="s">
        <v>2792</v>
      </c>
      <c r="C2155" s="13" t="s">
        <v>3287</v>
      </c>
      <c r="D2155" s="14">
        <v>36350.879999999997</v>
      </c>
      <c r="E2155" s="20">
        <v>44589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>
        <v>44582</v>
      </c>
      <c r="B2156" s="18" t="s">
        <v>2793</v>
      </c>
      <c r="C2156" s="13" t="s">
        <v>3292</v>
      </c>
      <c r="D2156" s="14">
        <v>8342.4</v>
      </c>
      <c r="E2156" s="20">
        <v>44583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>
        <v>44582</v>
      </c>
      <c r="B2157" s="18" t="s">
        <v>2794</v>
      </c>
      <c r="C2157" s="13" t="s">
        <v>3373</v>
      </c>
      <c r="D2157" s="14">
        <v>10091.9</v>
      </c>
      <c r="E2157" s="20">
        <v>44582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>
        <v>44582</v>
      </c>
      <c r="B2158" s="18" t="s">
        <v>2795</v>
      </c>
      <c r="C2158" s="13" t="s">
        <v>3533</v>
      </c>
      <c r="D2158" s="14">
        <v>2899.2</v>
      </c>
      <c r="E2158" s="20">
        <v>44582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>
        <v>44582</v>
      </c>
      <c r="B2159" s="18" t="s">
        <v>2796</v>
      </c>
      <c r="C2159" s="13" t="s">
        <v>3417</v>
      </c>
      <c r="D2159" s="14">
        <v>728</v>
      </c>
      <c r="E2159" s="20">
        <v>44582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>
        <v>44582</v>
      </c>
      <c r="B2160" s="18" t="s">
        <v>2797</v>
      </c>
      <c r="C2160" s="13" t="s">
        <v>3275</v>
      </c>
      <c r="D2160" s="14">
        <v>7086.4</v>
      </c>
      <c r="E2160" s="20">
        <v>44583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>
        <v>44582</v>
      </c>
      <c r="B2161" s="18" t="s">
        <v>2798</v>
      </c>
      <c r="C2161" s="13" t="s">
        <v>3403</v>
      </c>
      <c r="D2161" s="14">
        <v>3400</v>
      </c>
      <c r="E2161" s="20">
        <v>44582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>
        <v>44582</v>
      </c>
      <c r="B2162" s="18" t="s">
        <v>2799</v>
      </c>
      <c r="C2162" s="13" t="s">
        <v>3288</v>
      </c>
      <c r="D2162" s="14">
        <v>36793.300000000003</v>
      </c>
      <c r="E2162" s="20">
        <v>44583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>
        <v>44582</v>
      </c>
      <c r="B2163" s="18" t="s">
        <v>2800</v>
      </c>
      <c r="C2163" s="13" t="s">
        <v>3290</v>
      </c>
      <c r="D2163" s="14">
        <v>16843.2</v>
      </c>
      <c r="E2163" s="20">
        <v>44587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>
        <v>44582</v>
      </c>
      <c r="B2164" s="18" t="s">
        <v>2801</v>
      </c>
      <c r="C2164" s="13" t="s">
        <v>3428</v>
      </c>
      <c r="D2164" s="14">
        <v>9769.6</v>
      </c>
      <c r="E2164" s="20">
        <v>44582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>
        <v>44582</v>
      </c>
      <c r="B2165" s="18" t="s">
        <v>2802</v>
      </c>
      <c r="C2165" s="13" t="s">
        <v>3275</v>
      </c>
      <c r="D2165" s="14">
        <v>8463.7000000000007</v>
      </c>
      <c r="E2165" s="20">
        <v>44583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>
        <v>44582</v>
      </c>
      <c r="B2166" s="18" t="s">
        <v>2803</v>
      </c>
      <c r="C2166" s="13" t="s">
        <v>3300</v>
      </c>
      <c r="D2166" s="14">
        <v>1685.3</v>
      </c>
      <c r="E2166" s="20">
        <v>44582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>
        <v>44582</v>
      </c>
      <c r="B2167" s="18" t="s">
        <v>2804</v>
      </c>
      <c r="C2167" s="13" t="s">
        <v>3304</v>
      </c>
      <c r="D2167" s="14">
        <v>499.2</v>
      </c>
      <c r="E2167" s="20">
        <v>44582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>
        <v>44582</v>
      </c>
      <c r="B2168" s="18" t="s">
        <v>2805</v>
      </c>
      <c r="C2168" s="13" t="s">
        <v>3302</v>
      </c>
      <c r="D2168" s="14">
        <v>4339.6000000000004</v>
      </c>
      <c r="E2168" s="20">
        <v>44582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>
        <v>44582</v>
      </c>
      <c r="B2169" s="18" t="s">
        <v>2806</v>
      </c>
      <c r="C2169" s="13" t="s">
        <v>3424</v>
      </c>
      <c r="D2169" s="14">
        <v>435.2</v>
      </c>
      <c r="E2169" s="20">
        <v>44582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>
        <v>44582</v>
      </c>
      <c r="B2170" s="18" t="s">
        <v>2807</v>
      </c>
      <c r="C2170" s="13" t="s">
        <v>3382</v>
      </c>
      <c r="D2170" s="14">
        <v>10621.7</v>
      </c>
      <c r="E2170" s="20">
        <v>44583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>
        <v>44582</v>
      </c>
      <c r="B2171" s="18" t="s">
        <v>2808</v>
      </c>
      <c r="C2171" s="13" t="s">
        <v>3298</v>
      </c>
      <c r="D2171" s="14">
        <v>642</v>
      </c>
      <c r="E2171" s="20">
        <v>44582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>
        <v>44582</v>
      </c>
      <c r="B2172" s="18" t="s">
        <v>2809</v>
      </c>
      <c r="C2172" s="13" t="s">
        <v>3430</v>
      </c>
      <c r="D2172" s="14">
        <v>5792.8</v>
      </c>
      <c r="E2172" s="20">
        <v>44582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>
        <v>44582</v>
      </c>
      <c r="B2173" s="18" t="s">
        <v>2810</v>
      </c>
      <c r="C2173" s="13" t="s">
        <v>3393</v>
      </c>
      <c r="D2173" s="14">
        <v>4284</v>
      </c>
      <c r="E2173" s="20">
        <v>44582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>
        <v>44582</v>
      </c>
      <c r="B2174" s="18" t="s">
        <v>2811</v>
      </c>
      <c r="C2174" s="13" t="s">
        <v>3320</v>
      </c>
      <c r="D2174" s="14">
        <v>684</v>
      </c>
      <c r="E2174" s="20">
        <v>44582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>
        <v>44582</v>
      </c>
      <c r="B2175" s="18" t="s">
        <v>2812</v>
      </c>
      <c r="C2175" s="13" t="s">
        <v>3512</v>
      </c>
      <c r="D2175" s="14">
        <v>30171.119999999999</v>
      </c>
      <c r="E2175" s="20">
        <v>44583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>
        <v>44582</v>
      </c>
      <c r="B2176" s="18" t="s">
        <v>2813</v>
      </c>
      <c r="C2176" s="13" t="s">
        <v>3325</v>
      </c>
      <c r="D2176" s="14">
        <v>2121.6</v>
      </c>
      <c r="E2176" s="20">
        <v>44582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>
        <v>44582</v>
      </c>
      <c r="B2177" s="18" t="s">
        <v>2814</v>
      </c>
      <c r="C2177" s="13" t="s">
        <v>3516</v>
      </c>
      <c r="D2177" s="14">
        <v>1400</v>
      </c>
      <c r="E2177" s="20">
        <v>44582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>
        <v>44582</v>
      </c>
      <c r="B2178" s="18" t="s">
        <v>2815</v>
      </c>
      <c r="C2178" s="13" t="s">
        <v>3384</v>
      </c>
      <c r="D2178" s="14">
        <v>1103.2</v>
      </c>
      <c r="E2178" s="20">
        <v>44582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>
        <v>44582</v>
      </c>
      <c r="B2179" s="18" t="s">
        <v>2816</v>
      </c>
      <c r="C2179" s="13" t="s">
        <v>3310</v>
      </c>
      <c r="D2179" s="14">
        <v>6684.6</v>
      </c>
      <c r="E2179" s="20">
        <v>44583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>
        <v>44582</v>
      </c>
      <c r="B2180" s="18" t="s">
        <v>2817</v>
      </c>
      <c r="C2180" s="13" t="s">
        <v>3326</v>
      </c>
      <c r="D2180" s="14">
        <v>5163.2</v>
      </c>
      <c r="E2180" s="20">
        <v>44583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>
        <v>44582</v>
      </c>
      <c r="B2181" s="18" t="s">
        <v>2818</v>
      </c>
      <c r="C2181" s="13" t="s">
        <v>3306</v>
      </c>
      <c r="D2181" s="14">
        <v>854.4</v>
      </c>
      <c r="E2181" s="20">
        <v>44583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>
        <v>44582</v>
      </c>
      <c r="B2182" s="18" t="s">
        <v>2819</v>
      </c>
      <c r="C2182" s="13" t="s">
        <v>3438</v>
      </c>
      <c r="D2182" s="14">
        <v>1958.4</v>
      </c>
      <c r="E2182" s="20">
        <v>44583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>
        <v>44582</v>
      </c>
      <c r="B2183" s="18" t="s">
        <v>2820</v>
      </c>
      <c r="C2183" s="13" t="s">
        <v>3307</v>
      </c>
      <c r="D2183" s="14">
        <v>7320</v>
      </c>
      <c r="E2183" s="20">
        <v>44583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>
        <v>44582</v>
      </c>
      <c r="B2184" s="18" t="s">
        <v>2821</v>
      </c>
      <c r="C2184" s="13" t="s">
        <v>3426</v>
      </c>
      <c r="D2184" s="14">
        <v>5312.06</v>
      </c>
      <c r="E2184" s="20">
        <v>44582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>
        <v>44582</v>
      </c>
      <c r="B2185" s="18" t="s">
        <v>2822</v>
      </c>
      <c r="C2185" s="13" t="s">
        <v>3275</v>
      </c>
      <c r="D2185" s="14">
        <v>388.5</v>
      </c>
      <c r="E2185" s="20">
        <v>44582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>
        <v>44582</v>
      </c>
      <c r="B2186" s="18" t="s">
        <v>2823</v>
      </c>
      <c r="C2186" s="13" t="s">
        <v>3275</v>
      </c>
      <c r="D2186" s="14">
        <v>409</v>
      </c>
      <c r="E2186" s="20">
        <v>44582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>
        <v>44582</v>
      </c>
      <c r="B2187" s="18" t="s">
        <v>2824</v>
      </c>
      <c r="C2187" s="13" t="s">
        <v>3410</v>
      </c>
      <c r="D2187" s="14">
        <v>16771.2</v>
      </c>
      <c r="E2187" s="20">
        <v>44583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>
        <v>44582</v>
      </c>
      <c r="B2188" s="18" t="s">
        <v>2825</v>
      </c>
      <c r="C2188" s="13" t="s">
        <v>3521</v>
      </c>
      <c r="D2188" s="14">
        <v>966</v>
      </c>
      <c r="E2188" s="20">
        <v>44582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>
        <v>44582</v>
      </c>
      <c r="B2189" s="18" t="s">
        <v>2826</v>
      </c>
      <c r="C2189" s="13" t="s">
        <v>3494</v>
      </c>
      <c r="D2189" s="14">
        <v>479.4</v>
      </c>
      <c r="E2189" s="20">
        <v>44584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>
        <v>44582</v>
      </c>
      <c r="B2190" s="18" t="s">
        <v>2827</v>
      </c>
      <c r="C2190" s="13" t="s">
        <v>3389</v>
      </c>
      <c r="D2190" s="14">
        <v>5418.8</v>
      </c>
      <c r="E2190" s="20">
        <v>44589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>
        <v>44583</v>
      </c>
      <c r="B2191" s="18" t="s">
        <v>2828</v>
      </c>
      <c r="C2191" s="13" t="s">
        <v>3395</v>
      </c>
      <c r="D2191" s="14">
        <v>22390.400000000001</v>
      </c>
      <c r="E2191" s="20">
        <v>44589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ht="30" x14ac:dyDescent="0.25">
      <c r="A2192" s="16">
        <v>44583</v>
      </c>
      <c r="B2192" s="18" t="s">
        <v>2829</v>
      </c>
      <c r="C2192" s="13" t="s">
        <v>3323</v>
      </c>
      <c r="D2192" s="14">
        <v>66612.2</v>
      </c>
      <c r="E2192" s="20" t="s">
        <v>3655</v>
      </c>
      <c r="F2192" s="14">
        <f>35000+31612.2</f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>
        <v>44583</v>
      </c>
      <c r="B2193" s="18" t="s">
        <v>2830</v>
      </c>
      <c r="C2193" s="13" t="s">
        <v>3382</v>
      </c>
      <c r="D2193" s="14">
        <v>15232</v>
      </c>
      <c r="E2193" s="20">
        <v>44585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>
        <v>44583</v>
      </c>
      <c r="B2194" s="18" t="s">
        <v>2831</v>
      </c>
      <c r="C2194" s="13" t="s">
        <v>3343</v>
      </c>
      <c r="D2194" s="14">
        <v>9475.2000000000007</v>
      </c>
      <c r="E2194" s="20">
        <v>44584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>
        <v>44583</v>
      </c>
      <c r="B2195" s="18" t="s">
        <v>2832</v>
      </c>
      <c r="C2195" s="13" t="s">
        <v>3343</v>
      </c>
      <c r="D2195" s="14">
        <v>8044.8</v>
      </c>
      <c r="E2195" s="20">
        <v>44583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>
        <v>44583</v>
      </c>
      <c r="B2196" s="18" t="s">
        <v>2833</v>
      </c>
      <c r="C2196" s="13" t="s">
        <v>3348</v>
      </c>
      <c r="D2196" s="14">
        <v>2338.4</v>
      </c>
      <c r="E2196" s="20">
        <v>44583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>
        <v>44583</v>
      </c>
      <c r="B2197" s="18" t="s">
        <v>2834</v>
      </c>
      <c r="C2197" s="13" t="s">
        <v>3322</v>
      </c>
      <c r="D2197" s="14">
        <v>32219.1</v>
      </c>
      <c r="E2197" s="20">
        <v>44584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>
        <v>44583</v>
      </c>
      <c r="B2198" s="18" t="s">
        <v>2835</v>
      </c>
      <c r="C2198" s="13" t="s">
        <v>3370</v>
      </c>
      <c r="D2198" s="14">
        <v>18589.2</v>
      </c>
      <c r="E2198" s="20">
        <v>44583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>
        <v>44583</v>
      </c>
      <c r="B2199" s="18" t="s">
        <v>2836</v>
      </c>
      <c r="C2199" s="13" t="s">
        <v>3535</v>
      </c>
      <c r="D2199" s="14">
        <v>28070.400000000001</v>
      </c>
      <c r="E2199" s="20">
        <v>44584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>
        <v>44583</v>
      </c>
      <c r="B2200" s="18" t="s">
        <v>2837</v>
      </c>
      <c r="C2200" s="13" t="s">
        <v>3401</v>
      </c>
      <c r="D2200" s="14">
        <v>13151.6</v>
      </c>
      <c r="E2200" s="20">
        <v>44583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>
        <v>44583</v>
      </c>
      <c r="B2201" s="18" t="s">
        <v>2838</v>
      </c>
      <c r="C2201" s="13" t="s">
        <v>3275</v>
      </c>
      <c r="D2201" s="14">
        <v>4087.8</v>
      </c>
      <c r="E2201" s="20">
        <v>44583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>
        <v>44583</v>
      </c>
      <c r="B2202" s="18" t="s">
        <v>2839</v>
      </c>
      <c r="C2202" s="13" t="s">
        <v>3325</v>
      </c>
      <c r="D2202" s="14">
        <v>7024.2</v>
      </c>
      <c r="E2202" s="20">
        <v>44583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>
        <v>44583</v>
      </c>
      <c r="B2203" s="18" t="s">
        <v>2840</v>
      </c>
      <c r="C2203" s="13" t="s">
        <v>3406</v>
      </c>
      <c r="D2203" s="14">
        <v>2509.5</v>
      </c>
      <c r="E2203" s="20">
        <v>44583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>
        <v>44583</v>
      </c>
      <c r="B2204" s="18" t="s">
        <v>2841</v>
      </c>
      <c r="C2204" s="13" t="s">
        <v>3550</v>
      </c>
      <c r="D2204" s="14">
        <v>4082.4</v>
      </c>
      <c r="E2204" s="20">
        <v>44583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>
        <v>44583</v>
      </c>
      <c r="B2205" s="18" t="s">
        <v>2842</v>
      </c>
      <c r="C2205" s="13" t="s">
        <v>3400</v>
      </c>
      <c r="D2205" s="14">
        <v>4648.1000000000004</v>
      </c>
      <c r="E2205" s="20">
        <v>44583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>
        <v>44583</v>
      </c>
      <c r="B2206" s="18" t="s">
        <v>2843</v>
      </c>
      <c r="C2206" s="13" t="s">
        <v>3399</v>
      </c>
      <c r="D2206" s="14">
        <v>9126</v>
      </c>
      <c r="E2206" s="20">
        <v>44589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>
        <v>44583</v>
      </c>
      <c r="B2207" s="18" t="s">
        <v>2844</v>
      </c>
      <c r="C2207" s="13" t="s">
        <v>3425</v>
      </c>
      <c r="D2207" s="14">
        <v>1633.5</v>
      </c>
      <c r="E2207" s="20">
        <v>44583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>
        <v>44583</v>
      </c>
      <c r="B2208" s="18" t="s">
        <v>2845</v>
      </c>
      <c r="C2208" s="13" t="s">
        <v>3433</v>
      </c>
      <c r="D2208" s="14">
        <v>8621.6</v>
      </c>
      <c r="E2208" s="20">
        <v>44585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ht="45" x14ac:dyDescent="0.25">
      <c r="A2209" s="16">
        <v>44583</v>
      </c>
      <c r="B2209" s="18" t="s">
        <v>2846</v>
      </c>
      <c r="C2209" s="13" t="s">
        <v>3342</v>
      </c>
      <c r="D2209" s="14">
        <v>31914</v>
      </c>
      <c r="E2209" s="20" t="s">
        <v>3669</v>
      </c>
      <c r="F2209" s="14">
        <f>4000+5000+22914</f>
        <v>31914</v>
      </c>
      <c r="G2209" s="10">
        <f>Tabla1[[#This Row],[Importe]]-Tabla1[[#This Row],[Pagado]]</f>
        <v>0</v>
      </c>
      <c r="H2209" s="13" t="s">
        <v>3558</v>
      </c>
    </row>
    <row r="2210" spans="1:8" x14ac:dyDescent="0.25">
      <c r="A2210" s="16">
        <v>44583</v>
      </c>
      <c r="B2210" s="18" t="s">
        <v>2847</v>
      </c>
      <c r="C2210" s="13" t="s">
        <v>3336</v>
      </c>
      <c r="D2210" s="14">
        <v>9458.7999999999993</v>
      </c>
      <c r="E2210" s="20">
        <v>44585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>
        <v>44583</v>
      </c>
      <c r="B2211" s="18" t="s">
        <v>2848</v>
      </c>
      <c r="C2211" s="13" t="s">
        <v>3338</v>
      </c>
      <c r="D2211" s="14">
        <v>4417.2</v>
      </c>
      <c r="E2211" s="20">
        <v>44585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>
        <v>44583</v>
      </c>
      <c r="B2212" s="18" t="s">
        <v>2849</v>
      </c>
      <c r="C2212" s="13" t="s">
        <v>3333</v>
      </c>
      <c r="D2212" s="14">
        <v>8892</v>
      </c>
      <c r="E2212" s="20">
        <v>44585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>
        <v>44583</v>
      </c>
      <c r="B2213" s="18" t="s">
        <v>2850</v>
      </c>
      <c r="C2213" s="13" t="s">
        <v>3377</v>
      </c>
      <c r="D2213" s="14">
        <v>11486.8</v>
      </c>
      <c r="E2213" s="20">
        <v>44583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>
        <v>44583</v>
      </c>
      <c r="B2214" s="18" t="s">
        <v>2851</v>
      </c>
      <c r="C2214" s="13" t="s">
        <v>3351</v>
      </c>
      <c r="D2214" s="14">
        <v>4897.7</v>
      </c>
      <c r="E2214" s="20">
        <v>44583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>
        <v>44583</v>
      </c>
      <c r="B2215" s="18" t="s">
        <v>2852</v>
      </c>
      <c r="C2215" s="13" t="s">
        <v>3443</v>
      </c>
      <c r="D2215" s="14">
        <v>1214.4000000000001</v>
      </c>
      <c r="E2215" s="20">
        <v>44583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>
        <v>44583</v>
      </c>
      <c r="B2216" s="18" t="s">
        <v>2853</v>
      </c>
      <c r="C2216" s="13" t="s">
        <v>3407</v>
      </c>
      <c r="D2216" s="14">
        <v>517.79999999999995</v>
      </c>
      <c r="E2216" s="20">
        <v>44583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>
        <v>44583</v>
      </c>
      <c r="B2217" s="18" t="s">
        <v>2854</v>
      </c>
      <c r="C2217" s="13" t="s">
        <v>3434</v>
      </c>
      <c r="D2217" s="14">
        <v>4608</v>
      </c>
      <c r="E2217" s="20">
        <v>44583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>
        <v>44583</v>
      </c>
      <c r="B2218" s="18" t="s">
        <v>2855</v>
      </c>
      <c r="C2218" s="13" t="s">
        <v>3362</v>
      </c>
      <c r="D2218" s="14">
        <v>4404.8</v>
      </c>
      <c r="E2218" s="20">
        <v>44583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>
        <v>44583</v>
      </c>
      <c r="B2219" s="18" t="s">
        <v>2856</v>
      </c>
      <c r="C2219" s="13" t="s">
        <v>3350</v>
      </c>
      <c r="D2219" s="14">
        <v>16354.32</v>
      </c>
      <c r="E2219" s="20">
        <v>44583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ht="30" x14ac:dyDescent="0.25">
      <c r="A2220" s="16">
        <v>44583</v>
      </c>
      <c r="B2220" s="18" t="s">
        <v>2857</v>
      </c>
      <c r="C2220" s="13" t="s">
        <v>3341</v>
      </c>
      <c r="D2220" s="14">
        <v>60193.1</v>
      </c>
      <c r="E2220" s="20" t="s">
        <v>3665</v>
      </c>
      <c r="F2220" s="14">
        <f>47000+13193.1</f>
        <v>60193.1</v>
      </c>
      <c r="G2220" s="10">
        <f>Tabla1[[#This Row],[Importe]]-Tabla1[[#This Row],[Pagado]]</f>
        <v>0</v>
      </c>
      <c r="H2220" s="13" t="s">
        <v>3558</v>
      </c>
    </row>
    <row r="2221" spans="1:8" x14ac:dyDescent="0.25">
      <c r="A2221" s="16">
        <v>44583</v>
      </c>
      <c r="B2221" s="18" t="s">
        <v>2858</v>
      </c>
      <c r="C2221" s="13" t="s">
        <v>3407</v>
      </c>
      <c r="D2221" s="14">
        <v>84</v>
      </c>
      <c r="E2221" s="20">
        <v>44583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>
        <v>44583</v>
      </c>
      <c r="B2222" s="18" t="s">
        <v>2859</v>
      </c>
      <c r="C2222" s="13" t="s">
        <v>3442</v>
      </c>
      <c r="D2222" s="14">
        <v>9348.9</v>
      </c>
      <c r="E2222" s="20">
        <v>44583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>
        <v>44583</v>
      </c>
      <c r="B2223" s="18" t="s">
        <v>2860</v>
      </c>
      <c r="C2223" s="13" t="s">
        <v>3335</v>
      </c>
      <c r="D2223" s="14">
        <v>5215.6000000000004</v>
      </c>
      <c r="E2223" s="20">
        <v>44585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>
        <v>44583</v>
      </c>
      <c r="B2224" s="18" t="s">
        <v>2861</v>
      </c>
      <c r="C2224" s="13" t="s">
        <v>3321</v>
      </c>
      <c r="D2224" s="14">
        <v>3024</v>
      </c>
      <c r="E2224" s="20">
        <v>44584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>
        <v>44583</v>
      </c>
      <c r="B2225" s="18" t="s">
        <v>2862</v>
      </c>
      <c r="C2225" s="13" t="s">
        <v>3334</v>
      </c>
      <c r="D2225" s="14">
        <v>3740</v>
      </c>
      <c r="E2225" s="20">
        <v>44583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>
        <v>44583</v>
      </c>
      <c r="B2226" s="18" t="s">
        <v>2863</v>
      </c>
      <c r="C2226" s="13" t="s">
        <v>3340</v>
      </c>
      <c r="D2226" s="14">
        <v>20794</v>
      </c>
      <c r="E2226" s="20">
        <v>44585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>
        <v>44583</v>
      </c>
      <c r="B2227" s="18" t="s">
        <v>2864</v>
      </c>
      <c r="C2227" s="13" t="s">
        <v>3405</v>
      </c>
      <c r="D2227" s="14">
        <v>877</v>
      </c>
      <c r="E2227" s="20">
        <v>44583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ht="30" x14ac:dyDescent="0.25">
      <c r="A2228" s="16">
        <v>44583</v>
      </c>
      <c r="B2228" s="18" t="s">
        <v>2865</v>
      </c>
      <c r="C2228" s="13" t="s">
        <v>3402</v>
      </c>
      <c r="D2228" s="14">
        <v>6617.6</v>
      </c>
      <c r="E2228" s="20" t="s">
        <v>3660</v>
      </c>
      <c r="F2228" s="14">
        <f>4500+2117.6</f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>
        <v>44583</v>
      </c>
      <c r="B2229" s="18" t="s">
        <v>2866</v>
      </c>
      <c r="C2229" s="13" t="s">
        <v>3530</v>
      </c>
      <c r="D2229" s="14">
        <v>1491.7</v>
      </c>
      <c r="E2229" s="20">
        <v>44583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>
        <v>44583</v>
      </c>
      <c r="B2230" s="18" t="s">
        <v>2867</v>
      </c>
      <c r="C2230" s="13" t="s">
        <v>3337</v>
      </c>
      <c r="D2230" s="14">
        <v>9240.4</v>
      </c>
      <c r="E2230" s="20">
        <v>44585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>
        <v>44583</v>
      </c>
      <c r="B2231" s="18" t="s">
        <v>2868</v>
      </c>
      <c r="C2231" s="13" t="s">
        <v>3339</v>
      </c>
      <c r="D2231" s="14">
        <v>8527.2999999999993</v>
      </c>
      <c r="E2231" s="20">
        <v>44587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>
        <v>44583</v>
      </c>
      <c r="B2232" s="18" t="s">
        <v>2869</v>
      </c>
      <c r="C2232" s="13" t="s">
        <v>3397</v>
      </c>
      <c r="D2232" s="14">
        <v>4257.6000000000004</v>
      </c>
      <c r="E2232" s="20">
        <v>44584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>
        <v>44583</v>
      </c>
      <c r="B2233" s="18" t="s">
        <v>2870</v>
      </c>
      <c r="C2233" s="13" t="s">
        <v>3331</v>
      </c>
      <c r="D2233" s="14">
        <v>16570.5</v>
      </c>
      <c r="E2233" s="20">
        <v>44585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>
        <v>44583</v>
      </c>
      <c r="B2234" s="18" t="s">
        <v>2871</v>
      </c>
      <c r="C2234" s="13" t="s">
        <v>3398</v>
      </c>
      <c r="D2234" s="14">
        <v>796.8</v>
      </c>
      <c r="E2234" s="20">
        <v>44583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>
        <v>44583</v>
      </c>
      <c r="B2235" s="18" t="s">
        <v>2872</v>
      </c>
      <c r="C2235" s="13" t="s">
        <v>3335</v>
      </c>
      <c r="D2235" s="14">
        <v>1876.4</v>
      </c>
      <c r="E2235" s="20">
        <v>44585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>
        <v>44583</v>
      </c>
      <c r="B2236" s="18" t="s">
        <v>2873</v>
      </c>
      <c r="C2236" s="13" t="s">
        <v>3342</v>
      </c>
      <c r="D2236" s="14">
        <v>3442.8</v>
      </c>
      <c r="E2236" s="20">
        <v>44586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>
        <v>44583</v>
      </c>
      <c r="B2237" s="18" t="s">
        <v>2874</v>
      </c>
      <c r="C2237" s="13" t="s">
        <v>3328</v>
      </c>
      <c r="D2237" s="14">
        <v>4598.3</v>
      </c>
      <c r="E2237" s="20">
        <v>44584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>
        <v>44583</v>
      </c>
      <c r="B2238" s="18" t="s">
        <v>2875</v>
      </c>
      <c r="C2238" s="13" t="s">
        <v>3327</v>
      </c>
      <c r="D2238" s="14">
        <v>4560.7</v>
      </c>
      <c r="E2238" s="20">
        <v>44584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>
        <v>44583</v>
      </c>
      <c r="B2239" s="18" t="s">
        <v>2876</v>
      </c>
      <c r="C2239" s="13" t="s">
        <v>3330</v>
      </c>
      <c r="D2239" s="14">
        <v>2144.1</v>
      </c>
      <c r="E2239" s="20">
        <v>44584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>
        <v>44583</v>
      </c>
      <c r="B2240" s="18" t="s">
        <v>2877</v>
      </c>
      <c r="C2240" s="13" t="s">
        <v>3429</v>
      </c>
      <c r="D2240" s="14">
        <v>44725.919999999998</v>
      </c>
      <c r="E2240" s="20">
        <v>44583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>
        <v>44583</v>
      </c>
      <c r="B2241" s="18" t="s">
        <v>2878</v>
      </c>
      <c r="C2241" s="13" t="s">
        <v>3355</v>
      </c>
      <c r="D2241" s="14">
        <v>761.1</v>
      </c>
      <c r="E2241" s="20">
        <v>44583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>
        <v>44583</v>
      </c>
      <c r="B2242" s="18" t="s">
        <v>2879</v>
      </c>
      <c r="C2242" s="13" t="s">
        <v>3499</v>
      </c>
      <c r="D2242" s="14">
        <v>7742.6</v>
      </c>
      <c r="E2242" s="20">
        <v>44583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ht="30" x14ac:dyDescent="0.25">
      <c r="A2243" s="16">
        <v>44583</v>
      </c>
      <c r="B2243" s="18" t="s">
        <v>2880</v>
      </c>
      <c r="C2243" s="13" t="s">
        <v>3332</v>
      </c>
      <c r="D2243" s="14">
        <v>15208.8</v>
      </c>
      <c r="E2243" s="20" t="s">
        <v>3666</v>
      </c>
      <c r="F2243" s="14">
        <f>10000+5208.8</f>
        <v>15208.8</v>
      </c>
      <c r="G2243" s="10">
        <f>Tabla1[[#This Row],[Importe]]-Tabla1[[#This Row],[Pagado]]</f>
        <v>0</v>
      </c>
      <c r="H2243" s="13" t="s">
        <v>3558</v>
      </c>
    </row>
    <row r="2244" spans="1:8" x14ac:dyDescent="0.25">
      <c r="A2244" s="16">
        <v>44583</v>
      </c>
      <c r="B2244" s="18" t="s">
        <v>2881</v>
      </c>
      <c r="C2244" s="13" t="s">
        <v>3349</v>
      </c>
      <c r="D2244" s="14">
        <v>5875.2</v>
      </c>
      <c r="E2244" s="20">
        <v>44583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>
        <v>44583</v>
      </c>
      <c r="B2245" s="18" t="s">
        <v>2882</v>
      </c>
      <c r="C2245" s="13" t="s">
        <v>3388</v>
      </c>
      <c r="D2245" s="14">
        <v>4817.1000000000004</v>
      </c>
      <c r="E2245" s="20">
        <v>44583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>
        <v>44583</v>
      </c>
      <c r="B2246" s="18" t="s">
        <v>2883</v>
      </c>
      <c r="C2246" s="13" t="s">
        <v>3294</v>
      </c>
      <c r="D2246" s="14">
        <v>8270.4</v>
      </c>
      <c r="E2246" s="20">
        <v>44584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>
        <v>44583</v>
      </c>
      <c r="B2247" s="18" t="s">
        <v>2884</v>
      </c>
      <c r="C2247" s="13" t="s">
        <v>3361</v>
      </c>
      <c r="D2247" s="14">
        <v>3007.8</v>
      </c>
      <c r="E2247" s="20">
        <v>44583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>
        <v>44583</v>
      </c>
      <c r="B2248" s="18" t="s">
        <v>2885</v>
      </c>
      <c r="C2248" s="13" t="s">
        <v>3413</v>
      </c>
      <c r="D2248" s="14">
        <v>3180.8</v>
      </c>
      <c r="E2248" s="20">
        <v>44583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>
        <v>44583</v>
      </c>
      <c r="B2249" s="18" t="s">
        <v>2886</v>
      </c>
      <c r="C2249" s="13" t="s">
        <v>3523</v>
      </c>
      <c r="D2249" s="14">
        <v>3345.6</v>
      </c>
      <c r="E2249" s="20">
        <v>44584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>
        <v>44583</v>
      </c>
      <c r="B2250" s="18" t="s">
        <v>2887</v>
      </c>
      <c r="C2250" s="13" t="s">
        <v>3352</v>
      </c>
      <c r="D2250" s="14">
        <v>4721.3999999999996</v>
      </c>
      <c r="E2250" s="20">
        <v>44583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>
        <v>44583</v>
      </c>
      <c r="B2251" s="18" t="s">
        <v>2888</v>
      </c>
      <c r="C2251" s="13" t="s">
        <v>3275</v>
      </c>
      <c r="D2251" s="14">
        <v>3159.84</v>
      </c>
      <c r="E2251" s="20">
        <v>44584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>
        <v>44583</v>
      </c>
      <c r="B2252" s="18" t="s">
        <v>2889</v>
      </c>
      <c r="C2252" s="13" t="s">
        <v>3367</v>
      </c>
      <c r="D2252" s="14">
        <v>3580.1</v>
      </c>
      <c r="E2252" s="20">
        <v>44583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>
        <v>44583</v>
      </c>
      <c r="B2253" s="18" t="s">
        <v>2890</v>
      </c>
      <c r="C2253" s="13" t="s">
        <v>3329</v>
      </c>
      <c r="D2253" s="14">
        <v>2093</v>
      </c>
      <c r="E2253" s="20">
        <v>44584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>
        <v>44583</v>
      </c>
      <c r="B2254" s="18" t="s">
        <v>2891</v>
      </c>
      <c r="C2254" s="13" t="s">
        <v>3364</v>
      </c>
      <c r="D2254" s="14">
        <v>9921.4</v>
      </c>
      <c r="E2254" s="20">
        <v>44583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>
        <v>44583</v>
      </c>
      <c r="B2255" s="18" t="s">
        <v>2892</v>
      </c>
      <c r="C2255" s="13" t="s">
        <v>3303</v>
      </c>
      <c r="D2255" s="14">
        <v>998.4</v>
      </c>
      <c r="E2255" s="20">
        <v>44583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>
        <v>44583</v>
      </c>
      <c r="B2256" s="18" t="s">
        <v>2893</v>
      </c>
      <c r="C2256" s="13" t="s">
        <v>3649</v>
      </c>
      <c r="D2256" s="14">
        <v>0</v>
      </c>
      <c r="E2256" s="21" t="s">
        <v>3560</v>
      </c>
      <c r="F2256" s="14">
        <v>0</v>
      </c>
      <c r="G2256" s="10">
        <f>Tabla1[[#This Row],[Importe]]-Tabla1[[#This Row],[Pagado]]</f>
        <v>0</v>
      </c>
      <c r="H2256" s="25" t="s">
        <v>3650</v>
      </c>
    </row>
    <row r="2257" spans="1:8" x14ac:dyDescent="0.25">
      <c r="A2257" s="16">
        <v>44583</v>
      </c>
      <c r="B2257" s="18" t="s">
        <v>2894</v>
      </c>
      <c r="C2257" s="13" t="s">
        <v>3383</v>
      </c>
      <c r="D2257" s="14">
        <v>2628.6</v>
      </c>
      <c r="E2257" s="20">
        <v>44583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>
        <v>44583</v>
      </c>
      <c r="B2258" s="18" t="s">
        <v>2895</v>
      </c>
      <c r="C2258" s="13" t="s">
        <v>3452</v>
      </c>
      <c r="D2258" s="14">
        <v>29234.7</v>
      </c>
      <c r="E2258" s="20">
        <v>44583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>
        <v>44583</v>
      </c>
      <c r="B2259" s="18" t="s">
        <v>2896</v>
      </c>
      <c r="C2259" s="13" t="s">
        <v>3372</v>
      </c>
      <c r="D2259" s="14">
        <v>7267.2</v>
      </c>
      <c r="E2259" s="20">
        <v>44583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>
        <v>44583</v>
      </c>
      <c r="B2260" s="18" t="s">
        <v>2897</v>
      </c>
      <c r="C2260" s="13" t="s">
        <v>3371</v>
      </c>
      <c r="D2260" s="14">
        <v>115953.8</v>
      </c>
      <c r="E2260" s="20">
        <v>44589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>
        <v>44583</v>
      </c>
      <c r="B2261" s="18" t="s">
        <v>2898</v>
      </c>
      <c r="C2261" s="13" t="s">
        <v>3326</v>
      </c>
      <c r="D2261" s="14">
        <v>12585.8</v>
      </c>
      <c r="E2261" s="20">
        <v>44583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>
        <v>44583</v>
      </c>
      <c r="B2262" s="18" t="s">
        <v>2899</v>
      </c>
      <c r="C2262" s="13" t="s">
        <v>3277</v>
      </c>
      <c r="D2262" s="14">
        <v>3074.4</v>
      </c>
      <c r="E2262" s="20">
        <v>44583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>
        <v>44583</v>
      </c>
      <c r="B2263" s="18" t="s">
        <v>2900</v>
      </c>
      <c r="C2263" s="13" t="s">
        <v>3276</v>
      </c>
      <c r="D2263" s="14">
        <v>13959.9</v>
      </c>
      <c r="E2263" s="20">
        <v>44583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>
        <v>44583</v>
      </c>
      <c r="B2264" s="18" t="s">
        <v>2901</v>
      </c>
      <c r="C2264" s="13" t="s">
        <v>3389</v>
      </c>
      <c r="D2264" s="14">
        <v>100279.24</v>
      </c>
      <c r="E2264" s="20">
        <v>44589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>
        <v>44583</v>
      </c>
      <c r="B2265" s="18" t="s">
        <v>2902</v>
      </c>
      <c r="C2265" s="13" t="s">
        <v>3409</v>
      </c>
      <c r="D2265" s="14">
        <v>3782.4</v>
      </c>
      <c r="E2265" s="20">
        <v>44584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>
        <v>44583</v>
      </c>
      <c r="B2266" s="18" t="s">
        <v>2903</v>
      </c>
      <c r="C2266" s="13" t="s">
        <v>3392</v>
      </c>
      <c r="D2266" s="14">
        <v>560</v>
      </c>
      <c r="E2266" s="20">
        <v>44583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>
        <v>44583</v>
      </c>
      <c r="B2267" s="18" t="s">
        <v>2904</v>
      </c>
      <c r="C2267" s="13" t="s">
        <v>3374</v>
      </c>
      <c r="D2267" s="14">
        <v>3500.8</v>
      </c>
      <c r="E2267" s="20">
        <v>44583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>
        <v>44583</v>
      </c>
      <c r="B2268" s="18" t="s">
        <v>2905</v>
      </c>
      <c r="C2268" s="13" t="s">
        <v>3460</v>
      </c>
      <c r="D2268" s="14">
        <v>3477.6</v>
      </c>
      <c r="E2268" s="20">
        <v>44584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>
        <v>44583</v>
      </c>
      <c r="B2269" s="18" t="s">
        <v>2906</v>
      </c>
      <c r="C2269" s="13" t="s">
        <v>3533</v>
      </c>
      <c r="D2269" s="14">
        <v>2030.4</v>
      </c>
      <c r="E2269" s="20">
        <v>44583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>
        <v>44583</v>
      </c>
      <c r="B2270" s="18" t="s">
        <v>2907</v>
      </c>
      <c r="C2270" s="13" t="s">
        <v>3279</v>
      </c>
      <c r="D2270" s="14">
        <v>36600</v>
      </c>
      <c r="E2270" s="20">
        <v>44584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>
        <v>44583</v>
      </c>
      <c r="B2271" s="18" t="s">
        <v>2908</v>
      </c>
      <c r="C2271" s="13" t="s">
        <v>3379</v>
      </c>
      <c r="D2271" s="14">
        <v>10750</v>
      </c>
      <c r="E2271" s="20">
        <v>44583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>
        <v>44583</v>
      </c>
      <c r="B2272" s="18" t="s">
        <v>2909</v>
      </c>
      <c r="C2272" s="13" t="s">
        <v>3404</v>
      </c>
      <c r="D2272" s="14">
        <v>9602.4</v>
      </c>
      <c r="E2272" s="20">
        <v>44584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>
        <v>44583</v>
      </c>
      <c r="B2273" s="18" t="s">
        <v>2910</v>
      </c>
      <c r="C2273" s="13" t="s">
        <v>3488</v>
      </c>
      <c r="D2273" s="14">
        <v>11504.5</v>
      </c>
      <c r="E2273" s="20">
        <v>44584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>
        <v>44583</v>
      </c>
      <c r="B2274" s="18" t="s">
        <v>2911</v>
      </c>
      <c r="C2274" s="13" t="s">
        <v>3302</v>
      </c>
      <c r="D2274" s="14">
        <v>2690.2</v>
      </c>
      <c r="E2274" s="20">
        <v>44583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ht="30" x14ac:dyDescent="0.25">
      <c r="A2275" s="16">
        <v>44583</v>
      </c>
      <c r="B2275" s="18" t="s">
        <v>2912</v>
      </c>
      <c r="C2275" s="13" t="s">
        <v>3278</v>
      </c>
      <c r="D2275" s="14">
        <v>123923.9</v>
      </c>
      <c r="E2275" s="20" t="s">
        <v>3674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>
        <v>44583</v>
      </c>
      <c r="B2276" s="18" t="s">
        <v>2913</v>
      </c>
      <c r="C2276" s="13" t="s">
        <v>3295</v>
      </c>
      <c r="D2276" s="14">
        <v>18074.8</v>
      </c>
      <c r="E2276" s="20">
        <v>44583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>
        <v>44583</v>
      </c>
      <c r="B2277" s="18" t="s">
        <v>2914</v>
      </c>
      <c r="C2277" s="13" t="s">
        <v>3470</v>
      </c>
      <c r="D2277" s="14">
        <v>4452.8</v>
      </c>
      <c r="E2277" s="20">
        <v>44583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>
        <v>44583</v>
      </c>
      <c r="B2278" s="18" t="s">
        <v>2915</v>
      </c>
      <c r="C2278" s="13" t="s">
        <v>3314</v>
      </c>
      <c r="D2278" s="14">
        <v>1098.9000000000001</v>
      </c>
      <c r="E2278" s="20">
        <v>44583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>
        <v>44583</v>
      </c>
      <c r="B2279" s="18" t="s">
        <v>2916</v>
      </c>
      <c r="C2279" s="13" t="s">
        <v>3403</v>
      </c>
      <c r="D2279" s="14">
        <v>9705.6</v>
      </c>
      <c r="E2279" s="20">
        <v>44583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>
        <v>44583</v>
      </c>
      <c r="B2280" s="18" t="s">
        <v>2917</v>
      </c>
      <c r="C2280" s="13" t="s">
        <v>3281</v>
      </c>
      <c r="D2280" s="14">
        <v>2339.1</v>
      </c>
      <c r="E2280" s="20">
        <v>44583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>
        <v>44583</v>
      </c>
      <c r="B2281" s="18" t="s">
        <v>2918</v>
      </c>
      <c r="C2281" s="13" t="s">
        <v>3378</v>
      </c>
      <c r="D2281" s="14">
        <v>3426.3</v>
      </c>
      <c r="E2281" s="20">
        <v>44583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>
        <v>44583</v>
      </c>
      <c r="B2282" s="18" t="s">
        <v>2919</v>
      </c>
      <c r="C2282" s="13" t="s">
        <v>3445</v>
      </c>
      <c r="D2282" s="14">
        <v>882</v>
      </c>
      <c r="E2282" s="20">
        <v>44583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>
        <v>44583</v>
      </c>
      <c r="B2283" s="18" t="s">
        <v>2920</v>
      </c>
      <c r="C2283" s="13" t="s">
        <v>3459</v>
      </c>
      <c r="D2283" s="14">
        <v>2443.1999999999998</v>
      </c>
      <c r="E2283" s="20">
        <v>44583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>
        <v>44583</v>
      </c>
      <c r="B2284" s="18" t="s">
        <v>2921</v>
      </c>
      <c r="C2284" s="13" t="s">
        <v>3460</v>
      </c>
      <c r="D2284" s="14">
        <v>1859.4</v>
      </c>
      <c r="E2284" s="20">
        <v>44583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>
        <v>44583</v>
      </c>
      <c r="B2285" s="18" t="s">
        <v>2922</v>
      </c>
      <c r="C2285" s="13" t="s">
        <v>3411</v>
      </c>
      <c r="D2285" s="14">
        <v>420</v>
      </c>
      <c r="E2285" s="20">
        <v>44583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>
        <v>44583</v>
      </c>
      <c r="B2286" s="18" t="s">
        <v>2923</v>
      </c>
      <c r="C2286" s="13" t="s">
        <v>3429</v>
      </c>
      <c r="D2286" s="14">
        <v>3820.8</v>
      </c>
      <c r="E2286" s="20">
        <v>44583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>
        <v>44583</v>
      </c>
      <c r="B2287" s="18" t="s">
        <v>2924</v>
      </c>
      <c r="C2287" s="13" t="s">
        <v>3388</v>
      </c>
      <c r="D2287" s="14">
        <v>1382.5</v>
      </c>
      <c r="E2287" s="20">
        <v>44583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>
        <v>44583</v>
      </c>
      <c r="B2288" s="18" t="s">
        <v>2925</v>
      </c>
      <c r="C2288" s="13" t="s">
        <v>3386</v>
      </c>
      <c r="D2288" s="14">
        <v>1499.6</v>
      </c>
      <c r="E2288" s="20">
        <v>44583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>
        <v>44583</v>
      </c>
      <c r="B2289" s="18" t="s">
        <v>2926</v>
      </c>
      <c r="C2289" s="13" t="s">
        <v>3403</v>
      </c>
      <c r="D2289" s="14">
        <v>4.6500000000000004</v>
      </c>
      <c r="E2289" s="20">
        <v>44588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>
        <v>44583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>
        <v>44583</v>
      </c>
      <c r="B2291" s="18" t="s">
        <v>2928</v>
      </c>
      <c r="C2291" s="13" t="s">
        <v>3371</v>
      </c>
      <c r="D2291" s="14">
        <v>420</v>
      </c>
      <c r="E2291" s="20">
        <v>44589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>
        <v>44583</v>
      </c>
      <c r="B2292" s="18" t="s">
        <v>2929</v>
      </c>
      <c r="C2292" s="13" t="s">
        <v>3357</v>
      </c>
      <c r="D2292" s="14">
        <v>1406.4</v>
      </c>
      <c r="E2292" s="20">
        <v>44583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>
        <v>44583</v>
      </c>
      <c r="B2293" s="18" t="s">
        <v>2930</v>
      </c>
      <c r="C2293" s="13" t="s">
        <v>3307</v>
      </c>
      <c r="D2293" s="14">
        <v>9585.6</v>
      </c>
      <c r="E2293" s="20">
        <v>44584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>
        <v>44583</v>
      </c>
      <c r="B2294" s="18" t="s">
        <v>2931</v>
      </c>
      <c r="C2294" s="13" t="s">
        <v>3439</v>
      </c>
      <c r="D2294" s="14">
        <v>888</v>
      </c>
      <c r="E2294" s="20">
        <v>44584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>
        <v>44583</v>
      </c>
      <c r="B2295" s="18" t="s">
        <v>2932</v>
      </c>
      <c r="C2295" s="13" t="s">
        <v>3438</v>
      </c>
      <c r="D2295" s="14">
        <v>5083.2</v>
      </c>
      <c r="E2295" s="20">
        <v>44584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>
        <v>44583</v>
      </c>
      <c r="B2296" s="18" t="s">
        <v>2933</v>
      </c>
      <c r="C2296" s="13" t="s">
        <v>3383</v>
      </c>
      <c r="D2296" s="14">
        <v>1647</v>
      </c>
      <c r="E2296" s="20">
        <v>44583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>
        <v>44583</v>
      </c>
      <c r="B2297" s="18" t="s">
        <v>2934</v>
      </c>
      <c r="C2297" s="13" t="s">
        <v>3300</v>
      </c>
      <c r="D2297" s="14">
        <v>617.6</v>
      </c>
      <c r="E2297" s="20">
        <v>44583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>
        <v>44583</v>
      </c>
      <c r="B2298" s="18" t="s">
        <v>2935</v>
      </c>
      <c r="C2298" s="13" t="s">
        <v>3306</v>
      </c>
      <c r="D2298" s="14">
        <v>1531.2</v>
      </c>
      <c r="E2298" s="20">
        <v>44584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>
        <v>44583</v>
      </c>
      <c r="B2299" s="18" t="s">
        <v>2936</v>
      </c>
      <c r="C2299" s="13" t="s">
        <v>3417</v>
      </c>
      <c r="D2299" s="14">
        <v>4037.8</v>
      </c>
      <c r="E2299" s="20">
        <v>44583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>
        <v>44583</v>
      </c>
      <c r="B2300" s="18" t="s">
        <v>2937</v>
      </c>
      <c r="C2300" s="13" t="s">
        <v>3298</v>
      </c>
      <c r="D2300" s="14">
        <v>977.2</v>
      </c>
      <c r="E2300" s="20">
        <v>44583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>
        <v>44583</v>
      </c>
      <c r="B2301" s="18" t="s">
        <v>2938</v>
      </c>
      <c r="C2301" s="13" t="s">
        <v>3275</v>
      </c>
      <c r="D2301" s="14">
        <v>510</v>
      </c>
      <c r="E2301" s="20">
        <v>44583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>
        <v>44583</v>
      </c>
      <c r="B2302" s="18" t="s">
        <v>2939</v>
      </c>
      <c r="C2302" s="13" t="s">
        <v>3446</v>
      </c>
      <c r="D2302" s="14">
        <v>213</v>
      </c>
      <c r="E2302" s="20">
        <v>44583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>
        <v>44583</v>
      </c>
      <c r="B2303" s="18" t="s">
        <v>2940</v>
      </c>
      <c r="C2303" s="13" t="s">
        <v>3448</v>
      </c>
      <c r="D2303" s="14">
        <v>198</v>
      </c>
      <c r="E2303" s="20">
        <v>44583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>
        <v>44583</v>
      </c>
      <c r="B2304" s="18" t="s">
        <v>2941</v>
      </c>
      <c r="C2304" s="13" t="s">
        <v>3289</v>
      </c>
      <c r="D2304" s="14">
        <v>1790.4</v>
      </c>
      <c r="E2304" s="20">
        <v>44583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>
        <v>44583</v>
      </c>
      <c r="B2305" s="18" t="s">
        <v>2942</v>
      </c>
      <c r="C2305" s="13" t="s">
        <v>3275</v>
      </c>
      <c r="D2305" s="14">
        <v>240</v>
      </c>
      <c r="E2305" s="20">
        <v>44583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>
        <v>44583</v>
      </c>
      <c r="B2306" s="18" t="s">
        <v>2943</v>
      </c>
      <c r="C2306" s="13" t="s">
        <v>3447</v>
      </c>
      <c r="D2306" s="14">
        <v>394</v>
      </c>
      <c r="E2306" s="20">
        <v>44583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>
        <v>44583</v>
      </c>
      <c r="B2307" s="18" t="s">
        <v>2944</v>
      </c>
      <c r="C2307" s="13" t="s">
        <v>3389</v>
      </c>
      <c r="D2307" s="14">
        <v>6011.8</v>
      </c>
      <c r="E2307" s="20">
        <v>44589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>
        <v>44583</v>
      </c>
      <c r="B2308" s="18" t="s">
        <v>2945</v>
      </c>
      <c r="C2308" s="13" t="s">
        <v>3286</v>
      </c>
      <c r="D2308" s="14">
        <v>6714.4</v>
      </c>
      <c r="E2308" s="20">
        <v>44583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>
        <v>44583</v>
      </c>
      <c r="B2309" s="18" t="s">
        <v>2946</v>
      </c>
      <c r="C2309" s="13" t="s">
        <v>3275</v>
      </c>
      <c r="D2309" s="14">
        <v>222</v>
      </c>
      <c r="E2309" s="20">
        <v>44583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>
        <v>44583</v>
      </c>
      <c r="B2310" s="18" t="s">
        <v>2947</v>
      </c>
      <c r="C2310" s="13" t="s">
        <v>3275</v>
      </c>
      <c r="D2310" s="14">
        <v>222</v>
      </c>
      <c r="E2310" s="20">
        <v>44583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>
        <v>44583</v>
      </c>
      <c r="B2311" s="18" t="s">
        <v>2948</v>
      </c>
      <c r="C2311" s="13" t="s">
        <v>3275</v>
      </c>
      <c r="D2311" s="14">
        <v>2215.5</v>
      </c>
      <c r="E2311" s="20">
        <v>44583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>
        <v>44583</v>
      </c>
      <c r="B2312" s="18" t="s">
        <v>2949</v>
      </c>
      <c r="C2312" s="13" t="s">
        <v>3494</v>
      </c>
      <c r="D2312" s="14">
        <v>550</v>
      </c>
      <c r="E2312" s="20">
        <v>44583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>
        <v>44583</v>
      </c>
      <c r="B2313" s="18" t="s">
        <v>2950</v>
      </c>
      <c r="C2313" s="13" t="s">
        <v>3453</v>
      </c>
      <c r="D2313" s="14">
        <v>1020</v>
      </c>
      <c r="E2313" s="20">
        <v>44585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>
        <v>44583</v>
      </c>
      <c r="B2314" s="18" t="s">
        <v>2951</v>
      </c>
      <c r="C2314" s="13" t="s">
        <v>3325</v>
      </c>
      <c r="D2314" s="14">
        <v>1372.8</v>
      </c>
      <c r="E2314" s="20">
        <v>44583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>
        <v>44583</v>
      </c>
      <c r="B2315" s="18" t="s">
        <v>2952</v>
      </c>
      <c r="C2315" s="13" t="s">
        <v>3493</v>
      </c>
      <c r="D2315" s="14">
        <v>1700</v>
      </c>
      <c r="E2315" s="20">
        <v>44583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>
        <v>44583</v>
      </c>
      <c r="B2316" s="18" t="s">
        <v>2953</v>
      </c>
      <c r="C2316" s="13" t="s">
        <v>3354</v>
      </c>
      <c r="D2316" s="14">
        <v>888</v>
      </c>
      <c r="E2316" s="20">
        <v>44583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>
        <v>44583</v>
      </c>
      <c r="B2317" s="18" t="s">
        <v>2954</v>
      </c>
      <c r="C2317" s="13" t="s">
        <v>3534</v>
      </c>
      <c r="D2317" s="14">
        <v>10800</v>
      </c>
      <c r="E2317" s="20">
        <v>44583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>
        <v>44583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>
        <v>44583</v>
      </c>
      <c r="B2319" s="18" t="s">
        <v>2956</v>
      </c>
      <c r="C2319" s="13" t="s">
        <v>3443</v>
      </c>
      <c r="D2319" s="14">
        <v>1469</v>
      </c>
      <c r="E2319" s="20">
        <v>44583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>
        <v>44583</v>
      </c>
      <c r="B2320" s="18" t="s">
        <v>2957</v>
      </c>
      <c r="C2320" s="13" t="s">
        <v>3275</v>
      </c>
      <c r="D2320" s="14">
        <v>397.8</v>
      </c>
      <c r="E2320" s="20">
        <v>44583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>
        <v>44583</v>
      </c>
      <c r="B2321" s="18" t="s">
        <v>2958</v>
      </c>
      <c r="C2321" s="13" t="s">
        <v>3275</v>
      </c>
      <c r="D2321" s="14">
        <v>189</v>
      </c>
      <c r="E2321" s="20">
        <v>44591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>
        <v>44583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>
        <v>44584</v>
      </c>
      <c r="B2323" s="18" t="s">
        <v>2960</v>
      </c>
      <c r="C2323" s="13" t="s">
        <v>3325</v>
      </c>
      <c r="D2323" s="14">
        <v>6159</v>
      </c>
      <c r="E2323" s="20">
        <v>44584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>
        <v>44584</v>
      </c>
      <c r="B2324" s="18" t="s">
        <v>2961</v>
      </c>
      <c r="C2324" s="13" t="s">
        <v>3322</v>
      </c>
      <c r="D2324" s="14">
        <v>41457.75</v>
      </c>
      <c r="E2324" s="20">
        <v>44585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ht="30" x14ac:dyDescent="0.25">
      <c r="A2325" s="16">
        <v>44584</v>
      </c>
      <c r="B2325" s="18" t="s">
        <v>2962</v>
      </c>
      <c r="C2325" s="13" t="s">
        <v>3323</v>
      </c>
      <c r="D2325" s="14">
        <v>45754.8</v>
      </c>
      <c r="E2325" s="20" t="s">
        <v>3667</v>
      </c>
      <c r="F2325" s="14">
        <f>26000+19754.8</f>
        <v>45754.8</v>
      </c>
      <c r="G2325" s="10">
        <f>Tabla1[[#This Row],[Importe]]-Tabla1[[#This Row],[Pagado]]</f>
        <v>0</v>
      </c>
      <c r="H2325" s="13" t="s">
        <v>3558</v>
      </c>
    </row>
    <row r="2326" spans="1:8" x14ac:dyDescent="0.25">
      <c r="A2326" s="16">
        <v>44584</v>
      </c>
      <c r="B2326" s="18" t="s">
        <v>2963</v>
      </c>
      <c r="C2326" s="13" t="s">
        <v>3388</v>
      </c>
      <c r="D2326" s="14">
        <v>9090</v>
      </c>
      <c r="E2326" s="20">
        <v>44584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>
        <v>44584</v>
      </c>
      <c r="B2327" s="18" t="s">
        <v>2964</v>
      </c>
      <c r="C2327" s="13" t="s">
        <v>3455</v>
      </c>
      <c r="D2327" s="14">
        <v>10642</v>
      </c>
      <c r="E2327" s="20">
        <v>44584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>
        <v>44584</v>
      </c>
      <c r="B2328" s="18" t="s">
        <v>2965</v>
      </c>
      <c r="C2328" s="13" t="s">
        <v>3391</v>
      </c>
      <c r="D2328" s="14">
        <v>30905</v>
      </c>
      <c r="E2328" s="20">
        <v>44584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>
        <v>44584</v>
      </c>
      <c r="B2329" s="18" t="s">
        <v>2966</v>
      </c>
      <c r="C2329" s="13" t="s">
        <v>3349</v>
      </c>
      <c r="D2329" s="14">
        <v>5390</v>
      </c>
      <c r="E2329" s="20">
        <v>44584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>
        <v>44584</v>
      </c>
      <c r="B2330" s="18" t="s">
        <v>2967</v>
      </c>
      <c r="C2330" s="13" t="s">
        <v>3341</v>
      </c>
      <c r="D2330" s="14">
        <v>34879.5</v>
      </c>
      <c r="E2330" s="20">
        <v>44586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>
        <v>44584</v>
      </c>
      <c r="B2331" s="18" t="s">
        <v>2968</v>
      </c>
      <c r="C2331" s="13" t="s">
        <v>3417</v>
      </c>
      <c r="D2331" s="14">
        <v>470.4</v>
      </c>
      <c r="E2331" s="20">
        <v>44584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>
        <v>44584</v>
      </c>
      <c r="B2332" s="18" t="s">
        <v>2969</v>
      </c>
      <c r="C2332" s="13" t="s">
        <v>3412</v>
      </c>
      <c r="D2332" s="14">
        <v>2262.4</v>
      </c>
      <c r="E2332" s="20">
        <v>44584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>
        <v>44584</v>
      </c>
      <c r="B2333" s="18" t="s">
        <v>2970</v>
      </c>
      <c r="C2333" s="13" t="s">
        <v>3361</v>
      </c>
      <c r="D2333" s="14">
        <v>3337.2</v>
      </c>
      <c r="E2333" s="20">
        <v>44584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>
        <v>44584</v>
      </c>
      <c r="B2334" s="18" t="s">
        <v>2971</v>
      </c>
      <c r="C2334" s="13" t="s">
        <v>3364</v>
      </c>
      <c r="D2334" s="14">
        <v>8939.6</v>
      </c>
      <c r="E2334" s="20">
        <v>44584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>
        <v>44584</v>
      </c>
      <c r="B2335" s="18" t="s">
        <v>2972</v>
      </c>
      <c r="C2335" s="13" t="s">
        <v>3383</v>
      </c>
      <c r="D2335" s="14">
        <v>2805</v>
      </c>
      <c r="E2335" s="20">
        <v>44584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>
        <v>44584</v>
      </c>
      <c r="B2336" s="18" t="s">
        <v>2973</v>
      </c>
      <c r="C2336" s="13" t="s">
        <v>3315</v>
      </c>
      <c r="D2336" s="14">
        <v>37544</v>
      </c>
      <c r="E2336" s="20">
        <v>44584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>
        <v>44584</v>
      </c>
      <c r="B2337" s="18" t="s">
        <v>2974</v>
      </c>
      <c r="C2337" s="13" t="s">
        <v>3275</v>
      </c>
      <c r="D2337" s="14">
        <v>1878.5</v>
      </c>
      <c r="E2337" s="20">
        <v>44584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>
        <v>44584</v>
      </c>
      <c r="B2338" s="18" t="s">
        <v>2975</v>
      </c>
      <c r="C2338" s="13" t="s">
        <v>3354</v>
      </c>
      <c r="D2338" s="14">
        <v>2390</v>
      </c>
      <c r="E2338" s="20">
        <v>44584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>
        <v>44584</v>
      </c>
      <c r="B2339" s="18" t="s">
        <v>2976</v>
      </c>
      <c r="C2339" s="13" t="s">
        <v>3360</v>
      </c>
      <c r="D2339" s="14">
        <v>16821.2</v>
      </c>
      <c r="E2339" s="20">
        <v>44584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>
        <v>44584</v>
      </c>
      <c r="B2340" s="18" t="s">
        <v>2977</v>
      </c>
      <c r="C2340" s="13" t="s">
        <v>3355</v>
      </c>
      <c r="D2340" s="14">
        <v>3924.9</v>
      </c>
      <c r="E2340" s="20">
        <v>44584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>
        <v>44584</v>
      </c>
      <c r="B2341" s="18" t="s">
        <v>2978</v>
      </c>
      <c r="C2341" s="13" t="s">
        <v>3277</v>
      </c>
      <c r="D2341" s="14">
        <v>1390</v>
      </c>
      <c r="E2341" s="20">
        <v>44584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>
        <v>44584</v>
      </c>
      <c r="B2342" s="18" t="s">
        <v>2979</v>
      </c>
      <c r="C2342" s="13" t="s">
        <v>3360</v>
      </c>
      <c r="D2342" s="14">
        <v>308</v>
      </c>
      <c r="E2342" s="20">
        <v>44584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>
        <v>44584</v>
      </c>
      <c r="B2343" s="18" t="s">
        <v>2980</v>
      </c>
      <c r="C2343" s="13" t="s">
        <v>3276</v>
      </c>
      <c r="D2343" s="14">
        <v>16917</v>
      </c>
      <c r="E2343" s="20">
        <v>44584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>
        <v>44584</v>
      </c>
      <c r="B2344" s="18" t="s">
        <v>2981</v>
      </c>
      <c r="C2344" s="13" t="s">
        <v>3367</v>
      </c>
      <c r="D2344" s="14">
        <v>3165.5</v>
      </c>
      <c r="E2344" s="20">
        <v>44584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>
        <v>44584</v>
      </c>
      <c r="B2345" s="18" t="s">
        <v>2982</v>
      </c>
      <c r="C2345" s="13" t="s">
        <v>3509</v>
      </c>
      <c r="D2345" s="14">
        <v>5922.8</v>
      </c>
      <c r="E2345" s="20">
        <v>44584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>
        <v>44584</v>
      </c>
      <c r="B2346" s="18" t="s">
        <v>2983</v>
      </c>
      <c r="C2346" s="13" t="s">
        <v>3281</v>
      </c>
      <c r="D2346" s="14">
        <v>997.5</v>
      </c>
      <c r="E2346" s="20">
        <v>44584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>
        <v>44584</v>
      </c>
      <c r="B2347" s="18" t="s">
        <v>2984</v>
      </c>
      <c r="C2347" s="13" t="s">
        <v>3509</v>
      </c>
      <c r="D2347" s="14">
        <v>1579.92</v>
      </c>
      <c r="E2347" s="20">
        <v>44584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>
        <v>44584</v>
      </c>
      <c r="B2348" s="18" t="s">
        <v>2985</v>
      </c>
      <c r="C2348" s="13" t="s">
        <v>3356</v>
      </c>
      <c r="D2348" s="14">
        <v>10073.6</v>
      </c>
      <c r="E2348" s="20">
        <v>44584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>
        <v>44584</v>
      </c>
      <c r="B2349" s="18" t="s">
        <v>2986</v>
      </c>
      <c r="C2349" s="13" t="s">
        <v>3420</v>
      </c>
      <c r="D2349" s="14">
        <v>5764.6</v>
      </c>
      <c r="E2349" s="20">
        <v>44584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>
        <v>44584</v>
      </c>
      <c r="B2350" s="18" t="s">
        <v>2987</v>
      </c>
      <c r="C2350" s="13" t="s">
        <v>3324</v>
      </c>
      <c r="D2350" s="14">
        <v>1444.3</v>
      </c>
      <c r="E2350" s="20">
        <v>44584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>
        <v>44584</v>
      </c>
      <c r="B2351" s="18" t="s">
        <v>2988</v>
      </c>
      <c r="C2351" s="13" t="s">
        <v>3377</v>
      </c>
      <c r="D2351" s="14">
        <v>598.5</v>
      </c>
      <c r="E2351" s="20">
        <v>44584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>
        <v>44584</v>
      </c>
      <c r="B2352" s="18" t="s">
        <v>2989</v>
      </c>
      <c r="C2352" s="13" t="s">
        <v>3353</v>
      </c>
      <c r="D2352" s="14">
        <v>7526.4</v>
      </c>
      <c r="E2352" s="20">
        <v>44584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>
        <v>44584</v>
      </c>
      <c r="B2353" s="18" t="s">
        <v>2990</v>
      </c>
      <c r="C2353" s="13" t="s">
        <v>3386</v>
      </c>
      <c r="D2353" s="14">
        <v>775.2</v>
      </c>
      <c r="E2353" s="20">
        <v>44584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>
        <v>44584</v>
      </c>
      <c r="B2354" s="18" t="s">
        <v>2991</v>
      </c>
      <c r="C2354" s="13" t="s">
        <v>3347</v>
      </c>
      <c r="D2354" s="14">
        <v>1255.8</v>
      </c>
      <c r="E2354" s="20">
        <v>44584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>
        <v>44584</v>
      </c>
      <c r="B2355" s="18" t="s">
        <v>2992</v>
      </c>
      <c r="C2355" s="13" t="s">
        <v>3373</v>
      </c>
      <c r="D2355" s="14">
        <v>1615</v>
      </c>
      <c r="E2355" s="20">
        <v>44584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>
        <v>44584</v>
      </c>
      <c r="B2356" s="18" t="s">
        <v>2993</v>
      </c>
      <c r="C2356" s="13" t="s">
        <v>3373</v>
      </c>
      <c r="D2356" s="14">
        <v>270</v>
      </c>
      <c r="E2356" s="20">
        <v>44584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>
        <v>44584</v>
      </c>
      <c r="B2357" s="18" t="s">
        <v>2994</v>
      </c>
      <c r="C2357" s="13" t="s">
        <v>3354</v>
      </c>
      <c r="D2357" s="14">
        <v>1100.4000000000001</v>
      </c>
      <c r="E2357" s="20">
        <v>44584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>
        <v>44584</v>
      </c>
      <c r="B2358" s="18" t="s">
        <v>2995</v>
      </c>
      <c r="C2358" s="13" t="s">
        <v>3388</v>
      </c>
      <c r="D2358" s="14">
        <v>3380</v>
      </c>
      <c r="E2358" s="20">
        <v>44584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>
        <v>44584</v>
      </c>
      <c r="B2359" s="18" t="s">
        <v>2996</v>
      </c>
      <c r="C2359" s="13" t="s">
        <v>3300</v>
      </c>
      <c r="D2359" s="14">
        <v>2814.5</v>
      </c>
      <c r="E2359" s="20">
        <v>44584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>
        <v>44584</v>
      </c>
      <c r="B2360" s="18" t="s">
        <v>2997</v>
      </c>
      <c r="C2360" s="13" t="s">
        <v>3300</v>
      </c>
      <c r="D2360" s="14">
        <v>483</v>
      </c>
      <c r="E2360" s="20">
        <v>44584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>
        <v>44584</v>
      </c>
      <c r="B2361" s="18" t="s">
        <v>2998</v>
      </c>
      <c r="C2361" s="13" t="s">
        <v>3459</v>
      </c>
      <c r="D2361" s="14">
        <v>2265</v>
      </c>
      <c r="E2361" s="20">
        <v>44584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>
        <v>44584</v>
      </c>
      <c r="B2362" s="18" t="s">
        <v>2999</v>
      </c>
      <c r="C2362" s="13" t="s">
        <v>3392</v>
      </c>
      <c r="D2362" s="14">
        <v>567.79999999999995</v>
      </c>
      <c r="E2362" s="20">
        <v>44584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>
        <v>44584</v>
      </c>
      <c r="B2363" s="18" t="s">
        <v>3000</v>
      </c>
      <c r="C2363" s="13" t="s">
        <v>3420</v>
      </c>
      <c r="D2363" s="14">
        <v>1227.4000000000001</v>
      </c>
      <c r="E2363" s="20">
        <v>44584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ht="30" x14ac:dyDescent="0.25">
      <c r="A2364" s="16">
        <v>44584</v>
      </c>
      <c r="B2364" s="18" t="s">
        <v>3001</v>
      </c>
      <c r="C2364" s="13" t="s">
        <v>3323</v>
      </c>
      <c r="D2364" s="14">
        <v>27091.8</v>
      </c>
      <c r="E2364" s="20" t="s">
        <v>3670</v>
      </c>
      <c r="F2364" s="14">
        <f>15000+12091.8</f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>
        <v>44584</v>
      </c>
      <c r="B2365" s="18" t="s">
        <v>3002</v>
      </c>
      <c r="C2365" s="13" t="s">
        <v>3347</v>
      </c>
      <c r="D2365" s="14">
        <v>1668</v>
      </c>
      <c r="E2365" s="20">
        <v>44584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>
        <v>44584</v>
      </c>
      <c r="B2366" s="18" t="s">
        <v>3003</v>
      </c>
      <c r="C2366" s="13" t="s">
        <v>3388</v>
      </c>
      <c r="D2366" s="14">
        <v>1039.5</v>
      </c>
      <c r="E2366" s="20">
        <v>44584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>
        <v>44584</v>
      </c>
      <c r="B2367" s="18" t="s">
        <v>3004</v>
      </c>
      <c r="C2367" s="13" t="s">
        <v>3357</v>
      </c>
      <c r="D2367" s="14">
        <v>1215</v>
      </c>
      <c r="E2367" s="20">
        <v>44584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>
        <v>44584</v>
      </c>
      <c r="B2368" s="18" t="s">
        <v>3005</v>
      </c>
      <c r="C2368" s="13" t="s">
        <v>3275</v>
      </c>
      <c r="D2368" s="14">
        <v>1906.1</v>
      </c>
      <c r="E2368" s="20">
        <v>44584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>
        <v>44584</v>
      </c>
      <c r="B2369" s="18" t="s">
        <v>3006</v>
      </c>
      <c r="C2369" s="13" t="s">
        <v>3521</v>
      </c>
      <c r="D2369" s="14">
        <v>441.14</v>
      </c>
      <c r="E2369" s="20">
        <v>44585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>
        <v>44585</v>
      </c>
      <c r="B2370" s="18" t="s">
        <v>3007</v>
      </c>
      <c r="C2370" s="13" t="s">
        <v>3343</v>
      </c>
      <c r="D2370" s="14">
        <v>4900</v>
      </c>
      <c r="E2370" s="20">
        <v>44585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>
        <v>44585</v>
      </c>
      <c r="B2371" s="18" t="s">
        <v>3008</v>
      </c>
      <c r="C2371" s="13" t="s">
        <v>3657</v>
      </c>
      <c r="D2371" s="14">
        <v>0</v>
      </c>
      <c r="E2371" s="21" t="s">
        <v>3560</v>
      </c>
      <c r="F2371" s="14">
        <v>0</v>
      </c>
      <c r="G2371" s="10">
        <f>Tabla1[[#This Row],[Importe]]-Tabla1[[#This Row],[Pagado]]</f>
        <v>0</v>
      </c>
      <c r="H2371" s="25" t="s">
        <v>3656</v>
      </c>
    </row>
    <row r="2372" spans="1:8" ht="30" x14ac:dyDescent="0.25">
      <c r="A2372" s="16">
        <v>44585</v>
      </c>
      <c r="B2372" s="18" t="s">
        <v>3009</v>
      </c>
      <c r="C2372" s="13" t="s">
        <v>3323</v>
      </c>
      <c r="D2372" s="14">
        <v>72261</v>
      </c>
      <c r="E2372" s="20" t="s">
        <v>3675</v>
      </c>
      <c r="F2372" s="14">
        <f>70258+2003</f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>
        <v>44585</v>
      </c>
      <c r="B2373" s="18" t="s">
        <v>3010</v>
      </c>
      <c r="C2373" s="13" t="s">
        <v>3283</v>
      </c>
      <c r="D2373" s="14">
        <v>13357.34</v>
      </c>
      <c r="E2373" s="20">
        <v>44589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>
        <v>44585</v>
      </c>
      <c r="B2374" s="18" t="s">
        <v>3011</v>
      </c>
      <c r="C2374" s="13" t="s">
        <v>3324</v>
      </c>
      <c r="D2374" s="14">
        <v>2564.1999999999998</v>
      </c>
      <c r="E2374" s="20">
        <v>44585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>
        <v>44585</v>
      </c>
      <c r="B2375" s="18" t="s">
        <v>3012</v>
      </c>
      <c r="C2375" s="13" t="s">
        <v>3322</v>
      </c>
      <c r="D2375" s="14">
        <v>39402.050000000003</v>
      </c>
      <c r="E2375" s="20">
        <v>44586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>
        <v>44585</v>
      </c>
      <c r="B2376" s="18" t="s">
        <v>3013</v>
      </c>
      <c r="C2376" s="13" t="s">
        <v>3345</v>
      </c>
      <c r="D2376" s="14">
        <v>5178.1000000000004</v>
      </c>
      <c r="E2376" s="20">
        <v>44585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>
        <v>44585</v>
      </c>
      <c r="B2377" s="18" t="s">
        <v>3014</v>
      </c>
      <c r="C2377" s="13" t="s">
        <v>3425</v>
      </c>
      <c r="D2377" s="14">
        <v>1605.5</v>
      </c>
      <c r="E2377" s="20">
        <v>44585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>
        <v>44585</v>
      </c>
      <c r="B2378" s="18" t="s">
        <v>3015</v>
      </c>
      <c r="C2378" s="13" t="s">
        <v>3325</v>
      </c>
      <c r="D2378" s="14">
        <v>5790.2</v>
      </c>
      <c r="E2378" s="20">
        <v>44585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>
        <v>44585</v>
      </c>
      <c r="B2379" s="18" t="s">
        <v>3016</v>
      </c>
      <c r="C2379" s="13" t="s">
        <v>3437</v>
      </c>
      <c r="D2379" s="14">
        <v>4312.2</v>
      </c>
      <c r="E2379" s="20">
        <v>44585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x14ac:dyDescent="0.25">
      <c r="A2380" s="16">
        <v>44585</v>
      </c>
      <c r="B2380" s="18" t="s">
        <v>3017</v>
      </c>
      <c r="C2380" s="13" t="s">
        <v>3339</v>
      </c>
      <c r="D2380" s="14">
        <v>4033.8</v>
      </c>
      <c r="E2380" s="20">
        <v>44587</v>
      </c>
      <c r="F2380" s="14">
        <v>4033.8</v>
      </c>
      <c r="G2380" s="10">
        <f>Tabla1[[#This Row],[Importe]]-Tabla1[[#This Row],[Pagado]]</f>
        <v>0</v>
      </c>
      <c r="H2380" s="13" t="s">
        <v>3558</v>
      </c>
    </row>
    <row r="2381" spans="1:8" x14ac:dyDescent="0.25">
      <c r="A2381" s="16">
        <v>44585</v>
      </c>
      <c r="B2381" s="18" t="s">
        <v>3018</v>
      </c>
      <c r="C2381" s="13" t="s">
        <v>3336</v>
      </c>
      <c r="D2381" s="14">
        <v>4149.6000000000004</v>
      </c>
      <c r="E2381" s="20">
        <v>44586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>
        <v>44585</v>
      </c>
      <c r="B2382" s="18" t="s">
        <v>3019</v>
      </c>
      <c r="C2382" s="13" t="s">
        <v>3424</v>
      </c>
      <c r="D2382" s="14">
        <v>872.2</v>
      </c>
      <c r="E2382" s="20">
        <v>44585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>
        <v>44585</v>
      </c>
      <c r="B2383" s="18" t="s">
        <v>3020</v>
      </c>
      <c r="C2383" s="13" t="s">
        <v>3433</v>
      </c>
      <c r="D2383" s="14">
        <v>5011.2</v>
      </c>
      <c r="E2383" s="20">
        <v>44586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>
        <v>44585</v>
      </c>
      <c r="B2384" s="18" t="s">
        <v>3021</v>
      </c>
      <c r="C2384" s="13" t="s">
        <v>3550</v>
      </c>
      <c r="D2384" s="14">
        <v>3861</v>
      </c>
      <c r="E2384" s="20">
        <v>44585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>
        <v>44585</v>
      </c>
      <c r="B2385" s="18" t="s">
        <v>3022</v>
      </c>
      <c r="C2385" s="13" t="s">
        <v>3432</v>
      </c>
      <c r="D2385" s="14">
        <v>4444.2</v>
      </c>
      <c r="E2385" s="20">
        <v>44586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>
        <v>44585</v>
      </c>
      <c r="B2386" s="18" t="s">
        <v>3023</v>
      </c>
      <c r="C2386" s="13" t="s">
        <v>3429</v>
      </c>
      <c r="D2386" s="14">
        <v>47951.199999999997</v>
      </c>
      <c r="E2386" s="20">
        <v>44585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>
        <v>44585</v>
      </c>
      <c r="B2387" s="18" t="s">
        <v>3024</v>
      </c>
      <c r="C2387" s="13" t="s">
        <v>3429</v>
      </c>
      <c r="D2387" s="14">
        <v>875</v>
      </c>
      <c r="E2387" s="20">
        <v>44585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>
        <v>44585</v>
      </c>
      <c r="B2388" s="18" t="s">
        <v>3025</v>
      </c>
      <c r="C2388" s="13" t="s">
        <v>3399</v>
      </c>
      <c r="D2388" s="14">
        <v>4380.1000000000004</v>
      </c>
      <c r="E2388" s="20">
        <v>44587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>
        <v>44585</v>
      </c>
      <c r="B2389" s="18" t="s">
        <v>3026</v>
      </c>
      <c r="C2389" s="13" t="s">
        <v>3400</v>
      </c>
      <c r="D2389" s="14">
        <v>1610</v>
      </c>
      <c r="E2389" s="20">
        <v>44585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>
        <v>44585</v>
      </c>
      <c r="B2390" s="18" t="s">
        <v>3027</v>
      </c>
      <c r="C2390" s="13" t="s">
        <v>3337</v>
      </c>
      <c r="D2390" s="14">
        <v>4943.2</v>
      </c>
      <c r="E2390" s="20">
        <v>44586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>
        <v>44585</v>
      </c>
      <c r="B2391" s="18" t="s">
        <v>3028</v>
      </c>
      <c r="C2391" s="13" t="s">
        <v>3472</v>
      </c>
      <c r="D2391" s="14">
        <v>5085</v>
      </c>
      <c r="E2391" s="20">
        <v>44587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>
        <v>44585</v>
      </c>
      <c r="B2392" s="18" t="s">
        <v>3029</v>
      </c>
      <c r="C2392" s="13" t="s">
        <v>3332</v>
      </c>
      <c r="D2392" s="14">
        <v>5189.2</v>
      </c>
      <c r="E2392" s="20">
        <v>44585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>
        <v>44585</v>
      </c>
      <c r="B2393" s="18" t="s">
        <v>3030</v>
      </c>
      <c r="C2393" s="13" t="s">
        <v>3658</v>
      </c>
      <c r="D2393" s="14">
        <v>0</v>
      </c>
      <c r="E2393" s="21" t="s">
        <v>3560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>
        <v>44585</v>
      </c>
      <c r="B2394" s="18" t="s">
        <v>3031</v>
      </c>
      <c r="C2394" s="13" t="s">
        <v>3463</v>
      </c>
      <c r="D2394" s="14">
        <v>5428.5</v>
      </c>
      <c r="E2394" s="20">
        <v>44585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>
        <v>44585</v>
      </c>
      <c r="B2395" s="18" t="s">
        <v>3032</v>
      </c>
      <c r="C2395" s="13" t="s">
        <v>3340</v>
      </c>
      <c r="D2395" s="14">
        <v>6153.5</v>
      </c>
      <c r="E2395" s="20">
        <v>44586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>
        <v>44585</v>
      </c>
      <c r="B2396" s="18" t="s">
        <v>3033</v>
      </c>
      <c r="C2396" s="13" t="s">
        <v>3402</v>
      </c>
      <c r="D2396" s="14">
        <v>5854.8</v>
      </c>
      <c r="E2396" s="20">
        <v>44588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>
        <v>44585</v>
      </c>
      <c r="B2397" s="18" t="s">
        <v>3034</v>
      </c>
      <c r="C2397" s="13" t="s">
        <v>3335</v>
      </c>
      <c r="D2397" s="14">
        <v>4144.6000000000004</v>
      </c>
      <c r="E2397" s="20">
        <v>44586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>
        <v>44585</v>
      </c>
      <c r="B2398" s="18" t="s">
        <v>3035</v>
      </c>
      <c r="C2398" s="13" t="s">
        <v>3341</v>
      </c>
      <c r="D2398" s="14">
        <v>45819.199999999997</v>
      </c>
      <c r="E2398" s="20">
        <v>44586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>
        <v>44585</v>
      </c>
      <c r="B2399" s="18" t="s">
        <v>3036</v>
      </c>
      <c r="C2399" s="13" t="s">
        <v>3331</v>
      </c>
      <c r="D2399" s="14">
        <v>6100.9</v>
      </c>
      <c r="E2399" s="20">
        <v>44587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>
        <v>44585</v>
      </c>
      <c r="B2400" s="18" t="s">
        <v>3037</v>
      </c>
      <c r="C2400" s="13" t="s">
        <v>3463</v>
      </c>
      <c r="D2400" s="14">
        <v>17897.599999999999</v>
      </c>
      <c r="E2400" s="20">
        <v>44585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>
        <v>44585</v>
      </c>
      <c r="B2401" s="18" t="s">
        <v>3038</v>
      </c>
      <c r="C2401" s="13" t="s">
        <v>3354</v>
      </c>
      <c r="D2401" s="14">
        <v>5824</v>
      </c>
      <c r="E2401" s="20">
        <v>44585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ht="30" x14ac:dyDescent="0.25">
      <c r="A2402" s="16">
        <v>44585</v>
      </c>
      <c r="B2402" s="18" t="s">
        <v>3039</v>
      </c>
      <c r="C2402" s="13" t="s">
        <v>3342</v>
      </c>
      <c r="D2402" s="14">
        <v>24669.5</v>
      </c>
      <c r="E2402" s="20" t="s">
        <v>3675</v>
      </c>
      <c r="F2402" s="14">
        <f>4000+20669.5</f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>
        <v>44585</v>
      </c>
      <c r="B2403" s="18" t="s">
        <v>3040</v>
      </c>
      <c r="C2403" s="13" t="s">
        <v>3314</v>
      </c>
      <c r="D2403" s="14">
        <v>916.3</v>
      </c>
      <c r="E2403" s="20">
        <v>44585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>
        <v>44585</v>
      </c>
      <c r="B2404" s="18" t="s">
        <v>3041</v>
      </c>
      <c r="C2404" s="13" t="s">
        <v>3303</v>
      </c>
      <c r="D2404" s="14">
        <v>460</v>
      </c>
      <c r="E2404" s="20">
        <v>44585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>
        <v>44585</v>
      </c>
      <c r="B2405" s="18" t="s">
        <v>3042</v>
      </c>
      <c r="C2405" s="13" t="s">
        <v>3377</v>
      </c>
      <c r="D2405" s="14">
        <v>7496.5</v>
      </c>
      <c r="E2405" s="20">
        <v>44585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>
        <v>44585</v>
      </c>
      <c r="B2406" s="18" t="s">
        <v>3043</v>
      </c>
      <c r="C2406" s="13" t="s">
        <v>3371</v>
      </c>
      <c r="D2406" s="14">
        <v>12359.2</v>
      </c>
      <c r="E2406" s="20">
        <v>44589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>
        <v>44585</v>
      </c>
      <c r="B2407" s="18" t="s">
        <v>3044</v>
      </c>
      <c r="C2407" s="13" t="s">
        <v>3389</v>
      </c>
      <c r="D2407" s="14">
        <v>51496.14</v>
      </c>
      <c r="E2407" s="20">
        <v>44589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>
        <v>44585</v>
      </c>
      <c r="B2408" s="18" t="s">
        <v>3045</v>
      </c>
      <c r="C2408" s="13" t="s">
        <v>3551</v>
      </c>
      <c r="D2408" s="14">
        <v>6584.1</v>
      </c>
      <c r="E2408" s="20">
        <v>44585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>
        <v>44585</v>
      </c>
      <c r="B2409" s="18" t="s">
        <v>3046</v>
      </c>
      <c r="C2409" s="13" t="s">
        <v>3328</v>
      </c>
      <c r="D2409" s="14">
        <v>5502.6</v>
      </c>
      <c r="E2409" s="20">
        <v>44585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>
        <v>44585</v>
      </c>
      <c r="B2410" s="18" t="s">
        <v>3047</v>
      </c>
      <c r="C2410" s="13" t="s">
        <v>3409</v>
      </c>
      <c r="D2410" s="14">
        <v>862.4</v>
      </c>
      <c r="E2410" s="20">
        <v>44585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>
        <v>44585</v>
      </c>
      <c r="B2411" s="18" t="s">
        <v>3048</v>
      </c>
      <c r="C2411" s="13" t="s">
        <v>3327</v>
      </c>
      <c r="D2411" s="14">
        <v>5358.5</v>
      </c>
      <c r="E2411" s="20">
        <v>44585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>
        <v>44585</v>
      </c>
      <c r="B2412" s="18" t="s">
        <v>3049</v>
      </c>
      <c r="C2412" s="13" t="s">
        <v>3330</v>
      </c>
      <c r="D2412" s="14">
        <v>436.1</v>
      </c>
      <c r="E2412" s="20">
        <v>44585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>
        <v>44585</v>
      </c>
      <c r="B2413" s="18" t="s">
        <v>3050</v>
      </c>
      <c r="C2413" s="13" t="s">
        <v>3389</v>
      </c>
      <c r="D2413" s="14">
        <v>3248.8</v>
      </c>
      <c r="E2413" s="20">
        <v>44589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>
        <v>44585</v>
      </c>
      <c r="B2414" s="18" t="s">
        <v>3051</v>
      </c>
      <c r="C2414" s="13" t="s">
        <v>3347</v>
      </c>
      <c r="D2414" s="14">
        <v>2299.1999999999998</v>
      </c>
      <c r="E2414" s="20">
        <v>44585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>
        <v>44585</v>
      </c>
      <c r="B2415" s="18" t="s">
        <v>3052</v>
      </c>
      <c r="C2415" s="13" t="s">
        <v>3413</v>
      </c>
      <c r="D2415" s="14">
        <v>1605.5</v>
      </c>
      <c r="E2415" s="20">
        <v>44585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>
        <v>44585</v>
      </c>
      <c r="B2416" s="18" t="s">
        <v>3053</v>
      </c>
      <c r="C2416" s="13" t="s">
        <v>3355</v>
      </c>
      <c r="D2416" s="14">
        <v>2613</v>
      </c>
      <c r="E2416" s="20">
        <v>44585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>
        <v>44585</v>
      </c>
      <c r="B2417" s="18" t="s">
        <v>3054</v>
      </c>
      <c r="C2417" s="13" t="s">
        <v>3320</v>
      </c>
      <c r="D2417" s="14">
        <v>8856.4</v>
      </c>
      <c r="E2417" s="20">
        <v>44585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>
        <v>44585</v>
      </c>
      <c r="B2418" s="18" t="s">
        <v>3055</v>
      </c>
      <c r="C2418" s="13" t="s">
        <v>3388</v>
      </c>
      <c r="D2418" s="14">
        <v>3533.5</v>
      </c>
      <c r="E2418" s="20">
        <v>44585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>
        <v>44585</v>
      </c>
      <c r="B2419" s="18" t="s">
        <v>3056</v>
      </c>
      <c r="C2419" s="13" t="s">
        <v>3444</v>
      </c>
      <c r="D2419" s="14">
        <v>38035.800000000003</v>
      </c>
      <c r="E2419" s="20">
        <v>44585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>
        <v>44585</v>
      </c>
      <c r="B2420" s="18" t="s">
        <v>3057</v>
      </c>
      <c r="C2420" s="13" t="s">
        <v>3297</v>
      </c>
      <c r="D2420" s="14">
        <v>3553.2</v>
      </c>
      <c r="E2420" s="20">
        <v>44585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>
        <v>44585</v>
      </c>
      <c r="B2421" s="18" t="s">
        <v>3058</v>
      </c>
      <c r="C2421" s="13" t="s">
        <v>3294</v>
      </c>
      <c r="D2421" s="14">
        <v>1228.8</v>
      </c>
      <c r="E2421" s="20">
        <v>44585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>
        <v>44585</v>
      </c>
      <c r="B2422" s="18" t="s">
        <v>3059</v>
      </c>
      <c r="C2422" s="13" t="s">
        <v>3277</v>
      </c>
      <c r="D2422" s="14">
        <v>1460</v>
      </c>
      <c r="E2422" s="20">
        <v>44585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>
        <v>44585</v>
      </c>
      <c r="B2423" s="18" t="s">
        <v>3060</v>
      </c>
      <c r="C2423" s="13" t="s">
        <v>3358</v>
      </c>
      <c r="D2423" s="14">
        <v>2626.8</v>
      </c>
      <c r="E2423" s="20">
        <v>44585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>
        <v>44585</v>
      </c>
      <c r="B2424" s="18" t="s">
        <v>3061</v>
      </c>
      <c r="C2424" s="13" t="s">
        <v>3411</v>
      </c>
      <c r="D2424" s="14">
        <v>696</v>
      </c>
      <c r="E2424" s="20">
        <v>44585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>
        <v>44585</v>
      </c>
      <c r="B2425" s="18" t="s">
        <v>3062</v>
      </c>
      <c r="C2425" s="13" t="s">
        <v>3397</v>
      </c>
      <c r="D2425" s="14">
        <v>985</v>
      </c>
      <c r="E2425" s="20">
        <v>44585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>
        <v>44585</v>
      </c>
      <c r="B2426" s="18" t="s">
        <v>3063</v>
      </c>
      <c r="C2426" s="13" t="s">
        <v>3295</v>
      </c>
      <c r="D2426" s="14">
        <v>13709.7</v>
      </c>
      <c r="E2426" s="20">
        <v>44585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>
        <v>44585</v>
      </c>
      <c r="B2427" s="18" t="s">
        <v>3064</v>
      </c>
      <c r="C2427" s="13" t="s">
        <v>3472</v>
      </c>
      <c r="D2427" s="14">
        <v>3500</v>
      </c>
      <c r="E2427" s="20">
        <v>44587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>
        <v>44585</v>
      </c>
      <c r="B2428" s="18" t="s">
        <v>3065</v>
      </c>
      <c r="C2428" s="13" t="s">
        <v>3301</v>
      </c>
      <c r="D2428" s="14">
        <v>4480.3999999999996</v>
      </c>
      <c r="E2428" s="20">
        <v>44585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>
        <v>44585</v>
      </c>
      <c r="B2429" s="18" t="s">
        <v>3066</v>
      </c>
      <c r="C2429" s="13" t="s">
        <v>3364</v>
      </c>
      <c r="D2429" s="14">
        <v>9284.7999999999993</v>
      </c>
      <c r="E2429" s="20">
        <v>44585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>
        <v>44585</v>
      </c>
      <c r="B2430" s="18" t="s">
        <v>3067</v>
      </c>
      <c r="C2430" s="13" t="s">
        <v>3361</v>
      </c>
      <c r="D2430" s="14">
        <v>3211.9</v>
      </c>
      <c r="E2430" s="20">
        <v>44585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>
        <v>44585</v>
      </c>
      <c r="B2431" s="18" t="s">
        <v>3068</v>
      </c>
      <c r="C2431" s="13" t="s">
        <v>3552</v>
      </c>
      <c r="D2431" s="14">
        <v>780</v>
      </c>
      <c r="E2431" s="20">
        <v>44585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>
        <v>44585</v>
      </c>
      <c r="B2432" s="18" t="s">
        <v>3069</v>
      </c>
      <c r="C2432" s="13" t="s">
        <v>3357</v>
      </c>
      <c r="D2432" s="14">
        <v>9607.1</v>
      </c>
      <c r="E2432" s="20">
        <v>44586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>
        <v>44585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>
        <v>44585</v>
      </c>
      <c r="B2434" s="18" t="s">
        <v>3071</v>
      </c>
      <c r="C2434" s="13" t="s">
        <v>3465</v>
      </c>
      <c r="D2434" s="14">
        <v>9968</v>
      </c>
      <c r="E2434" s="20">
        <v>44585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>
        <v>44585</v>
      </c>
      <c r="B2435" s="18" t="s">
        <v>3072</v>
      </c>
      <c r="C2435" s="13" t="s">
        <v>3367</v>
      </c>
      <c r="D2435" s="14">
        <v>1222.0999999999999</v>
      </c>
      <c r="E2435" s="20">
        <v>44585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>
        <v>44585</v>
      </c>
      <c r="B2436" s="18" t="s">
        <v>3073</v>
      </c>
      <c r="C2436" s="13" t="s">
        <v>3352</v>
      </c>
      <c r="D2436" s="14">
        <v>4405.6000000000004</v>
      </c>
      <c r="E2436" s="20">
        <v>44585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>
        <v>44585</v>
      </c>
      <c r="B2437" s="18" t="s">
        <v>3074</v>
      </c>
      <c r="C2437" s="13" t="s">
        <v>3372</v>
      </c>
      <c r="D2437" s="14">
        <v>5744.4</v>
      </c>
      <c r="E2437" s="20">
        <v>44585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>
        <v>44585</v>
      </c>
      <c r="B2438" s="18" t="s">
        <v>3075</v>
      </c>
      <c r="C2438" s="13" t="s">
        <v>3374</v>
      </c>
      <c r="D2438" s="14">
        <v>7798.2</v>
      </c>
      <c r="E2438" s="20">
        <v>44585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>
        <v>44585</v>
      </c>
      <c r="B2439" s="18" t="s">
        <v>3076</v>
      </c>
      <c r="C2439" s="13" t="s">
        <v>3414</v>
      </c>
      <c r="D2439" s="14">
        <v>900</v>
      </c>
      <c r="E2439" s="20">
        <v>44585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>
        <v>44585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>
        <v>44585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>
        <v>44585</v>
      </c>
      <c r="B2442" s="18" t="s">
        <v>3079</v>
      </c>
      <c r="C2442" s="13" t="s">
        <v>3375</v>
      </c>
      <c r="D2442" s="14">
        <v>5914.2</v>
      </c>
      <c r="E2442" s="20">
        <v>44585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>
        <v>44585</v>
      </c>
      <c r="B2443" s="18" t="s">
        <v>3080</v>
      </c>
      <c r="C2443" s="13" t="s">
        <v>3375</v>
      </c>
      <c r="D2443" s="14">
        <v>1837.5</v>
      </c>
      <c r="E2443" s="20">
        <v>44585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>
        <v>44585</v>
      </c>
      <c r="B2444" s="18" t="s">
        <v>3081</v>
      </c>
      <c r="C2444" s="13" t="s">
        <v>3284</v>
      </c>
      <c r="D2444" s="14">
        <v>21193.599999999999</v>
      </c>
      <c r="E2444" s="20">
        <v>44589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>
        <v>44585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>
        <v>44585</v>
      </c>
      <c r="B2446" s="18" t="s">
        <v>3083</v>
      </c>
      <c r="C2446" s="13" t="s">
        <v>3285</v>
      </c>
      <c r="D2446" s="14">
        <v>27993.200000000001</v>
      </c>
      <c r="E2446" s="20">
        <v>44586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>
        <v>44585</v>
      </c>
      <c r="B2447" s="18" t="s">
        <v>3084</v>
      </c>
      <c r="C2447" s="13" t="s">
        <v>3275</v>
      </c>
      <c r="D2447" s="14">
        <v>6942.6</v>
      </c>
      <c r="E2447" s="20">
        <v>44586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>
        <v>44585</v>
      </c>
      <c r="B2448" s="18" t="s">
        <v>3085</v>
      </c>
      <c r="C2448" s="13" t="s">
        <v>3459</v>
      </c>
      <c r="D2448" s="14">
        <v>2271.5</v>
      </c>
      <c r="E2448" s="20">
        <v>44585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>
        <v>44585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>
        <v>44585</v>
      </c>
      <c r="B2450" s="18" t="s">
        <v>3087</v>
      </c>
      <c r="C2450" s="13" t="s">
        <v>3290</v>
      </c>
      <c r="D2450" s="14">
        <v>14692.8</v>
      </c>
      <c r="E2450" s="20">
        <v>44586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>
        <v>44585</v>
      </c>
      <c r="B2451" s="18" t="s">
        <v>3088</v>
      </c>
      <c r="C2451" s="13" t="s">
        <v>3291</v>
      </c>
      <c r="D2451" s="14">
        <v>8881.6</v>
      </c>
      <c r="E2451" s="20">
        <v>44586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>
        <v>44585</v>
      </c>
      <c r="B2452" s="18" t="s">
        <v>3089</v>
      </c>
      <c r="C2452" s="13" t="s">
        <v>3383</v>
      </c>
      <c r="D2452" s="14">
        <v>3182.4</v>
      </c>
      <c r="E2452" s="20">
        <v>44585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>
        <v>44585</v>
      </c>
      <c r="B2453" s="18" t="s">
        <v>3090</v>
      </c>
      <c r="C2453" s="13" t="s">
        <v>3292</v>
      </c>
      <c r="D2453" s="14">
        <v>8193.6</v>
      </c>
      <c r="E2453" s="20">
        <v>44586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>
        <v>44585</v>
      </c>
      <c r="B2454" s="18" t="s">
        <v>3091</v>
      </c>
      <c r="C2454" s="13" t="s">
        <v>3356</v>
      </c>
      <c r="D2454" s="14">
        <v>2019.6</v>
      </c>
      <c r="E2454" s="20">
        <v>44585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>
        <v>44585</v>
      </c>
      <c r="B2455" s="18" t="s">
        <v>3092</v>
      </c>
      <c r="C2455" s="13" t="s">
        <v>3365</v>
      </c>
      <c r="D2455" s="14">
        <v>5595.6</v>
      </c>
      <c r="E2455" s="20">
        <v>44585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>
        <v>44585</v>
      </c>
      <c r="B2456" s="18" t="s">
        <v>3093</v>
      </c>
      <c r="C2456" s="13" t="s">
        <v>3289</v>
      </c>
      <c r="D2456" s="14">
        <v>4313.6000000000004</v>
      </c>
      <c r="E2456" s="20">
        <v>44585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>
        <v>44585</v>
      </c>
      <c r="B2457" s="18" t="s">
        <v>3094</v>
      </c>
      <c r="C2457" s="13" t="s">
        <v>3403</v>
      </c>
      <c r="D2457" s="14">
        <v>15000</v>
      </c>
      <c r="E2457" s="20">
        <v>44585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>
        <v>44585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>
        <v>44585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>
        <v>44585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>
        <v>44585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>
        <v>44585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>
        <v>44585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>
        <v>44585</v>
      </c>
      <c r="B2464" s="18" t="s">
        <v>3101</v>
      </c>
      <c r="C2464" s="13" t="s">
        <v>3302</v>
      </c>
      <c r="D2464" s="14">
        <v>6438.4</v>
      </c>
      <c r="E2464" s="20">
        <v>44585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>
        <v>44585</v>
      </c>
      <c r="B2465" s="18" t="s">
        <v>3102</v>
      </c>
      <c r="C2465" s="13" t="s">
        <v>3385</v>
      </c>
      <c r="D2465" s="14">
        <v>51342</v>
      </c>
      <c r="E2465" s="20">
        <v>44587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>
        <v>44585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>
        <v>44585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>
        <v>44585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>
        <v>44585</v>
      </c>
      <c r="B2469" s="18" t="s">
        <v>3106</v>
      </c>
      <c r="C2469" s="13" t="s">
        <v>3275</v>
      </c>
      <c r="D2469" s="14">
        <v>1117.5</v>
      </c>
      <c r="E2469" s="20">
        <v>44585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>
        <v>44585</v>
      </c>
      <c r="B2470" s="18" t="s">
        <v>3107</v>
      </c>
      <c r="C2470" s="13" t="s">
        <v>3275</v>
      </c>
      <c r="D2470" s="14">
        <v>1075</v>
      </c>
      <c r="E2470" s="20">
        <v>44585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>
        <v>44585</v>
      </c>
      <c r="B2471" s="18" t="s">
        <v>3108</v>
      </c>
      <c r="C2471" s="13" t="s">
        <v>3275</v>
      </c>
      <c r="D2471" s="14">
        <v>137.19999999999999</v>
      </c>
      <c r="E2471" s="20">
        <v>44585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>
        <v>44585</v>
      </c>
      <c r="B2472" s="18" t="s">
        <v>3109</v>
      </c>
      <c r="C2472" s="13" t="s">
        <v>3467</v>
      </c>
      <c r="D2472" s="14">
        <v>7772.7</v>
      </c>
      <c r="E2472" s="20">
        <v>44585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>
        <v>44585</v>
      </c>
      <c r="B2473" s="18" t="s">
        <v>3110</v>
      </c>
      <c r="C2473" s="13" t="s">
        <v>3470</v>
      </c>
      <c r="D2473" s="14">
        <v>10014</v>
      </c>
      <c r="E2473" s="20">
        <v>44585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>
        <v>44585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>
        <v>44585</v>
      </c>
      <c r="B2475" s="18" t="s">
        <v>3112</v>
      </c>
      <c r="C2475" s="13" t="s">
        <v>3363</v>
      </c>
      <c r="D2475" s="14">
        <v>15820.8</v>
      </c>
      <c r="E2475" s="20">
        <v>44585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>
        <v>44585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>
        <v>44585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>
        <v>44585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>
        <v>44585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>
        <v>44585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>
        <v>44585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>
        <v>44585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>
        <v>44585</v>
      </c>
      <c r="B2483" s="18" t="s">
        <v>3120</v>
      </c>
      <c r="C2483" s="13" t="s">
        <v>3659</v>
      </c>
      <c r="D2483" s="14">
        <v>0</v>
      </c>
      <c r="E2483" s="21" t="s">
        <v>3560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>
        <v>44585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>
        <v>44585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>
        <v>44585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>
        <v>44585</v>
      </c>
      <c r="B2487" s="18" t="s">
        <v>3124</v>
      </c>
      <c r="C2487" s="13" t="s">
        <v>3392</v>
      </c>
      <c r="D2487" s="14">
        <v>370.6</v>
      </c>
      <c r="E2487" s="20">
        <v>44585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>
        <v>44585</v>
      </c>
      <c r="B2488" s="18" t="s">
        <v>3125</v>
      </c>
      <c r="C2488" s="13" t="s">
        <v>3275</v>
      </c>
      <c r="D2488" s="14">
        <v>1710.1</v>
      </c>
      <c r="E2488" s="20">
        <v>44585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>
        <v>44585</v>
      </c>
      <c r="B2489" s="18" t="s">
        <v>3126</v>
      </c>
      <c r="C2489" s="13" t="s">
        <v>3374</v>
      </c>
      <c r="D2489" s="14">
        <v>4082.4</v>
      </c>
      <c r="E2489" s="20">
        <v>44585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>
        <v>44585</v>
      </c>
      <c r="B2490" s="18" t="s">
        <v>3127</v>
      </c>
      <c r="C2490" s="13" t="s">
        <v>3393</v>
      </c>
      <c r="D2490" s="14">
        <v>2722.5</v>
      </c>
      <c r="E2490" s="20">
        <v>44585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>
        <v>44585</v>
      </c>
      <c r="B2491" s="18" t="s">
        <v>3128</v>
      </c>
      <c r="C2491" s="13" t="s">
        <v>3275</v>
      </c>
      <c r="D2491" s="14">
        <v>49</v>
      </c>
      <c r="E2491" s="20">
        <v>44585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>
        <v>44585</v>
      </c>
      <c r="B2492" s="18" t="s">
        <v>3129</v>
      </c>
      <c r="C2492" s="13" t="s">
        <v>3418</v>
      </c>
      <c r="D2492" s="14">
        <v>732.6</v>
      </c>
      <c r="E2492" s="20">
        <v>44585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>
        <v>44585</v>
      </c>
      <c r="B2493" s="18" t="s">
        <v>3130</v>
      </c>
      <c r="C2493" s="13" t="s">
        <v>3318</v>
      </c>
      <c r="D2493" s="14">
        <v>31569.200000000001</v>
      </c>
      <c r="E2493" s="20">
        <v>44592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>
        <v>44586</v>
      </c>
      <c r="B2494" s="18" t="s">
        <v>3131</v>
      </c>
      <c r="C2494" s="13" t="s">
        <v>3322</v>
      </c>
      <c r="D2494" s="14">
        <v>21851.05</v>
      </c>
      <c r="E2494" s="20">
        <v>44587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>
        <v>44586</v>
      </c>
      <c r="B2495" s="18" t="s">
        <v>3132</v>
      </c>
      <c r="C2495" s="13" t="s">
        <v>3475</v>
      </c>
      <c r="D2495" s="14">
        <v>6000</v>
      </c>
      <c r="E2495" s="20">
        <v>44586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>
        <v>44586</v>
      </c>
      <c r="B2496" s="18" t="s">
        <v>3133</v>
      </c>
      <c r="C2496" s="13" t="s">
        <v>3324</v>
      </c>
      <c r="D2496" s="14">
        <v>1226</v>
      </c>
      <c r="E2496" s="20">
        <v>44586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>
        <v>44586</v>
      </c>
      <c r="B2497" s="18" t="s">
        <v>3134</v>
      </c>
      <c r="C2497" s="13" t="s">
        <v>3397</v>
      </c>
      <c r="D2497" s="14">
        <v>4504.5</v>
      </c>
      <c r="E2497" s="20">
        <v>44586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>
        <v>44586</v>
      </c>
      <c r="B2498" s="18" t="s">
        <v>3135</v>
      </c>
      <c r="C2498" s="13" t="s">
        <v>3662</v>
      </c>
      <c r="D2498" s="14">
        <v>0</v>
      </c>
      <c r="E2498" s="21" t="s">
        <v>3560</v>
      </c>
      <c r="F2498" s="14">
        <v>0</v>
      </c>
      <c r="G2498" s="10">
        <f>Tabla1[[#This Row],[Importe]]-Tabla1[[#This Row],[Pagado]]</f>
        <v>0</v>
      </c>
      <c r="H2498" s="25" t="s">
        <v>3661</v>
      </c>
    </row>
    <row r="2499" spans="1:8" x14ac:dyDescent="0.25">
      <c r="A2499" s="16">
        <v>44586</v>
      </c>
      <c r="B2499" s="18" t="s">
        <v>3136</v>
      </c>
      <c r="C2499" s="13" t="s">
        <v>3325</v>
      </c>
      <c r="D2499" s="14">
        <v>5491.2</v>
      </c>
      <c r="E2499" s="20">
        <v>44586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>
        <v>44586</v>
      </c>
      <c r="B2500" s="18" t="s">
        <v>3137</v>
      </c>
      <c r="C2500" s="13" t="s">
        <v>3361</v>
      </c>
      <c r="D2500" s="14">
        <v>2035.5</v>
      </c>
      <c r="E2500" s="20">
        <v>44586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>
        <v>44586</v>
      </c>
      <c r="B2501" s="18" t="s">
        <v>3138</v>
      </c>
      <c r="C2501" s="13" t="s">
        <v>3348</v>
      </c>
      <c r="D2501" s="14">
        <v>1377.6</v>
      </c>
      <c r="E2501" s="20">
        <v>44586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>
        <v>44586</v>
      </c>
      <c r="B2502" s="18" t="s">
        <v>3139</v>
      </c>
      <c r="C2502" s="13" t="s">
        <v>3334</v>
      </c>
      <c r="D2502" s="14">
        <v>2074</v>
      </c>
      <c r="E2502" s="20">
        <v>44586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>
        <v>44586</v>
      </c>
      <c r="B2503" s="18" t="s">
        <v>3140</v>
      </c>
      <c r="C2503" s="13" t="s">
        <v>3402</v>
      </c>
      <c r="D2503" s="14">
        <v>840</v>
      </c>
      <c r="E2503" s="20">
        <v>44586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>
        <v>44586</v>
      </c>
      <c r="B2504" s="18" t="s">
        <v>3141</v>
      </c>
      <c r="C2504" s="13" t="s">
        <v>3338</v>
      </c>
      <c r="D2504" s="14">
        <v>4433.3999999999996</v>
      </c>
      <c r="E2504" s="20">
        <v>44588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>
        <v>44586</v>
      </c>
      <c r="B2505" s="18" t="s">
        <v>3142</v>
      </c>
      <c r="C2505" s="13" t="s">
        <v>3342</v>
      </c>
      <c r="D2505" s="14">
        <v>17197.900000000001</v>
      </c>
      <c r="E2505" s="20">
        <v>44587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>
        <v>44586</v>
      </c>
      <c r="B2506" s="18" t="s">
        <v>3143</v>
      </c>
      <c r="C2506" s="13" t="s">
        <v>3400</v>
      </c>
      <c r="D2506" s="14">
        <v>4833.6000000000004</v>
      </c>
      <c r="E2506" s="20">
        <v>44586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>
        <v>44586</v>
      </c>
      <c r="B2507" s="18" t="s">
        <v>3144</v>
      </c>
      <c r="C2507" s="13" t="s">
        <v>3336</v>
      </c>
      <c r="D2507" s="14">
        <v>5179.2</v>
      </c>
      <c r="E2507" s="20">
        <v>44588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ht="30" x14ac:dyDescent="0.25">
      <c r="A2508" s="16">
        <v>44586</v>
      </c>
      <c r="B2508" s="18" t="s">
        <v>3145</v>
      </c>
      <c r="C2508" s="13" t="s">
        <v>3341</v>
      </c>
      <c r="D2508" s="14">
        <v>35230.9</v>
      </c>
      <c r="E2508" s="20" t="s">
        <v>3677</v>
      </c>
      <c r="F2508" s="14">
        <f>26000+9230.9</f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>
        <v>44586</v>
      </c>
      <c r="B2509" s="18" t="s">
        <v>3146</v>
      </c>
      <c r="C2509" s="13" t="s">
        <v>3339</v>
      </c>
      <c r="D2509" s="14">
        <v>4433.3999999999996</v>
      </c>
      <c r="E2509" s="20">
        <v>44587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>
        <v>44586</v>
      </c>
      <c r="B2510" s="18" t="s">
        <v>3147</v>
      </c>
      <c r="C2510" s="13" t="s">
        <v>3337</v>
      </c>
      <c r="D2510" s="14">
        <v>4659.2</v>
      </c>
      <c r="E2510" s="20">
        <v>44587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>
        <v>44586</v>
      </c>
      <c r="B2511" s="18" t="s">
        <v>3148</v>
      </c>
      <c r="C2511" s="13" t="s">
        <v>3340</v>
      </c>
      <c r="D2511" s="14">
        <v>6042.6</v>
      </c>
      <c r="E2511" s="20">
        <v>44587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>
        <v>44586</v>
      </c>
      <c r="B2512" s="18" t="s">
        <v>3149</v>
      </c>
      <c r="C2512" s="13" t="s">
        <v>3333</v>
      </c>
      <c r="D2512" s="14">
        <v>4742.3999999999996</v>
      </c>
      <c r="E2512" s="20">
        <v>44587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>
        <v>44586</v>
      </c>
      <c r="B2513" s="18" t="s">
        <v>3150</v>
      </c>
      <c r="C2513" s="13" t="s">
        <v>3399</v>
      </c>
      <c r="D2513" s="14">
        <v>3774.6</v>
      </c>
      <c r="E2513" s="20">
        <v>44587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>
        <v>44586</v>
      </c>
      <c r="B2514" s="18" t="s">
        <v>3151</v>
      </c>
      <c r="C2514" s="13" t="s">
        <v>3347</v>
      </c>
      <c r="D2514" s="14">
        <v>1107.4000000000001</v>
      </c>
      <c r="E2514" s="20">
        <v>44586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>
        <v>44586</v>
      </c>
      <c r="B2515" s="18" t="s">
        <v>3152</v>
      </c>
      <c r="C2515" s="13" t="s">
        <v>3367</v>
      </c>
      <c r="D2515" s="14">
        <v>3094</v>
      </c>
      <c r="E2515" s="20">
        <v>44586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>
        <v>44586</v>
      </c>
      <c r="B2516" s="18" t="s">
        <v>3153</v>
      </c>
      <c r="C2516" s="13" t="s">
        <v>3411</v>
      </c>
      <c r="D2516" s="14">
        <v>616.4</v>
      </c>
      <c r="E2516" s="20">
        <v>44586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>
        <v>44586</v>
      </c>
      <c r="B2517" s="18" t="s">
        <v>3154</v>
      </c>
      <c r="C2517" s="13" t="s">
        <v>3371</v>
      </c>
      <c r="D2517" s="14">
        <v>66416.800000000003</v>
      </c>
      <c r="E2517" s="20">
        <v>44589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>
        <v>44586</v>
      </c>
      <c r="B2518" s="18" t="s">
        <v>3155</v>
      </c>
      <c r="C2518" s="13" t="s">
        <v>3388</v>
      </c>
      <c r="D2518" s="14">
        <v>4470.8</v>
      </c>
      <c r="E2518" s="20">
        <v>44586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>
        <v>44586</v>
      </c>
      <c r="B2519" s="18" t="s">
        <v>3156</v>
      </c>
      <c r="C2519" s="13" t="s">
        <v>3362</v>
      </c>
      <c r="D2519" s="14">
        <v>4711.2</v>
      </c>
      <c r="E2519" s="20">
        <v>44586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>
        <v>44586</v>
      </c>
      <c r="B2520" s="18" t="s">
        <v>3157</v>
      </c>
      <c r="C2520" s="13" t="s">
        <v>3351</v>
      </c>
      <c r="D2520" s="14">
        <v>2236.4</v>
      </c>
      <c r="E2520" s="20">
        <v>44586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>
        <v>44586</v>
      </c>
      <c r="B2521" s="18" t="s">
        <v>3158</v>
      </c>
      <c r="C2521" s="13" t="s">
        <v>3354</v>
      </c>
      <c r="D2521" s="14">
        <v>4392.3999999999996</v>
      </c>
      <c r="E2521" s="20">
        <v>44586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>
        <v>44586</v>
      </c>
      <c r="B2522" s="18" t="s">
        <v>3159</v>
      </c>
      <c r="C2522" s="13" t="s">
        <v>3371</v>
      </c>
      <c r="D2522" s="14">
        <v>10750</v>
      </c>
      <c r="E2522" s="20">
        <v>44589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>
        <v>44586</v>
      </c>
      <c r="B2523" s="18" t="s">
        <v>3160</v>
      </c>
      <c r="C2523" s="13" t="s">
        <v>3297</v>
      </c>
      <c r="D2523" s="14">
        <v>4239.8999999999996</v>
      </c>
      <c r="E2523" s="20">
        <v>44586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>
        <v>44586</v>
      </c>
      <c r="B2524" s="18" t="s">
        <v>3161</v>
      </c>
      <c r="C2524" s="13" t="s">
        <v>3417</v>
      </c>
      <c r="D2524" s="14">
        <v>1214.4000000000001</v>
      </c>
      <c r="E2524" s="20">
        <v>44586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>
        <v>44586</v>
      </c>
      <c r="B2525" s="18" t="s">
        <v>3162</v>
      </c>
      <c r="C2525" s="13" t="s">
        <v>3330</v>
      </c>
      <c r="D2525" s="14">
        <v>3897.6</v>
      </c>
      <c r="E2525" s="20">
        <v>44586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>
        <v>44586</v>
      </c>
      <c r="B2526" s="18" t="s">
        <v>3163</v>
      </c>
      <c r="C2526" s="13" t="s">
        <v>3663</v>
      </c>
      <c r="D2526" s="14">
        <v>0</v>
      </c>
      <c r="E2526" s="21" t="s">
        <v>3560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>
        <v>44586</v>
      </c>
      <c r="B2527" s="18" t="s">
        <v>3164</v>
      </c>
      <c r="C2527" s="13" t="s">
        <v>3424</v>
      </c>
      <c r="D2527" s="14">
        <v>3458.4</v>
      </c>
      <c r="E2527" s="20">
        <v>44586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>
        <v>44586</v>
      </c>
      <c r="B2528" s="18" t="s">
        <v>3165</v>
      </c>
      <c r="C2528" s="13" t="s">
        <v>3405</v>
      </c>
      <c r="D2528" s="14">
        <v>2843</v>
      </c>
      <c r="E2528" s="20">
        <v>44586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>
        <v>44586</v>
      </c>
      <c r="B2529" s="18" t="s">
        <v>3166</v>
      </c>
      <c r="C2529" s="13" t="s">
        <v>3294</v>
      </c>
      <c r="D2529" s="14">
        <v>1310.4000000000001</v>
      </c>
      <c r="E2529" s="20">
        <v>44586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>
        <v>44586</v>
      </c>
      <c r="B2530" s="18" t="s">
        <v>3167</v>
      </c>
      <c r="C2530" s="13" t="s">
        <v>3397</v>
      </c>
      <c r="D2530" s="14">
        <v>1250</v>
      </c>
      <c r="E2530" s="20">
        <v>44586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>
        <v>44586</v>
      </c>
      <c r="B2531" s="18" t="s">
        <v>3168</v>
      </c>
      <c r="C2531" s="13" t="s">
        <v>3409</v>
      </c>
      <c r="D2531" s="14">
        <v>450.8</v>
      </c>
      <c r="E2531" s="20">
        <v>44586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>
        <v>44586</v>
      </c>
      <c r="B2532" s="18" t="s">
        <v>3169</v>
      </c>
      <c r="C2532" s="13" t="s">
        <v>3327</v>
      </c>
      <c r="D2532" s="14">
        <v>1906.1</v>
      </c>
      <c r="E2532" s="20">
        <v>44586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>
        <v>44586</v>
      </c>
      <c r="B2533" s="18" t="s">
        <v>3170</v>
      </c>
      <c r="C2533" s="13" t="s">
        <v>3321</v>
      </c>
      <c r="D2533" s="14">
        <v>850.2</v>
      </c>
      <c r="E2533" s="20">
        <v>44586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>
        <v>44586</v>
      </c>
      <c r="B2534" s="18" t="s">
        <v>3171</v>
      </c>
      <c r="C2534" s="13" t="s">
        <v>3295</v>
      </c>
      <c r="D2534" s="14">
        <v>14467.6</v>
      </c>
      <c r="E2534" s="20">
        <v>44586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>
        <v>44586</v>
      </c>
      <c r="B2535" s="18" t="s">
        <v>3172</v>
      </c>
      <c r="C2535" s="13" t="s">
        <v>3370</v>
      </c>
      <c r="D2535" s="14">
        <v>1960</v>
      </c>
      <c r="E2535" s="20">
        <v>44586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>
        <v>44586</v>
      </c>
      <c r="B2536" s="18" t="s">
        <v>3173</v>
      </c>
      <c r="C2536" s="13" t="s">
        <v>3286</v>
      </c>
      <c r="D2536" s="14">
        <v>7155.2</v>
      </c>
      <c r="E2536" s="20">
        <v>44586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>
        <v>44586</v>
      </c>
      <c r="B2537" s="18" t="s">
        <v>3174</v>
      </c>
      <c r="C2537" s="13" t="s">
        <v>3364</v>
      </c>
      <c r="D2537" s="14">
        <v>8027.4</v>
      </c>
      <c r="E2537" s="20">
        <v>44586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>
        <v>44586</v>
      </c>
      <c r="B2538" s="18" t="s">
        <v>3175</v>
      </c>
      <c r="C2538" s="13" t="s">
        <v>3320</v>
      </c>
      <c r="D2538" s="14">
        <v>4324.1000000000004</v>
      </c>
      <c r="E2538" s="20">
        <v>44586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>
        <v>44586</v>
      </c>
      <c r="B2539" s="18" t="s">
        <v>3176</v>
      </c>
      <c r="C2539" s="13" t="s">
        <v>3352</v>
      </c>
      <c r="D2539" s="14">
        <v>2275.1999999999998</v>
      </c>
      <c r="E2539" s="20">
        <v>44586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>
        <v>44586</v>
      </c>
      <c r="B2540" s="18" t="s">
        <v>3177</v>
      </c>
      <c r="C2540" s="13" t="s">
        <v>3444</v>
      </c>
      <c r="D2540" s="14">
        <v>29502</v>
      </c>
      <c r="E2540" s="20">
        <v>44586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>
        <v>44586</v>
      </c>
      <c r="B2541" s="18" t="s">
        <v>3178</v>
      </c>
      <c r="C2541" s="13" t="s">
        <v>3377</v>
      </c>
      <c r="D2541" s="14">
        <v>5917.3</v>
      </c>
      <c r="E2541" s="20">
        <v>44586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>
        <v>44586</v>
      </c>
      <c r="B2542" s="18" t="s">
        <v>3179</v>
      </c>
      <c r="C2542" s="13" t="s">
        <v>3501</v>
      </c>
      <c r="D2542" s="14">
        <v>3291.2</v>
      </c>
      <c r="E2542" s="20">
        <v>44586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>
        <v>44586</v>
      </c>
      <c r="B2543" s="18" t="s">
        <v>3180</v>
      </c>
      <c r="C2543" s="13" t="s">
        <v>3424</v>
      </c>
      <c r="D2543" s="14">
        <v>4275.2</v>
      </c>
      <c r="E2543" s="20">
        <v>44586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>
        <v>44586</v>
      </c>
      <c r="B2544" s="18" t="s">
        <v>3181</v>
      </c>
      <c r="C2544" s="13" t="s">
        <v>3441</v>
      </c>
      <c r="D2544" s="14">
        <v>915.2</v>
      </c>
      <c r="E2544" s="20">
        <v>44586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>
        <v>44586</v>
      </c>
      <c r="B2545" s="18" t="s">
        <v>3182</v>
      </c>
      <c r="C2545" s="13" t="s">
        <v>3414</v>
      </c>
      <c r="D2545" s="14">
        <v>1197</v>
      </c>
      <c r="E2545" s="20">
        <v>44586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>
        <v>44586</v>
      </c>
      <c r="B2546" s="18" t="s">
        <v>3183</v>
      </c>
      <c r="C2546" s="13" t="s">
        <v>3373</v>
      </c>
      <c r="D2546" s="14">
        <v>900</v>
      </c>
      <c r="E2546" s="20">
        <v>44586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>
        <v>44586</v>
      </c>
      <c r="B2547" s="18" t="s">
        <v>3184</v>
      </c>
      <c r="C2547" s="13" t="s">
        <v>3356</v>
      </c>
      <c r="D2547" s="14">
        <v>6920</v>
      </c>
      <c r="E2547" s="20">
        <v>44586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>
        <v>44586</v>
      </c>
      <c r="B2548" s="18" t="s">
        <v>3185</v>
      </c>
      <c r="C2548" s="13" t="s">
        <v>3383</v>
      </c>
      <c r="D2548" s="14">
        <v>1591.2</v>
      </c>
      <c r="E2548" s="20">
        <v>44586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>
        <v>44586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>
        <v>44586</v>
      </c>
      <c r="B2550" s="18" t="s">
        <v>3187</v>
      </c>
      <c r="C2550" s="13" t="s">
        <v>3314</v>
      </c>
      <c r="D2550" s="14">
        <v>739.9</v>
      </c>
      <c r="E2550" s="20">
        <v>44586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>
        <v>44586</v>
      </c>
      <c r="B2551" s="18" t="s">
        <v>3188</v>
      </c>
      <c r="C2551" s="13" t="s">
        <v>3303</v>
      </c>
      <c r="D2551" s="14">
        <v>510</v>
      </c>
      <c r="E2551" s="20">
        <v>44586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>
        <v>44586</v>
      </c>
      <c r="B2552" s="18" t="s">
        <v>3189</v>
      </c>
      <c r="C2552" s="13" t="s">
        <v>3328</v>
      </c>
      <c r="D2552" s="14">
        <v>5743.9</v>
      </c>
      <c r="E2552" s="20">
        <v>44586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>
        <v>44586</v>
      </c>
      <c r="B2553" s="18" t="s">
        <v>3190</v>
      </c>
      <c r="C2553" s="13" t="s">
        <v>3302</v>
      </c>
      <c r="D2553" s="14">
        <v>5707.2</v>
      </c>
      <c r="E2553" s="20">
        <v>44586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>
        <v>44586</v>
      </c>
      <c r="B2554" s="18" t="s">
        <v>3191</v>
      </c>
      <c r="C2554" s="13" t="s">
        <v>3548</v>
      </c>
      <c r="D2554" s="14">
        <v>4750</v>
      </c>
      <c r="E2554" s="20">
        <v>44586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>
        <v>44586</v>
      </c>
      <c r="B2555" s="18" t="s">
        <v>3192</v>
      </c>
      <c r="C2555" s="13" t="s">
        <v>3517</v>
      </c>
      <c r="D2555" s="14">
        <v>1960.8</v>
      </c>
      <c r="E2555" s="20">
        <v>44586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>
        <v>44586</v>
      </c>
      <c r="B2556" s="18" t="s">
        <v>3193</v>
      </c>
      <c r="C2556" s="13" t="s">
        <v>3357</v>
      </c>
      <c r="D2556" s="14">
        <v>1140</v>
      </c>
      <c r="E2556" s="20">
        <v>44586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>
        <v>44586</v>
      </c>
      <c r="B2557" s="18" t="s">
        <v>3194</v>
      </c>
      <c r="C2557" s="13" t="s">
        <v>3548</v>
      </c>
      <c r="D2557" s="14">
        <v>1318.6</v>
      </c>
      <c r="E2557" s="20">
        <v>44586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>
        <v>44586</v>
      </c>
      <c r="B2558" s="18" t="s">
        <v>3195</v>
      </c>
      <c r="C2558" s="13" t="s">
        <v>3484</v>
      </c>
      <c r="D2558" s="14">
        <v>2979.92</v>
      </c>
      <c r="E2558" s="20">
        <v>44586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>
        <v>44586</v>
      </c>
      <c r="B2559" s="18" t="s">
        <v>3196</v>
      </c>
      <c r="C2559" s="13" t="s">
        <v>3385</v>
      </c>
      <c r="D2559" s="14">
        <v>15394.2</v>
      </c>
      <c r="E2559" s="20">
        <v>44587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>
        <v>44586</v>
      </c>
      <c r="B2560" s="18" t="s">
        <v>3197</v>
      </c>
      <c r="C2560" s="13" t="s">
        <v>3420</v>
      </c>
      <c r="D2560" s="14">
        <v>5182.3999999999996</v>
      </c>
      <c r="E2560" s="20">
        <v>44586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>
        <v>44586</v>
      </c>
      <c r="B2561" s="18" t="s">
        <v>3198</v>
      </c>
      <c r="C2561" s="13" t="s">
        <v>3420</v>
      </c>
      <c r="D2561" s="14">
        <v>1118</v>
      </c>
      <c r="E2561" s="20">
        <v>44586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>
        <v>44586</v>
      </c>
      <c r="B2562" s="18" t="s">
        <v>3199</v>
      </c>
      <c r="C2562" s="13" t="s">
        <v>3457</v>
      </c>
      <c r="D2562" s="14">
        <v>4674.6000000000004</v>
      </c>
      <c r="E2562" s="20">
        <v>44586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>
        <v>44586</v>
      </c>
      <c r="B2563" s="18" t="s">
        <v>3200</v>
      </c>
      <c r="C2563" s="13" t="s">
        <v>3484</v>
      </c>
      <c r="D2563" s="14">
        <v>32016.6</v>
      </c>
      <c r="E2563" s="20">
        <v>44586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>
        <v>44586</v>
      </c>
      <c r="B2564" s="18" t="s">
        <v>3201</v>
      </c>
      <c r="C2564" s="13" t="s">
        <v>3371</v>
      </c>
      <c r="D2564" s="14">
        <v>28322</v>
      </c>
      <c r="E2564" s="20">
        <v>44589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>
        <v>44586</v>
      </c>
      <c r="B2565" s="18" t="s">
        <v>3202</v>
      </c>
      <c r="C2565" s="13" t="s">
        <v>3429</v>
      </c>
      <c r="D2565" s="14">
        <v>48467.56</v>
      </c>
      <c r="E2565" s="20">
        <v>44586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>
        <v>44586</v>
      </c>
      <c r="B2566" s="18" t="s">
        <v>3203</v>
      </c>
      <c r="C2566" s="13" t="s">
        <v>3382</v>
      </c>
      <c r="D2566" s="14">
        <v>9404.7999999999993</v>
      </c>
      <c r="E2566" s="20">
        <v>44586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>
        <v>44586</v>
      </c>
      <c r="B2567" s="18" t="s">
        <v>3204</v>
      </c>
      <c r="C2567" s="13" t="s">
        <v>3383</v>
      </c>
      <c r="D2567" s="14">
        <v>1275</v>
      </c>
      <c r="E2567" s="20">
        <v>44586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>
        <v>44586</v>
      </c>
      <c r="B2568" s="18" t="s">
        <v>3205</v>
      </c>
      <c r="C2568" s="13" t="s">
        <v>3419</v>
      </c>
      <c r="D2568" s="14">
        <v>40427.879999999997</v>
      </c>
      <c r="E2568" s="20">
        <v>44586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>
        <v>44586</v>
      </c>
      <c r="B2569" s="18" t="s">
        <v>3206</v>
      </c>
      <c r="C2569" s="13" t="s">
        <v>3419</v>
      </c>
      <c r="D2569" s="14">
        <v>1828.8</v>
      </c>
      <c r="E2569" s="20">
        <v>44586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>
        <v>44586</v>
      </c>
      <c r="B2570" s="18" t="s">
        <v>3207</v>
      </c>
      <c r="C2570" s="13" t="s">
        <v>3343</v>
      </c>
      <c r="D2570" s="14">
        <v>4990</v>
      </c>
      <c r="E2570" s="20">
        <v>44587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>
        <v>44586</v>
      </c>
      <c r="B2571" s="18" t="s">
        <v>3208</v>
      </c>
      <c r="C2571" s="13" t="s">
        <v>3310</v>
      </c>
      <c r="D2571" s="14">
        <v>18676.3</v>
      </c>
      <c r="E2571" s="20">
        <v>44587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>
        <v>44586</v>
      </c>
      <c r="B2572" s="18" t="s">
        <v>3209</v>
      </c>
      <c r="C2572" s="13" t="s">
        <v>3304</v>
      </c>
      <c r="D2572" s="14">
        <v>520</v>
      </c>
      <c r="E2572" s="20">
        <v>44587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>
        <v>44586</v>
      </c>
      <c r="B2573" s="18" t="s">
        <v>3210</v>
      </c>
      <c r="C2573" s="13" t="s">
        <v>3289</v>
      </c>
      <c r="D2573" s="14">
        <v>6444.8</v>
      </c>
      <c r="E2573" s="20">
        <v>44586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>
        <v>44586</v>
      </c>
      <c r="B2574" s="18" t="s">
        <v>3211</v>
      </c>
      <c r="C2574" s="13" t="s">
        <v>3484</v>
      </c>
      <c r="D2574" s="14">
        <v>1400</v>
      </c>
      <c r="E2574" s="20">
        <v>44586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>
        <v>44586</v>
      </c>
      <c r="B2575" s="18" t="s">
        <v>3212</v>
      </c>
      <c r="C2575" s="13" t="s">
        <v>3379</v>
      </c>
      <c r="D2575" s="14">
        <v>1971.1</v>
      </c>
      <c r="E2575" s="20">
        <v>44586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>
        <v>44586</v>
      </c>
      <c r="B2576" s="18" t="s">
        <v>3213</v>
      </c>
      <c r="C2576" s="13" t="s">
        <v>3490</v>
      </c>
      <c r="D2576" s="14">
        <v>26280</v>
      </c>
      <c r="E2576" s="20">
        <v>44586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>
        <v>44586</v>
      </c>
      <c r="B2577" s="18" t="s">
        <v>3214</v>
      </c>
      <c r="C2577" s="13" t="s">
        <v>3459</v>
      </c>
      <c r="D2577" s="14">
        <v>1790</v>
      </c>
      <c r="E2577" s="20">
        <v>44586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>
        <v>44586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>
        <v>44586</v>
      </c>
      <c r="B2579" s="18" t="s">
        <v>3216</v>
      </c>
      <c r="C2579" s="13" t="s">
        <v>3664</v>
      </c>
      <c r="D2579" s="14">
        <v>0</v>
      </c>
      <c r="E2579" s="21" t="s">
        <v>3560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>
        <v>44586</v>
      </c>
      <c r="B2580" s="18" t="s">
        <v>3217</v>
      </c>
      <c r="C2580" s="13" t="s">
        <v>3469</v>
      </c>
      <c r="D2580" s="14">
        <v>50720.4</v>
      </c>
      <c r="E2580" s="20">
        <v>44587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>
        <v>44586</v>
      </c>
      <c r="B2581" s="18" t="s">
        <v>3218</v>
      </c>
      <c r="C2581" s="13" t="s">
        <v>3275</v>
      </c>
      <c r="D2581" s="14">
        <v>812</v>
      </c>
      <c r="E2581" s="20">
        <v>44586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>
        <v>44586</v>
      </c>
      <c r="B2582" s="18" t="s">
        <v>3219</v>
      </c>
      <c r="C2582" s="13" t="s">
        <v>3391</v>
      </c>
      <c r="D2582" s="14">
        <v>2125</v>
      </c>
      <c r="E2582" s="20">
        <v>44586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>
        <v>44586</v>
      </c>
      <c r="B2583" s="18" t="s">
        <v>3220</v>
      </c>
      <c r="C2583" s="13" t="s">
        <v>3282</v>
      </c>
      <c r="D2583" s="14">
        <v>3523</v>
      </c>
      <c r="E2583" s="20">
        <v>44586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>
        <v>44586</v>
      </c>
      <c r="B2584" s="18" t="s">
        <v>3221</v>
      </c>
      <c r="C2584" s="13" t="s">
        <v>3347</v>
      </c>
      <c r="D2584" s="14">
        <v>1807.7</v>
      </c>
      <c r="E2584" s="20">
        <v>44586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>
        <v>44586</v>
      </c>
      <c r="B2585" s="18" t="s">
        <v>3222</v>
      </c>
      <c r="C2585" s="13" t="s">
        <v>3469</v>
      </c>
      <c r="D2585" s="14">
        <v>50769</v>
      </c>
      <c r="E2585" s="20">
        <v>44587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>
        <v>44586</v>
      </c>
      <c r="B2586" s="18" t="s">
        <v>3223</v>
      </c>
      <c r="C2586" s="13" t="s">
        <v>3275</v>
      </c>
      <c r="D2586" s="14">
        <v>564</v>
      </c>
      <c r="E2586" s="20">
        <v>44587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>
        <v>44587</v>
      </c>
      <c r="B2587" s="18" t="s">
        <v>3224</v>
      </c>
      <c r="C2587" s="13" t="s">
        <v>3668</v>
      </c>
      <c r="D2587" s="14">
        <v>0</v>
      </c>
      <c r="E2587" s="21" t="s">
        <v>3560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ht="30" x14ac:dyDescent="0.25">
      <c r="A2588" s="16">
        <v>44587</v>
      </c>
      <c r="B2588" s="18" t="s">
        <v>3225</v>
      </c>
      <c r="C2588" s="13" t="s">
        <v>3323</v>
      </c>
      <c r="D2588" s="14">
        <v>35526.400000000001</v>
      </c>
      <c r="E2588" s="20" t="s">
        <v>3675</v>
      </c>
      <c r="F2588" s="14">
        <f>11350+24176.4</f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>
        <v>44587</v>
      </c>
      <c r="B2589" s="18" t="s">
        <v>3226</v>
      </c>
      <c r="C2589" s="13" t="s">
        <v>3320</v>
      </c>
      <c r="D2589" s="14">
        <v>4329.8</v>
      </c>
      <c r="E2589" s="20">
        <v>44587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>
        <v>44587</v>
      </c>
      <c r="B2590" s="18" t="s">
        <v>3227</v>
      </c>
      <c r="C2590" s="13" t="s">
        <v>3322</v>
      </c>
      <c r="D2590" s="14">
        <v>10748.2</v>
      </c>
      <c r="E2590" s="20">
        <v>44587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>
        <v>44587</v>
      </c>
      <c r="B2591" s="18" t="s">
        <v>3228</v>
      </c>
      <c r="C2591" s="13" t="s">
        <v>3324</v>
      </c>
      <c r="D2591" s="14">
        <v>1999.3</v>
      </c>
      <c r="E2591" s="20">
        <v>44587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>
        <v>44587</v>
      </c>
      <c r="B2592" s="18" t="s">
        <v>3229</v>
      </c>
      <c r="C2592" s="13" t="s">
        <v>3321</v>
      </c>
      <c r="D2592" s="14">
        <v>1395</v>
      </c>
      <c r="E2592" s="20">
        <v>44587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>
        <v>44587</v>
      </c>
      <c r="B2593" s="18" t="s">
        <v>3230</v>
      </c>
      <c r="C2593" s="13" t="s">
        <v>3348</v>
      </c>
      <c r="D2593" s="14">
        <v>835</v>
      </c>
      <c r="E2593" s="20">
        <v>44587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>
        <v>44587</v>
      </c>
      <c r="B2594" s="18" t="s">
        <v>3231</v>
      </c>
      <c r="C2594" s="13" t="s">
        <v>3432</v>
      </c>
      <c r="D2594" s="14">
        <v>3920.4</v>
      </c>
      <c r="E2594" s="20">
        <v>44588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>
        <v>44587</v>
      </c>
      <c r="B2595" s="18" t="s">
        <v>3232</v>
      </c>
      <c r="C2595" s="13" t="s">
        <v>3433</v>
      </c>
      <c r="D2595" s="14">
        <v>5012.8</v>
      </c>
      <c r="E2595" s="20">
        <v>44589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>
        <v>44587</v>
      </c>
      <c r="B2596" s="18" t="s">
        <v>3233</v>
      </c>
      <c r="C2596" s="13" t="s">
        <v>3399</v>
      </c>
      <c r="D2596" s="14">
        <v>4109.3999999999996</v>
      </c>
      <c r="E2596" s="20">
        <v>44592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>
        <v>44587</v>
      </c>
      <c r="B2597" s="18" t="s">
        <v>3234</v>
      </c>
      <c r="C2597" s="13" t="s">
        <v>3340</v>
      </c>
      <c r="D2597" s="14">
        <v>4388.8</v>
      </c>
      <c r="E2597" s="20">
        <v>44588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>
        <v>44587</v>
      </c>
      <c r="B2598" s="18" t="s">
        <v>3235</v>
      </c>
      <c r="C2598" s="13" t="s">
        <v>3521</v>
      </c>
      <c r="D2598" s="14">
        <v>2343.1999999999998</v>
      </c>
      <c r="E2598" s="20">
        <v>44587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>
        <v>44587</v>
      </c>
      <c r="B2599" s="18" t="s">
        <v>3236</v>
      </c>
      <c r="C2599" s="13" t="s">
        <v>3325</v>
      </c>
      <c r="D2599" s="14">
        <v>5353.4</v>
      </c>
      <c r="E2599" s="20">
        <v>44587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>
        <v>44587</v>
      </c>
      <c r="B2600" s="18" t="s">
        <v>3237</v>
      </c>
      <c r="C2600" s="13" t="s">
        <v>3339</v>
      </c>
      <c r="D2600" s="14">
        <v>4592</v>
      </c>
      <c r="E2600" s="20">
        <v>44589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>
        <v>44587</v>
      </c>
      <c r="B2601" s="18" t="s">
        <v>3238</v>
      </c>
      <c r="C2601" s="13" t="s">
        <v>3337</v>
      </c>
      <c r="D2601" s="14">
        <v>4721.6000000000004</v>
      </c>
      <c r="E2601" s="20">
        <v>44589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>
        <v>44587</v>
      </c>
      <c r="B2602" s="18" t="s">
        <v>3239</v>
      </c>
      <c r="C2602" s="13" t="s">
        <v>3341</v>
      </c>
      <c r="D2602" s="14">
        <v>22922.5</v>
      </c>
      <c r="E2602" s="20">
        <v>44589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>
        <v>44587</v>
      </c>
      <c r="B2603" s="18" t="s">
        <v>3240</v>
      </c>
      <c r="C2603" s="13" t="s">
        <v>3402</v>
      </c>
      <c r="D2603" s="14">
        <v>2947.2</v>
      </c>
      <c r="E2603" s="20">
        <v>44589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>
        <v>44587</v>
      </c>
      <c r="B2604" s="18" t="s">
        <v>3241</v>
      </c>
      <c r="C2604" s="13" t="s">
        <v>3331</v>
      </c>
      <c r="D2604" s="14">
        <v>10031.299999999999</v>
      </c>
      <c r="E2604" s="20">
        <v>44588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ht="30" x14ac:dyDescent="0.25">
      <c r="A2605" s="16">
        <v>44587</v>
      </c>
      <c r="B2605" s="18" t="s">
        <v>3242</v>
      </c>
      <c r="C2605" s="13" t="s">
        <v>3342</v>
      </c>
      <c r="D2605" s="14">
        <v>11006.5</v>
      </c>
      <c r="E2605" s="20" t="s">
        <v>3684</v>
      </c>
      <c r="F2605" s="14">
        <f>3000+8006.5</f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>
        <v>44587</v>
      </c>
      <c r="B2606" s="18" t="s">
        <v>3243</v>
      </c>
      <c r="C2606" s="13" t="s">
        <v>3335</v>
      </c>
      <c r="D2606" s="14">
        <v>5130.6000000000004</v>
      </c>
      <c r="E2606" s="20">
        <v>44588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>
        <v>44587</v>
      </c>
      <c r="B2607" s="18" t="s">
        <v>3244</v>
      </c>
      <c r="C2607" s="13" t="s">
        <v>3332</v>
      </c>
      <c r="D2607" s="14">
        <v>10387.6</v>
      </c>
      <c r="E2607" s="20">
        <v>44588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>
        <v>44587</v>
      </c>
      <c r="B2608" s="18" t="s">
        <v>3245</v>
      </c>
      <c r="C2608" s="13" t="s">
        <v>3377</v>
      </c>
      <c r="D2608" s="14">
        <v>7101.7</v>
      </c>
      <c r="E2608" s="20">
        <v>44587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>
        <v>44587</v>
      </c>
      <c r="B2609" s="18" t="s">
        <v>3246</v>
      </c>
      <c r="C2609" s="13" t="s">
        <v>3405</v>
      </c>
      <c r="D2609" s="14">
        <v>5362.3</v>
      </c>
      <c r="E2609" s="20">
        <v>44587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>
        <v>44587</v>
      </c>
      <c r="B2610" s="18" t="s">
        <v>3247</v>
      </c>
      <c r="C2610" s="13" t="s">
        <v>3537</v>
      </c>
      <c r="D2610" s="14">
        <v>2033.4</v>
      </c>
      <c r="E2610" s="20">
        <v>44587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>
        <v>44587</v>
      </c>
      <c r="B2611" s="18" t="s">
        <v>3248</v>
      </c>
      <c r="C2611" s="13" t="s">
        <v>3389</v>
      </c>
      <c r="D2611" s="14">
        <v>114946.5</v>
      </c>
      <c r="E2611" s="20">
        <v>44589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>
        <v>44587</v>
      </c>
      <c r="B2612" s="18" t="s">
        <v>3249</v>
      </c>
      <c r="C2612" s="13" t="s">
        <v>3434</v>
      </c>
      <c r="D2612" s="14">
        <v>5760</v>
      </c>
      <c r="E2612" s="20">
        <v>44587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>
        <v>44587</v>
      </c>
      <c r="B2613" s="18" t="s">
        <v>3250</v>
      </c>
      <c r="C2613" s="13" t="s">
        <v>3389</v>
      </c>
      <c r="D2613" s="14">
        <v>11723</v>
      </c>
      <c r="E2613" s="20">
        <v>44589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>
        <v>44587</v>
      </c>
      <c r="B2614" s="18" t="s">
        <v>3251</v>
      </c>
      <c r="C2614" s="13" t="s">
        <v>3351</v>
      </c>
      <c r="D2614" s="14">
        <v>7317.3</v>
      </c>
      <c r="E2614" s="20">
        <v>44587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>
        <v>44587</v>
      </c>
      <c r="B2615" s="18" t="s">
        <v>3252</v>
      </c>
      <c r="C2615" s="13" t="s">
        <v>3347</v>
      </c>
      <c r="D2615" s="14">
        <v>3154.1</v>
      </c>
      <c r="E2615" s="20">
        <v>44587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>
        <v>44587</v>
      </c>
      <c r="B2616" s="18" t="s">
        <v>3253</v>
      </c>
      <c r="C2616" s="13" t="s">
        <v>3502</v>
      </c>
      <c r="D2616" s="14">
        <v>4153.6000000000004</v>
      </c>
      <c r="E2616" s="20">
        <v>44587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>
        <v>44587</v>
      </c>
      <c r="B2617" s="18" t="s">
        <v>3254</v>
      </c>
      <c r="C2617" s="13" t="s">
        <v>3361</v>
      </c>
      <c r="D2617" s="14">
        <v>3715.8</v>
      </c>
      <c r="E2617" s="20">
        <v>44587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>
        <v>44587</v>
      </c>
      <c r="B2618" s="18" t="s">
        <v>3255</v>
      </c>
      <c r="C2618" s="13" t="s">
        <v>3370</v>
      </c>
      <c r="D2618" s="14">
        <v>3110</v>
      </c>
      <c r="E2618" s="20">
        <v>44587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>
        <v>44587</v>
      </c>
      <c r="B2619" s="18" t="s">
        <v>3256</v>
      </c>
      <c r="C2619" s="13" t="s">
        <v>3362</v>
      </c>
      <c r="D2619" s="14">
        <v>1173</v>
      </c>
      <c r="E2619" s="20">
        <v>44587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>
        <v>44587</v>
      </c>
      <c r="B2620" s="18" t="s">
        <v>3257</v>
      </c>
      <c r="C2620" s="13" t="s">
        <v>3371</v>
      </c>
      <c r="D2620" s="14">
        <v>61861.4</v>
      </c>
      <c r="E2620" s="20">
        <v>44589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>
        <v>44587</v>
      </c>
      <c r="B2621" s="18" t="s">
        <v>3258</v>
      </c>
      <c r="C2621" s="13" t="s">
        <v>3370</v>
      </c>
      <c r="D2621" s="14">
        <v>1960</v>
      </c>
      <c r="E2621" s="20">
        <v>44587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>
        <v>44587</v>
      </c>
      <c r="B2622" s="18" t="s">
        <v>3259</v>
      </c>
      <c r="C2622" s="13" t="s">
        <v>3455</v>
      </c>
      <c r="D2622" s="14">
        <v>13187.1</v>
      </c>
      <c r="E2622" s="20">
        <v>44587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>
        <v>44587</v>
      </c>
      <c r="B2623" s="18" t="s">
        <v>3260</v>
      </c>
      <c r="C2623" s="13" t="s">
        <v>3424</v>
      </c>
      <c r="D2623" s="14">
        <v>1019.5</v>
      </c>
      <c r="E2623" s="20">
        <v>44587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>
        <v>44587</v>
      </c>
      <c r="B2624" s="18" t="s">
        <v>3261</v>
      </c>
      <c r="C2624" s="13" t="s">
        <v>3437</v>
      </c>
      <c r="D2624" s="14">
        <v>4611.8</v>
      </c>
      <c r="E2624" s="20">
        <v>44587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>
        <v>44587</v>
      </c>
      <c r="B2625" s="18" t="s">
        <v>3262</v>
      </c>
      <c r="C2625" s="13" t="s">
        <v>3354</v>
      </c>
      <c r="D2625" s="14">
        <v>3068.5</v>
      </c>
      <c r="E2625" s="20">
        <v>44587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>
        <v>44587</v>
      </c>
      <c r="B2626" s="18" t="s">
        <v>3263</v>
      </c>
      <c r="C2626" s="13" t="s">
        <v>3388</v>
      </c>
      <c r="D2626" s="14">
        <v>4334.5</v>
      </c>
      <c r="E2626" s="20">
        <v>44587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>
        <v>44587</v>
      </c>
      <c r="B2627" s="18" t="s">
        <v>3264</v>
      </c>
      <c r="C2627" s="13" t="s">
        <v>3413</v>
      </c>
      <c r="D2627" s="14">
        <v>3573.5</v>
      </c>
      <c r="E2627" s="20">
        <v>44587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>
        <v>44587</v>
      </c>
      <c r="B2628" s="18" t="s">
        <v>3265</v>
      </c>
      <c r="C2628" s="13" t="s">
        <v>3364</v>
      </c>
      <c r="D2628" s="14">
        <v>10403.6</v>
      </c>
      <c r="E2628" s="20">
        <v>44587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>
        <v>44587</v>
      </c>
      <c r="B2629" s="18" t="s">
        <v>3266</v>
      </c>
      <c r="C2629" s="13" t="s">
        <v>3330</v>
      </c>
      <c r="D2629" s="14">
        <v>1107.9000000000001</v>
      </c>
      <c r="E2629" s="20">
        <v>44587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>
        <v>44587</v>
      </c>
      <c r="B2630" s="18" t="s">
        <v>3267</v>
      </c>
      <c r="C2630" s="13" t="s">
        <v>3329</v>
      </c>
      <c r="D2630" s="14">
        <v>396.9</v>
      </c>
      <c r="E2630" s="20">
        <v>44587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>
        <v>44587</v>
      </c>
      <c r="B2631" s="18" t="s">
        <v>3268</v>
      </c>
      <c r="C2631" s="13" t="s">
        <v>3328</v>
      </c>
      <c r="D2631" s="14">
        <v>4582.5</v>
      </c>
      <c r="E2631" s="20">
        <v>44587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>
        <v>44587</v>
      </c>
      <c r="B2632" s="18" t="s">
        <v>3269</v>
      </c>
      <c r="C2632" s="13" t="s">
        <v>3409</v>
      </c>
      <c r="D2632" s="14">
        <v>3558.4</v>
      </c>
      <c r="E2632" s="20">
        <v>44587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>
        <v>44587</v>
      </c>
      <c r="B2633" s="18" t="s">
        <v>3270</v>
      </c>
      <c r="C2633" s="13" t="s">
        <v>3327</v>
      </c>
      <c r="D2633" s="14">
        <v>3395.6</v>
      </c>
      <c r="E2633" s="20">
        <v>44587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>
        <v>44587</v>
      </c>
      <c r="B2634" s="18" t="s">
        <v>3271</v>
      </c>
      <c r="C2634" s="13" t="s">
        <v>3367</v>
      </c>
      <c r="D2634" s="14">
        <v>3451.5</v>
      </c>
      <c r="E2634" s="20">
        <v>44587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>
        <v>44587</v>
      </c>
      <c r="B2635" s="18" t="s">
        <v>3272</v>
      </c>
      <c r="C2635" s="13" t="s">
        <v>3425</v>
      </c>
      <c r="D2635" s="14">
        <v>1683.5</v>
      </c>
      <c r="E2635" s="20">
        <v>44587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>
        <v>44587</v>
      </c>
      <c r="B2636" s="18" t="s">
        <v>3273</v>
      </c>
      <c r="C2636" s="13" t="s">
        <v>3409</v>
      </c>
      <c r="D2636" s="14">
        <v>231.2</v>
      </c>
      <c r="E2636" s="20">
        <v>44587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>
        <v>44587</v>
      </c>
      <c r="B2637" s="18" t="s">
        <v>3274</v>
      </c>
      <c r="C2637" s="13" t="s">
        <v>3363</v>
      </c>
      <c r="D2637" s="14">
        <v>1622.5</v>
      </c>
      <c r="E2637" s="20">
        <v>44587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>
        <v>44587</v>
      </c>
      <c r="B2638" s="18" t="s">
        <v>38</v>
      </c>
      <c r="C2638" s="13" t="s">
        <v>3275</v>
      </c>
      <c r="D2638" s="14">
        <v>3806</v>
      </c>
      <c r="E2638" s="20">
        <v>44587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>
        <v>44587</v>
      </c>
      <c r="B2639" s="18" t="s">
        <v>39</v>
      </c>
      <c r="C2639" s="13" t="s">
        <v>3276</v>
      </c>
      <c r="D2639" s="14">
        <v>6246.2</v>
      </c>
      <c r="E2639" s="20">
        <v>44587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>
        <v>44587</v>
      </c>
      <c r="B2640" s="18" t="s">
        <v>40</v>
      </c>
      <c r="C2640" s="13" t="s">
        <v>3277</v>
      </c>
      <c r="D2640" s="14">
        <v>2065</v>
      </c>
      <c r="E2640" s="20">
        <v>44587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>
        <v>44587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>
        <v>44587</v>
      </c>
      <c r="B2642" s="18" t="s">
        <v>42</v>
      </c>
      <c r="C2642" s="13" t="s">
        <v>3279</v>
      </c>
      <c r="D2642" s="14">
        <v>37086.78</v>
      </c>
      <c r="E2642" s="20">
        <v>44587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>
        <v>44587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>
        <v>44587</v>
      </c>
      <c r="B2644" s="18" t="s">
        <v>44</v>
      </c>
      <c r="C2644" s="13" t="s">
        <v>3281</v>
      </c>
      <c r="D2644" s="14">
        <v>1715.9</v>
      </c>
      <c r="E2644" s="20">
        <v>44587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>
        <v>44587</v>
      </c>
      <c r="B2645" s="18" t="s">
        <v>45</v>
      </c>
      <c r="C2645" s="13" t="s">
        <v>3282</v>
      </c>
      <c r="D2645" s="14">
        <v>515.20000000000005</v>
      </c>
      <c r="E2645" s="20">
        <v>44587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>
        <v>44587</v>
      </c>
      <c r="B2646" s="18" t="s">
        <v>46</v>
      </c>
      <c r="C2646" s="13" t="s">
        <v>3283</v>
      </c>
      <c r="D2646" s="14">
        <v>24787.200000000001</v>
      </c>
      <c r="E2646" s="20">
        <v>44590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>
        <v>44587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>
        <v>44587</v>
      </c>
      <c r="B2648" s="18" t="s">
        <v>48</v>
      </c>
      <c r="C2648" s="13" t="s">
        <v>3285</v>
      </c>
      <c r="D2648" s="14">
        <v>21061</v>
      </c>
      <c r="E2648" s="20">
        <v>44588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>
        <v>44587</v>
      </c>
      <c r="B2649" s="18" t="s">
        <v>49</v>
      </c>
      <c r="C2649" s="13" t="s">
        <v>3286</v>
      </c>
      <c r="D2649" s="14">
        <v>6394.5</v>
      </c>
      <c r="E2649" s="20">
        <v>44587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>
        <v>44587</v>
      </c>
      <c r="B2650" s="18" t="s">
        <v>50</v>
      </c>
      <c r="C2650" s="13" t="s">
        <v>3286</v>
      </c>
      <c r="D2650" s="14">
        <v>742.4</v>
      </c>
      <c r="E2650" s="20">
        <v>44587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>
        <v>44587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>
        <v>44587</v>
      </c>
      <c r="B2652" s="18" t="s">
        <v>52</v>
      </c>
      <c r="C2652" s="13" t="s">
        <v>3288</v>
      </c>
      <c r="D2652" s="14">
        <v>18148.2</v>
      </c>
      <c r="E2652" s="20">
        <v>44588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>
        <v>44587</v>
      </c>
      <c r="B2653" s="18" t="s">
        <v>53</v>
      </c>
      <c r="C2653" s="13" t="s">
        <v>3289</v>
      </c>
      <c r="D2653" s="14">
        <v>4291.8</v>
      </c>
      <c r="E2653" s="20">
        <v>44587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>
        <v>44587</v>
      </c>
      <c r="B2654" s="18" t="s">
        <v>54</v>
      </c>
      <c r="C2654" s="13" t="s">
        <v>3290</v>
      </c>
      <c r="D2654" s="14">
        <v>11407.4</v>
      </c>
      <c r="E2654" s="20">
        <v>44588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>
        <v>44587</v>
      </c>
      <c r="B2655" s="18" t="s">
        <v>55</v>
      </c>
      <c r="C2655" s="13" t="s">
        <v>3291</v>
      </c>
      <c r="D2655" s="14">
        <v>7258.2</v>
      </c>
      <c r="E2655" s="20">
        <v>44588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>
        <v>44587</v>
      </c>
      <c r="B2656" s="18" t="s">
        <v>56</v>
      </c>
      <c r="C2656" s="13" t="s">
        <v>3275</v>
      </c>
      <c r="D2656" s="14">
        <v>5896.3</v>
      </c>
      <c r="E2656" s="20">
        <v>44588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>
        <v>44587</v>
      </c>
      <c r="B2657" s="18" t="s">
        <v>57</v>
      </c>
      <c r="C2657" s="13" t="s">
        <v>3292</v>
      </c>
      <c r="D2657" s="14">
        <v>7934.4</v>
      </c>
      <c r="E2657" s="20">
        <v>44588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>
        <v>44587</v>
      </c>
      <c r="B2658" s="18" t="s">
        <v>58</v>
      </c>
      <c r="C2658" s="13" t="s">
        <v>3293</v>
      </c>
      <c r="D2658" s="14">
        <v>24268.799999999999</v>
      </c>
      <c r="E2658" s="20">
        <v>44588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>
        <v>44587</v>
      </c>
      <c r="B2659" s="18" t="s">
        <v>59</v>
      </c>
      <c r="C2659" s="13" t="s">
        <v>3294</v>
      </c>
      <c r="D2659" s="14">
        <v>1675.2</v>
      </c>
      <c r="E2659" s="20">
        <v>44587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>
        <v>44587</v>
      </c>
      <c r="B2660" s="18" t="s">
        <v>60</v>
      </c>
      <c r="C2660" s="13" t="s">
        <v>3295</v>
      </c>
      <c r="D2660" s="14">
        <v>8175.6</v>
      </c>
      <c r="E2660" s="20">
        <v>44587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>
        <v>44587</v>
      </c>
      <c r="B2661" s="18" t="s">
        <v>61</v>
      </c>
      <c r="C2661" s="13" t="s">
        <v>3296</v>
      </c>
      <c r="D2661" s="14">
        <v>7928.8</v>
      </c>
      <c r="E2661" s="20">
        <v>44587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>
        <v>44587</v>
      </c>
      <c r="B2662" s="18" t="s">
        <v>62</v>
      </c>
      <c r="C2662" s="13" t="s">
        <v>3297</v>
      </c>
      <c r="D2662" s="14">
        <v>3370.5</v>
      </c>
      <c r="E2662" s="20">
        <v>44587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>
        <v>44587</v>
      </c>
      <c r="B2663" s="18" t="s">
        <v>63</v>
      </c>
      <c r="C2663" s="13" t="s">
        <v>3298</v>
      </c>
      <c r="D2663" s="14">
        <v>950</v>
      </c>
      <c r="E2663" s="20">
        <v>44587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>
        <v>44587</v>
      </c>
      <c r="B2664" s="18" t="s">
        <v>64</v>
      </c>
      <c r="C2664" s="13" t="s">
        <v>3299</v>
      </c>
      <c r="D2664" s="14">
        <v>9510.4</v>
      </c>
      <c r="E2664" s="20">
        <v>44587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>
        <v>44587</v>
      </c>
      <c r="B2665" s="18" t="s">
        <v>65</v>
      </c>
      <c r="C2665" s="13" t="s">
        <v>3300</v>
      </c>
      <c r="D2665" s="14">
        <v>493.5</v>
      </c>
      <c r="E2665" s="20">
        <v>44587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>
        <v>44587</v>
      </c>
      <c r="B2666" s="18" t="s">
        <v>66</v>
      </c>
      <c r="C2666" s="13" t="s">
        <v>3301</v>
      </c>
      <c r="D2666" s="14">
        <v>4064.6</v>
      </c>
      <c r="E2666" s="20">
        <v>44587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>
        <v>44587</v>
      </c>
      <c r="B2667" s="18" t="s">
        <v>67</v>
      </c>
      <c r="C2667" s="13" t="s">
        <v>3302</v>
      </c>
      <c r="D2667" s="14">
        <v>4334.3999999999996</v>
      </c>
      <c r="E2667" s="20">
        <v>44587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>
        <v>44587</v>
      </c>
      <c r="B2668" s="18" t="s">
        <v>68</v>
      </c>
      <c r="C2668" s="13" t="s">
        <v>3303</v>
      </c>
      <c r="D2668" s="14">
        <v>990</v>
      </c>
      <c r="E2668" s="20">
        <v>44587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>
        <v>44587</v>
      </c>
      <c r="B2669" s="18" t="s">
        <v>69</v>
      </c>
      <c r="C2669" s="13" t="s">
        <v>3275</v>
      </c>
      <c r="D2669" s="14">
        <v>826.9</v>
      </c>
      <c r="E2669" s="20">
        <v>44587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>
        <v>44587</v>
      </c>
      <c r="B2670" s="18" t="s">
        <v>70</v>
      </c>
      <c r="C2670" s="13" t="s">
        <v>3304</v>
      </c>
      <c r="D2670" s="14">
        <v>1227.5</v>
      </c>
      <c r="E2670" s="20">
        <v>44588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>
        <v>44587</v>
      </c>
      <c r="B2671" s="18" t="s">
        <v>71</v>
      </c>
      <c r="C2671" s="13" t="s">
        <v>3305</v>
      </c>
      <c r="D2671" s="14">
        <v>2205.9</v>
      </c>
      <c r="E2671" s="20">
        <v>44588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>
        <v>44587</v>
      </c>
      <c r="B2672" s="18" t="s">
        <v>72</v>
      </c>
      <c r="C2672" s="13" t="s">
        <v>3306</v>
      </c>
      <c r="D2672" s="14">
        <v>525</v>
      </c>
      <c r="E2672" s="20">
        <v>44588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>
        <v>44587</v>
      </c>
      <c r="B2673" s="18" t="s">
        <v>73</v>
      </c>
      <c r="C2673" s="13" t="s">
        <v>3307</v>
      </c>
      <c r="D2673" s="14">
        <v>5075</v>
      </c>
      <c r="E2673" s="20">
        <v>44588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>
        <v>44587</v>
      </c>
      <c r="B2674" s="18" t="s">
        <v>74</v>
      </c>
      <c r="C2674" s="13" t="s">
        <v>3308</v>
      </c>
      <c r="D2674" s="14">
        <v>2034.3</v>
      </c>
      <c r="E2674" s="20">
        <v>44588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>
        <v>44587</v>
      </c>
      <c r="B2675" s="18" t="s">
        <v>75</v>
      </c>
      <c r="C2675" s="13" t="s">
        <v>3309</v>
      </c>
      <c r="D2675" s="14">
        <v>7303</v>
      </c>
      <c r="E2675" s="20">
        <v>44588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>
        <v>44587</v>
      </c>
      <c r="B2676" s="18" t="s">
        <v>76</v>
      </c>
      <c r="C2676" s="13" t="s">
        <v>3310</v>
      </c>
      <c r="D2676" s="14">
        <v>9640</v>
      </c>
      <c r="E2676" s="20">
        <v>44588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>
        <v>44587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>
        <v>44587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>
        <v>44587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>
        <v>44587</v>
      </c>
      <c r="B2680" s="18" t="s">
        <v>80</v>
      </c>
      <c r="C2680" s="13" t="s">
        <v>3314</v>
      </c>
      <c r="D2680" s="14">
        <v>1049.3</v>
      </c>
      <c r="E2680" s="20">
        <v>44587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>
        <v>44587</v>
      </c>
      <c r="B2681" s="18" t="s">
        <v>81</v>
      </c>
      <c r="C2681" s="13" t="s">
        <v>3315</v>
      </c>
      <c r="D2681" s="14">
        <v>37145</v>
      </c>
      <c r="E2681" s="20">
        <v>44587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>
        <v>44587</v>
      </c>
      <c r="B2682" s="18" t="s">
        <v>82</v>
      </c>
      <c r="C2682" s="13" t="s">
        <v>3316</v>
      </c>
      <c r="D2682" s="14">
        <v>4834.2</v>
      </c>
      <c r="E2682" s="20">
        <v>44587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>
        <v>44587</v>
      </c>
      <c r="B2683" s="18" t="s">
        <v>83</v>
      </c>
      <c r="C2683" s="13" t="s">
        <v>3317</v>
      </c>
      <c r="D2683" s="14">
        <v>1490</v>
      </c>
      <c r="E2683" s="20">
        <v>44587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>
        <v>44587</v>
      </c>
      <c r="B2684" s="18" t="s">
        <v>84</v>
      </c>
      <c r="C2684" s="13" t="s">
        <v>3275</v>
      </c>
      <c r="D2684" s="14">
        <v>46</v>
      </c>
      <c r="E2684" s="20">
        <v>44587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>
        <v>44587</v>
      </c>
      <c r="B2685" s="18" t="s">
        <v>85</v>
      </c>
      <c r="C2685" s="13" t="s">
        <v>3318</v>
      </c>
      <c r="D2685" s="14">
        <v>31468</v>
      </c>
      <c r="E2685" s="20">
        <v>44587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>
        <v>44587</v>
      </c>
      <c r="B2686" s="18" t="s">
        <v>86</v>
      </c>
      <c r="C2686" s="13" t="s">
        <v>3275</v>
      </c>
      <c r="D2686" s="14">
        <v>2707.2</v>
      </c>
      <c r="E2686" s="20">
        <v>44587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>
        <v>44587</v>
      </c>
      <c r="B2687" s="18" t="s">
        <v>87</v>
      </c>
      <c r="C2687" s="13" t="s">
        <v>3275</v>
      </c>
      <c r="D2687" s="14">
        <v>3251.2</v>
      </c>
      <c r="E2687" s="20">
        <v>44587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>
        <v>44587</v>
      </c>
      <c r="B2688" s="18" t="s">
        <v>88</v>
      </c>
      <c r="C2688" s="13" t="s">
        <v>3275</v>
      </c>
      <c r="D2688" s="14">
        <v>1024</v>
      </c>
      <c r="E2688" s="20">
        <v>44587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>
        <v>44588</v>
      </c>
      <c r="B2689" s="18" t="s">
        <v>89</v>
      </c>
      <c r="C2689" s="13" t="s">
        <v>3319</v>
      </c>
      <c r="D2689" s="14">
        <v>3847.2</v>
      </c>
      <c r="E2689" s="20">
        <v>44588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>
        <v>44588</v>
      </c>
      <c r="B2690" s="18" t="s">
        <v>90</v>
      </c>
      <c r="C2690" s="13" t="s">
        <v>3320</v>
      </c>
      <c r="D2690" s="14">
        <v>5654</v>
      </c>
      <c r="E2690" s="20">
        <v>44588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>
        <v>44588</v>
      </c>
      <c r="B2691" s="18" t="s">
        <v>91</v>
      </c>
      <c r="C2691" s="13" t="s">
        <v>3321</v>
      </c>
      <c r="D2691" s="14">
        <v>1595</v>
      </c>
      <c r="E2691" s="20">
        <v>44588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>
        <v>44588</v>
      </c>
      <c r="B2692" s="18" t="s">
        <v>92</v>
      </c>
      <c r="C2692" s="13" t="s">
        <v>3322</v>
      </c>
      <c r="D2692" s="14">
        <v>33278.699999999997</v>
      </c>
      <c r="E2692" s="20">
        <v>44589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>
        <v>44588</v>
      </c>
      <c r="B2693" s="18" t="s">
        <v>93</v>
      </c>
      <c r="C2693" s="13" t="s">
        <v>3323</v>
      </c>
      <c r="D2693" s="14">
        <v>20551.599999999999</v>
      </c>
      <c r="E2693" s="20">
        <v>44589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>
        <v>44588</v>
      </c>
      <c r="B2694" s="18" t="s">
        <v>94</v>
      </c>
      <c r="C2694" s="13" t="s">
        <v>3324</v>
      </c>
      <c r="D2694" s="14">
        <v>1867.2</v>
      </c>
      <c r="E2694" s="20">
        <v>44588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>
        <v>44588</v>
      </c>
      <c r="B2695" s="18" t="s">
        <v>95</v>
      </c>
      <c r="C2695" s="13" t="s">
        <v>3324</v>
      </c>
      <c r="D2695" s="14">
        <v>156.80000000000001</v>
      </c>
      <c r="E2695" s="20">
        <v>44588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>
        <v>44588</v>
      </c>
      <c r="B2696" s="18" t="s">
        <v>96</v>
      </c>
      <c r="C2696" s="13" t="s">
        <v>3325</v>
      </c>
      <c r="D2696" s="14">
        <v>5171.7</v>
      </c>
      <c r="E2696" s="20">
        <v>44588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>
        <v>44588</v>
      </c>
      <c r="B2697" s="18" t="s">
        <v>97</v>
      </c>
      <c r="C2697" s="13" t="s">
        <v>3326</v>
      </c>
      <c r="D2697" s="14">
        <v>10213.799999999999</v>
      </c>
      <c r="E2697" s="20">
        <v>44588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>
        <v>44588</v>
      </c>
      <c r="B2698" s="18" t="s">
        <v>98</v>
      </c>
      <c r="C2698" s="13" t="s">
        <v>3327</v>
      </c>
      <c r="D2698" s="14">
        <v>1493.4</v>
      </c>
      <c r="E2698" s="20">
        <v>44588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>
        <v>44588</v>
      </c>
      <c r="B2699" s="18" t="s">
        <v>99</v>
      </c>
      <c r="C2699" s="13" t="s">
        <v>3328</v>
      </c>
      <c r="D2699" s="14">
        <v>4402</v>
      </c>
      <c r="E2699" s="20">
        <v>44588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>
        <v>44588</v>
      </c>
      <c r="B2700" s="18" t="s">
        <v>100</v>
      </c>
      <c r="C2700" s="13" t="s">
        <v>3301</v>
      </c>
      <c r="D2700" s="14">
        <v>780</v>
      </c>
      <c r="E2700" s="20">
        <v>44588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>
        <v>44588</v>
      </c>
      <c r="B2701" s="18" t="s">
        <v>101</v>
      </c>
      <c r="C2701" s="13" t="s">
        <v>3329</v>
      </c>
      <c r="D2701" s="14">
        <v>3687.8</v>
      </c>
      <c r="E2701" s="20">
        <v>44588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>
        <v>44588</v>
      </c>
      <c r="B2702" s="18" t="s">
        <v>102</v>
      </c>
      <c r="C2702" s="13" t="s">
        <v>3330</v>
      </c>
      <c r="D2702" s="14">
        <v>1431.2</v>
      </c>
      <c r="E2702" s="20">
        <v>44588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>
        <v>44588</v>
      </c>
      <c r="B2703" s="18" t="s">
        <v>103</v>
      </c>
      <c r="C2703" s="13" t="s">
        <v>3310</v>
      </c>
      <c r="D2703" s="14">
        <v>16523.8</v>
      </c>
      <c r="E2703" s="20">
        <v>44588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>
        <v>44588</v>
      </c>
      <c r="B2704" s="18" t="s">
        <v>104</v>
      </c>
      <c r="C2704" s="13" t="s">
        <v>3331</v>
      </c>
      <c r="D2704" s="14">
        <v>5866.3</v>
      </c>
      <c r="E2704" s="20">
        <v>44589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>
        <v>44588</v>
      </c>
      <c r="B2705" s="18" t="s">
        <v>105</v>
      </c>
      <c r="C2705" s="13" t="s">
        <v>3332</v>
      </c>
      <c r="D2705" s="14">
        <v>4120</v>
      </c>
      <c r="E2705" s="20">
        <v>44589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>
        <v>44588</v>
      </c>
      <c r="B2706" s="18" t="s">
        <v>106</v>
      </c>
      <c r="C2706" s="13" t="s">
        <v>3333</v>
      </c>
      <c r="D2706" s="14">
        <v>4110</v>
      </c>
      <c r="E2706" s="20">
        <v>44589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>
        <v>44588</v>
      </c>
      <c r="B2707" s="18" t="s">
        <v>107</v>
      </c>
      <c r="C2707" s="13" t="s">
        <v>3334</v>
      </c>
      <c r="D2707" s="14">
        <v>2091</v>
      </c>
      <c r="E2707" s="20">
        <v>44588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>
        <v>44588</v>
      </c>
      <c r="B2708" s="18" t="s">
        <v>108</v>
      </c>
      <c r="C2708" s="13" t="s">
        <v>3335</v>
      </c>
      <c r="D2708" s="14">
        <v>4250</v>
      </c>
      <c r="E2708" s="20">
        <v>44589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>
        <v>44588</v>
      </c>
      <c r="B2709" s="18" t="s">
        <v>109</v>
      </c>
      <c r="C2709" s="13" t="s">
        <v>3336</v>
      </c>
      <c r="D2709" s="14">
        <v>4040</v>
      </c>
      <c r="E2709" s="20">
        <v>44589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>
        <v>44588</v>
      </c>
      <c r="B2710" s="18" t="s">
        <v>110</v>
      </c>
      <c r="C2710" s="13" t="s">
        <v>3337</v>
      </c>
      <c r="D2710" s="14">
        <v>4395</v>
      </c>
      <c r="E2710" s="20">
        <v>44589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>
        <v>44588</v>
      </c>
      <c r="B2711" s="18" t="s">
        <v>111</v>
      </c>
      <c r="C2711" s="13" t="s">
        <v>3338</v>
      </c>
      <c r="D2711" s="14">
        <v>4477.2</v>
      </c>
      <c r="E2711" s="20">
        <v>44590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>
        <v>44588</v>
      </c>
      <c r="B2712" s="18" t="s">
        <v>112</v>
      </c>
      <c r="C2712" s="13" t="s">
        <v>3339</v>
      </c>
      <c r="D2712" s="14">
        <v>4769.2</v>
      </c>
      <c r="E2712" s="20">
        <v>44589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ht="30" x14ac:dyDescent="0.25">
      <c r="A2713" s="16">
        <v>44588</v>
      </c>
      <c r="B2713" s="18" t="s">
        <v>113</v>
      </c>
      <c r="C2713" s="13" t="s">
        <v>3340</v>
      </c>
      <c r="D2713" s="14">
        <v>4913.6000000000004</v>
      </c>
      <c r="E2713" s="20" t="s">
        <v>3683</v>
      </c>
      <c r="F2713" s="14">
        <f>2000+2913.6</f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>
        <v>44588</v>
      </c>
      <c r="B2714" s="18" t="s">
        <v>114</v>
      </c>
      <c r="C2714" s="13" t="s">
        <v>3341</v>
      </c>
      <c r="D2714" s="14">
        <v>32733.9</v>
      </c>
      <c r="E2714" s="20">
        <v>44589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>
        <v>44588</v>
      </c>
      <c r="B2715" s="18" t="s">
        <v>115</v>
      </c>
      <c r="C2715" s="13" t="s">
        <v>3342</v>
      </c>
      <c r="D2715" s="14">
        <v>23020.3</v>
      </c>
      <c r="E2715" s="20">
        <v>44591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>
        <v>44588</v>
      </c>
      <c r="B2716" s="18" t="s">
        <v>116</v>
      </c>
      <c r="C2716" s="13" t="s">
        <v>3343</v>
      </c>
      <c r="D2716" s="14">
        <v>7155</v>
      </c>
      <c r="E2716" s="20">
        <v>44588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>
        <v>44588</v>
      </c>
      <c r="B2717" s="18" t="s">
        <v>117</v>
      </c>
      <c r="C2717" s="13" t="s">
        <v>3344</v>
      </c>
      <c r="D2717" s="14">
        <v>2519</v>
      </c>
      <c r="E2717" s="20">
        <v>44588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>
        <v>44588</v>
      </c>
      <c r="B2718" s="18" t="s">
        <v>118</v>
      </c>
      <c r="C2718" s="13" t="s">
        <v>3309</v>
      </c>
      <c r="D2718" s="14">
        <v>157.5</v>
      </c>
      <c r="E2718" s="20">
        <v>44588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>
        <v>44588</v>
      </c>
      <c r="B2719" s="18" t="s">
        <v>119</v>
      </c>
      <c r="C2719" s="13" t="s">
        <v>3345</v>
      </c>
      <c r="D2719" s="14">
        <v>4414</v>
      </c>
      <c r="E2719" s="20">
        <v>44588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>
        <v>44588</v>
      </c>
      <c r="B2720" s="18" t="s">
        <v>120</v>
      </c>
      <c r="C2720" s="13" t="s">
        <v>3346</v>
      </c>
      <c r="D2720" s="14">
        <v>12212</v>
      </c>
      <c r="E2720" s="20">
        <v>44588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>
        <v>44588</v>
      </c>
      <c r="B2721" s="18" t="s">
        <v>121</v>
      </c>
      <c r="C2721" s="13" t="s">
        <v>3295</v>
      </c>
      <c r="D2721" s="14">
        <v>8636.2999999999993</v>
      </c>
      <c r="E2721" s="20">
        <v>44588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>
        <v>44588</v>
      </c>
      <c r="B2722" s="18" t="s">
        <v>122</v>
      </c>
      <c r="C2722" s="13" t="s">
        <v>3347</v>
      </c>
      <c r="D2722" s="14">
        <v>1016.6</v>
      </c>
      <c r="E2722" s="20">
        <v>44588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>
        <v>44588</v>
      </c>
      <c r="B2723" s="18" t="s">
        <v>123</v>
      </c>
      <c r="C2723" s="13" t="s">
        <v>3348</v>
      </c>
      <c r="D2723" s="14">
        <v>912</v>
      </c>
      <c r="E2723" s="20">
        <v>44588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>
        <v>44588</v>
      </c>
      <c r="B2724" s="18" t="s">
        <v>124</v>
      </c>
      <c r="C2724" s="13" t="s">
        <v>3349</v>
      </c>
      <c r="D2724" s="14">
        <v>2025</v>
      </c>
      <c r="E2724" s="20">
        <v>44588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>
        <v>44588</v>
      </c>
      <c r="B2725" s="18" t="s">
        <v>125</v>
      </c>
      <c r="C2725" s="13" t="s">
        <v>3671</v>
      </c>
      <c r="D2725" s="14">
        <v>0</v>
      </c>
      <c r="E2725" s="21" t="s">
        <v>3560</v>
      </c>
      <c r="F2725" s="14">
        <v>0</v>
      </c>
      <c r="G2725" s="10">
        <f>Tabla1[[#This Row],[Importe]]-Tabla1[[#This Row],[Pagado]]</f>
        <v>0</v>
      </c>
      <c r="H2725" s="25" t="s">
        <v>3672</v>
      </c>
    </row>
    <row r="2726" spans="1:8" x14ac:dyDescent="0.25">
      <c r="A2726" s="16">
        <v>44588</v>
      </c>
      <c r="B2726" s="18" t="s">
        <v>126</v>
      </c>
      <c r="C2726" s="13" t="s">
        <v>3351</v>
      </c>
      <c r="D2726" s="14">
        <v>8714.7999999999993</v>
      </c>
      <c r="E2726" s="20">
        <v>44589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>
        <v>44588</v>
      </c>
      <c r="B2727" s="18" t="s">
        <v>127</v>
      </c>
      <c r="C2727" s="13" t="s">
        <v>3294</v>
      </c>
      <c r="D2727" s="14">
        <v>2428.8000000000002</v>
      </c>
      <c r="E2727" s="20">
        <v>44588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>
        <v>44588</v>
      </c>
      <c r="B2728" s="18" t="s">
        <v>128</v>
      </c>
      <c r="C2728" s="13" t="s">
        <v>3352</v>
      </c>
      <c r="D2728" s="14">
        <v>2964.4</v>
      </c>
      <c r="E2728" s="20">
        <v>44588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>
        <v>44588</v>
      </c>
      <c r="B2729" s="18" t="s">
        <v>129</v>
      </c>
      <c r="C2729" s="13" t="s">
        <v>3353</v>
      </c>
      <c r="D2729" s="14">
        <v>7392</v>
      </c>
      <c r="E2729" s="20">
        <v>44588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>
        <v>44588</v>
      </c>
      <c r="B2730" s="18" t="s">
        <v>130</v>
      </c>
      <c r="C2730" s="13" t="s">
        <v>3354</v>
      </c>
      <c r="D2730" s="14">
        <v>2322</v>
      </c>
      <c r="E2730" s="20">
        <v>44588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>
        <v>44588</v>
      </c>
      <c r="B2731" s="18" t="s">
        <v>131</v>
      </c>
      <c r="C2731" s="13" t="s">
        <v>3355</v>
      </c>
      <c r="D2731" s="14">
        <v>3397.7</v>
      </c>
      <c r="E2731" s="20">
        <v>44588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>
        <v>44588</v>
      </c>
      <c r="B2732" s="18" t="s">
        <v>132</v>
      </c>
      <c r="C2732" s="13" t="s">
        <v>3275</v>
      </c>
      <c r="D2732" s="14">
        <v>4869</v>
      </c>
      <c r="E2732" s="20">
        <v>44588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>
        <v>44588</v>
      </c>
      <c r="B2733" s="18" t="s">
        <v>133</v>
      </c>
      <c r="C2733" s="13" t="s">
        <v>3356</v>
      </c>
      <c r="D2733" s="14">
        <v>8786.7999999999993</v>
      </c>
      <c r="E2733" s="20">
        <v>44588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>
        <v>44588</v>
      </c>
      <c r="B2734" s="18" t="s">
        <v>134</v>
      </c>
      <c r="C2734" s="13" t="s">
        <v>3353</v>
      </c>
      <c r="D2734" s="14">
        <v>2279.1999999999998</v>
      </c>
      <c r="E2734" s="20">
        <v>44588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>
        <v>44588</v>
      </c>
      <c r="B2735" s="18" t="s">
        <v>135</v>
      </c>
      <c r="C2735" s="13" t="s">
        <v>3357</v>
      </c>
      <c r="D2735" s="14">
        <v>10187.1</v>
      </c>
      <c r="E2735" s="20">
        <v>44590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>
        <v>44588</v>
      </c>
      <c r="B2736" s="18" t="s">
        <v>136</v>
      </c>
      <c r="C2736" s="13" t="s">
        <v>3358</v>
      </c>
      <c r="D2736" s="14">
        <v>4620.6000000000004</v>
      </c>
      <c r="E2736" s="20">
        <v>44588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>
        <v>44588</v>
      </c>
      <c r="B2737" s="18" t="s">
        <v>137</v>
      </c>
      <c r="C2737" s="13" t="s">
        <v>3359</v>
      </c>
      <c r="D2737" s="14">
        <v>17747</v>
      </c>
      <c r="E2737" s="20">
        <v>44588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>
        <v>44588</v>
      </c>
      <c r="B2738" s="18" t="s">
        <v>138</v>
      </c>
      <c r="C2738" s="13" t="s">
        <v>3360</v>
      </c>
      <c r="D2738" s="14">
        <v>9810</v>
      </c>
      <c r="E2738" s="20">
        <v>44588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>
        <v>44588</v>
      </c>
      <c r="B2739" s="18" t="s">
        <v>139</v>
      </c>
      <c r="C2739" s="13" t="s">
        <v>3361</v>
      </c>
      <c r="D2739" s="14">
        <v>2585.5</v>
      </c>
      <c r="E2739" s="20">
        <v>44588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>
        <v>44588</v>
      </c>
      <c r="B2740" s="18" t="s">
        <v>140</v>
      </c>
      <c r="C2740" s="13" t="s">
        <v>3362</v>
      </c>
      <c r="D2740" s="14">
        <v>911.2</v>
      </c>
      <c r="E2740" s="20">
        <v>44588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>
        <v>44588</v>
      </c>
      <c r="B2741" s="18" t="s">
        <v>141</v>
      </c>
      <c r="C2741" s="13" t="s">
        <v>3359</v>
      </c>
      <c r="D2741" s="14">
        <v>840</v>
      </c>
      <c r="E2741" s="20">
        <v>44588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>
        <v>44588</v>
      </c>
      <c r="B2742" s="18" t="s">
        <v>142</v>
      </c>
      <c r="C2742" s="13" t="s">
        <v>3363</v>
      </c>
      <c r="D2742" s="14">
        <v>3513.3</v>
      </c>
      <c r="E2742" s="20">
        <v>44588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>
        <v>44588</v>
      </c>
      <c r="B2743" s="18" t="s">
        <v>143</v>
      </c>
      <c r="C2743" s="13" t="s">
        <v>3364</v>
      </c>
      <c r="D2743" s="14">
        <v>13508.2</v>
      </c>
      <c r="E2743" s="20">
        <v>44588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>
        <v>44588</v>
      </c>
      <c r="B2744" s="18" t="s">
        <v>144</v>
      </c>
      <c r="C2744" s="13" t="s">
        <v>3365</v>
      </c>
      <c r="D2744" s="14">
        <v>5875.6</v>
      </c>
      <c r="E2744" s="20">
        <v>44588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>
        <v>44588</v>
      </c>
      <c r="B2745" s="18" t="s">
        <v>145</v>
      </c>
      <c r="C2745" s="13" t="s">
        <v>3366</v>
      </c>
      <c r="D2745" s="14">
        <v>3388.5</v>
      </c>
      <c r="E2745" s="20">
        <v>44588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>
        <v>44588</v>
      </c>
      <c r="B2746" s="18" t="s">
        <v>146</v>
      </c>
      <c r="C2746" s="13" t="s">
        <v>3367</v>
      </c>
      <c r="D2746" s="14">
        <v>3784.9</v>
      </c>
      <c r="E2746" s="20">
        <v>44588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>
        <v>44588</v>
      </c>
      <c r="B2747" s="18" t="s">
        <v>147</v>
      </c>
      <c r="C2747" s="13" t="s">
        <v>3368</v>
      </c>
      <c r="D2747" s="14">
        <v>7317</v>
      </c>
      <c r="E2747" s="20">
        <v>44588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>
        <v>44588</v>
      </c>
      <c r="B2748" s="18" t="s">
        <v>148</v>
      </c>
      <c r="C2748" s="13" t="s">
        <v>3369</v>
      </c>
      <c r="D2748" s="14">
        <v>3159.84</v>
      </c>
      <c r="E2748" s="20">
        <v>44588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>
        <v>44588</v>
      </c>
      <c r="B2749" s="18" t="s">
        <v>149</v>
      </c>
      <c r="C2749" s="13" t="s">
        <v>3362</v>
      </c>
      <c r="D2749" s="14">
        <v>1285.2</v>
      </c>
      <c r="E2749" s="20">
        <v>44588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>
        <v>44588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>
        <v>44588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>
        <v>44588</v>
      </c>
      <c r="B2752" s="18" t="s">
        <v>152</v>
      </c>
      <c r="C2752" s="13" t="s">
        <v>3372</v>
      </c>
      <c r="D2752" s="14">
        <v>4771.2</v>
      </c>
      <c r="E2752" s="20">
        <v>44588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>
        <v>44588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>
        <v>44588</v>
      </c>
      <c r="B2754" s="18" t="s">
        <v>154</v>
      </c>
      <c r="C2754" s="13" t="s">
        <v>3373</v>
      </c>
      <c r="D2754" s="14">
        <v>935</v>
      </c>
      <c r="E2754" s="20">
        <v>44588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>
        <v>44588</v>
      </c>
      <c r="B2755" s="18" t="s">
        <v>155</v>
      </c>
      <c r="C2755" s="13" t="s">
        <v>3374</v>
      </c>
      <c r="D2755" s="14">
        <v>3671.2</v>
      </c>
      <c r="E2755" s="20">
        <v>44588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>
        <v>44588</v>
      </c>
      <c r="B2756" s="18" t="s">
        <v>156</v>
      </c>
      <c r="C2756" s="13" t="s">
        <v>3375</v>
      </c>
      <c r="D2756" s="14">
        <v>5662.3</v>
      </c>
      <c r="E2756" s="20">
        <v>44588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>
        <v>44588</v>
      </c>
      <c r="B2757" s="18" t="s">
        <v>157</v>
      </c>
      <c r="C2757" s="13" t="s">
        <v>3376</v>
      </c>
      <c r="D2757" s="14">
        <v>1105.4000000000001</v>
      </c>
      <c r="E2757" s="20">
        <v>44588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>
        <v>44588</v>
      </c>
      <c r="B2758" s="18" t="s">
        <v>158</v>
      </c>
      <c r="C2758" s="13" t="s">
        <v>3275</v>
      </c>
      <c r="D2758" s="14">
        <v>1305</v>
      </c>
      <c r="E2758" s="20">
        <v>44588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>
        <v>44588</v>
      </c>
      <c r="B2759" s="18" t="s">
        <v>159</v>
      </c>
      <c r="C2759" s="13" t="s">
        <v>3377</v>
      </c>
      <c r="D2759" s="14">
        <v>12154.2</v>
      </c>
      <c r="E2759" s="20">
        <v>44588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>
        <v>44588</v>
      </c>
      <c r="B2760" s="18" t="s">
        <v>160</v>
      </c>
      <c r="C2760" s="13" t="s">
        <v>3378</v>
      </c>
      <c r="D2760" s="14">
        <v>6330.9</v>
      </c>
      <c r="E2760" s="20">
        <v>44588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>
        <v>44588</v>
      </c>
      <c r="B2761" s="18" t="s">
        <v>161</v>
      </c>
      <c r="C2761" s="13" t="s">
        <v>3379</v>
      </c>
      <c r="D2761" s="14">
        <v>10000</v>
      </c>
      <c r="E2761" s="20">
        <v>44588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>
        <v>44588</v>
      </c>
      <c r="B2762" s="18" t="s">
        <v>162</v>
      </c>
      <c r="C2762" s="13" t="s">
        <v>3275</v>
      </c>
      <c r="D2762" s="14">
        <v>5940</v>
      </c>
      <c r="E2762" s="20">
        <v>44588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>
        <v>44588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>
        <v>44588</v>
      </c>
      <c r="B2764" s="18" t="s">
        <v>164</v>
      </c>
      <c r="C2764" s="13" t="s">
        <v>3381</v>
      </c>
      <c r="D2764" s="14">
        <v>7993.4</v>
      </c>
      <c r="E2764" s="20">
        <v>44588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>
        <v>44588</v>
      </c>
      <c r="B2765" s="18" t="s">
        <v>165</v>
      </c>
      <c r="C2765" s="13" t="s">
        <v>3382</v>
      </c>
      <c r="D2765" s="14">
        <v>6825.5</v>
      </c>
      <c r="E2765" s="20">
        <v>44588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>
        <v>44588</v>
      </c>
      <c r="B2766" s="18" t="s">
        <v>166</v>
      </c>
      <c r="C2766" s="13" t="s">
        <v>3314</v>
      </c>
      <c r="D2766" s="14">
        <v>1220.0999999999999</v>
      </c>
      <c r="E2766" s="20">
        <v>44588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>
        <v>44588</v>
      </c>
      <c r="B2767" s="18" t="s">
        <v>167</v>
      </c>
      <c r="C2767" s="13" t="s">
        <v>3383</v>
      </c>
      <c r="D2767" s="14">
        <v>2854.8</v>
      </c>
      <c r="E2767" s="20">
        <v>44588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>
        <v>44588</v>
      </c>
      <c r="B2768" s="18" t="s">
        <v>168</v>
      </c>
      <c r="C2768" s="13" t="s">
        <v>3384</v>
      </c>
      <c r="D2768" s="14">
        <v>2084.8000000000002</v>
      </c>
      <c r="E2768" s="20">
        <v>44588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>
        <v>44588</v>
      </c>
      <c r="B2769" s="18" t="s">
        <v>169</v>
      </c>
      <c r="C2769" s="13" t="s">
        <v>3286</v>
      </c>
      <c r="D2769" s="14">
        <v>1518</v>
      </c>
      <c r="E2769" s="20">
        <v>44588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>
        <v>44588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>
        <v>44588</v>
      </c>
      <c r="B2771" s="18" t="s">
        <v>171</v>
      </c>
      <c r="C2771" s="13" t="s">
        <v>3386</v>
      </c>
      <c r="D2771" s="14">
        <v>1913.6</v>
      </c>
      <c r="E2771" s="20">
        <v>44588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>
        <v>44588</v>
      </c>
      <c r="B2772" s="18" t="s">
        <v>172</v>
      </c>
      <c r="C2772" s="13" t="s">
        <v>3302</v>
      </c>
      <c r="D2772" s="14">
        <v>3056.6</v>
      </c>
      <c r="E2772" s="20">
        <v>44588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>
        <v>44588</v>
      </c>
      <c r="B2773" s="18" t="s">
        <v>173</v>
      </c>
      <c r="C2773" s="13" t="s">
        <v>3387</v>
      </c>
      <c r="D2773" s="14">
        <v>28320</v>
      </c>
      <c r="E2773" s="20">
        <v>44589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>
        <v>44588</v>
      </c>
      <c r="B2774" s="18" t="s">
        <v>174</v>
      </c>
      <c r="C2774" s="13" t="s">
        <v>3344</v>
      </c>
      <c r="D2774" s="14">
        <v>1748.6</v>
      </c>
      <c r="E2774" s="20">
        <v>44588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>
        <v>44588</v>
      </c>
      <c r="B2775" s="18" t="s">
        <v>175</v>
      </c>
      <c r="C2775" s="13" t="s">
        <v>3373</v>
      </c>
      <c r="D2775" s="14">
        <v>3287.1</v>
      </c>
      <c r="E2775" s="20">
        <v>44588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>
        <v>44588</v>
      </c>
      <c r="B2776" s="18" t="s">
        <v>176</v>
      </c>
      <c r="C2776" s="13" t="s">
        <v>3388</v>
      </c>
      <c r="D2776" s="14">
        <v>2337.5</v>
      </c>
      <c r="E2776" s="20">
        <v>44588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>
        <v>44588</v>
      </c>
      <c r="B2777" s="18" t="s">
        <v>177</v>
      </c>
      <c r="C2777" s="13" t="s">
        <v>3350</v>
      </c>
      <c r="D2777" s="14">
        <v>4454</v>
      </c>
      <c r="E2777" s="20">
        <v>44588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>
        <v>44588</v>
      </c>
      <c r="B2778" s="18" t="s">
        <v>178</v>
      </c>
      <c r="C2778" s="13" t="s">
        <v>3389</v>
      </c>
      <c r="D2778" s="14">
        <v>5262.6</v>
      </c>
      <c r="E2778" s="20">
        <v>44589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>
        <v>44588</v>
      </c>
      <c r="B2779" s="18" t="s">
        <v>179</v>
      </c>
      <c r="C2779" s="13" t="s">
        <v>3390</v>
      </c>
      <c r="D2779" s="14">
        <v>13696</v>
      </c>
      <c r="E2779" s="20">
        <v>44588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>
        <v>44588</v>
      </c>
      <c r="B2780" s="18" t="s">
        <v>180</v>
      </c>
      <c r="C2780" s="13" t="s">
        <v>3391</v>
      </c>
      <c r="D2780" s="14">
        <v>26428.799999999999</v>
      </c>
      <c r="E2780" s="20">
        <v>44588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>
        <v>44588</v>
      </c>
      <c r="B2781" s="18" t="s">
        <v>181</v>
      </c>
      <c r="C2781" s="13" t="s">
        <v>3392</v>
      </c>
      <c r="D2781" s="14">
        <v>1168.3</v>
      </c>
      <c r="E2781" s="20">
        <v>44588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>
        <v>44588</v>
      </c>
      <c r="B2782" s="18" t="s">
        <v>182</v>
      </c>
      <c r="C2782" s="13" t="s">
        <v>3391</v>
      </c>
      <c r="D2782" s="14">
        <v>375</v>
      </c>
      <c r="E2782" s="20">
        <v>44588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>
        <v>44588</v>
      </c>
      <c r="B2783" s="18" t="s">
        <v>183</v>
      </c>
      <c r="C2783" s="13" t="s">
        <v>3300</v>
      </c>
      <c r="D2783" s="14">
        <v>1260</v>
      </c>
      <c r="E2783" s="20">
        <v>44588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>
        <v>44588</v>
      </c>
      <c r="B2784" s="18" t="s">
        <v>184</v>
      </c>
      <c r="C2784" s="13" t="s">
        <v>3393</v>
      </c>
      <c r="D2784" s="14">
        <v>2588</v>
      </c>
      <c r="E2784" s="20">
        <v>44588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>
        <v>44588</v>
      </c>
      <c r="B2785" s="18" t="s">
        <v>185</v>
      </c>
      <c r="C2785" s="13" t="s">
        <v>3275</v>
      </c>
      <c r="D2785" s="14">
        <v>54</v>
      </c>
      <c r="E2785" s="20">
        <v>44588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>
        <v>44588</v>
      </c>
      <c r="B2786" s="18" t="s">
        <v>186</v>
      </c>
      <c r="C2786" s="13" t="s">
        <v>3347</v>
      </c>
      <c r="D2786" s="14">
        <v>1083</v>
      </c>
      <c r="E2786" s="20">
        <v>44588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>
        <v>44588</v>
      </c>
      <c r="B2787" s="18" t="s">
        <v>187</v>
      </c>
      <c r="C2787" s="13" t="s">
        <v>3389</v>
      </c>
      <c r="D2787" s="14">
        <v>10932.6</v>
      </c>
      <c r="E2787" s="20">
        <v>44589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>
        <v>44588</v>
      </c>
      <c r="B2788" s="18" t="s">
        <v>188</v>
      </c>
      <c r="C2788" s="13" t="s">
        <v>3389</v>
      </c>
      <c r="D2788" s="14">
        <v>1306.5</v>
      </c>
      <c r="E2788" s="20">
        <v>44589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>
        <v>44588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>
        <v>44588</v>
      </c>
      <c r="B2790" s="18" t="s">
        <v>190</v>
      </c>
      <c r="C2790" s="13" t="s">
        <v>3275</v>
      </c>
      <c r="D2790" s="14">
        <v>549.5</v>
      </c>
      <c r="E2790" s="20">
        <v>44588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>
        <v>44589</v>
      </c>
      <c r="B2791" s="18" t="s">
        <v>191</v>
      </c>
      <c r="C2791" s="13" t="s">
        <v>3395</v>
      </c>
      <c r="D2791" s="14">
        <v>9165</v>
      </c>
      <c r="E2791" s="20">
        <v>44590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>
        <v>44589</v>
      </c>
      <c r="B2792" s="18" t="s">
        <v>192</v>
      </c>
      <c r="C2792" s="13" t="s">
        <v>3323</v>
      </c>
      <c r="D2792" s="14">
        <v>72685.600000000006</v>
      </c>
      <c r="E2792" s="20">
        <v>44590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>
        <v>44589</v>
      </c>
      <c r="B2793" s="18" t="s">
        <v>193</v>
      </c>
      <c r="C2793" s="13" t="s">
        <v>3320</v>
      </c>
      <c r="D2793" s="14">
        <v>4064.5</v>
      </c>
      <c r="E2793" s="20">
        <v>44589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>
        <v>44589</v>
      </c>
      <c r="B2794" s="18" t="s">
        <v>194</v>
      </c>
      <c r="C2794" s="13" t="s">
        <v>3348</v>
      </c>
      <c r="D2794" s="14">
        <v>1860</v>
      </c>
      <c r="E2794" s="20">
        <v>44589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>
        <v>44589</v>
      </c>
      <c r="B2795" s="18" t="s">
        <v>195</v>
      </c>
      <c r="C2795" s="13" t="s">
        <v>3321</v>
      </c>
      <c r="D2795" s="14">
        <v>3513.8</v>
      </c>
      <c r="E2795" s="20">
        <v>44589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>
        <v>44589</v>
      </c>
      <c r="B2796" s="18" t="s">
        <v>196</v>
      </c>
      <c r="C2796" s="13" t="s">
        <v>3396</v>
      </c>
      <c r="D2796" s="14">
        <v>61607.7</v>
      </c>
      <c r="E2796" s="20">
        <v>44589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>
        <v>44589</v>
      </c>
      <c r="B2797" s="18" t="s">
        <v>197</v>
      </c>
      <c r="C2797" s="13" t="s">
        <v>3322</v>
      </c>
      <c r="D2797" s="14">
        <v>33016.050000000003</v>
      </c>
      <c r="E2797" s="20">
        <v>44591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>
        <v>44589</v>
      </c>
      <c r="B2798" s="18" t="s">
        <v>198</v>
      </c>
      <c r="C2798" s="13" t="s">
        <v>3361</v>
      </c>
      <c r="D2798" s="14">
        <v>2284.8000000000002</v>
      </c>
      <c r="E2798" s="20">
        <v>44589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>
        <v>44589</v>
      </c>
      <c r="B2799" s="18" t="s">
        <v>199</v>
      </c>
      <c r="C2799" s="13" t="s">
        <v>3397</v>
      </c>
      <c r="D2799" s="14">
        <v>3710</v>
      </c>
      <c r="E2799" s="20">
        <v>44589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>
        <v>44589</v>
      </c>
      <c r="B2800" s="18" t="s">
        <v>200</v>
      </c>
      <c r="C2800" s="13" t="s">
        <v>3332</v>
      </c>
      <c r="D2800" s="14">
        <v>4555</v>
      </c>
      <c r="E2800" s="20">
        <v>44590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>
        <v>44589</v>
      </c>
      <c r="B2801" s="18" t="s">
        <v>201</v>
      </c>
      <c r="C2801" s="13" t="s">
        <v>3336</v>
      </c>
      <c r="D2801" s="14">
        <v>4315</v>
      </c>
      <c r="E2801" s="20">
        <v>44590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>
        <v>44589</v>
      </c>
      <c r="B2802" s="18" t="s">
        <v>202</v>
      </c>
      <c r="C2802" s="13" t="s">
        <v>3339</v>
      </c>
      <c r="D2802" s="14">
        <v>4480.3999999999996</v>
      </c>
      <c r="E2802" s="20">
        <v>44590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>
        <v>44589</v>
      </c>
      <c r="B2803" s="18" t="s">
        <v>203</v>
      </c>
      <c r="C2803" s="13" t="s">
        <v>3398</v>
      </c>
      <c r="D2803" s="14">
        <v>475.2</v>
      </c>
      <c r="E2803" s="20">
        <v>44589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>
        <v>44589</v>
      </c>
      <c r="B2804" s="18" t="s">
        <v>204</v>
      </c>
      <c r="C2804" s="13" t="s">
        <v>3332</v>
      </c>
      <c r="D2804" s="14">
        <v>2251.1999999999998</v>
      </c>
      <c r="E2804" s="20">
        <v>44590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>
        <v>44589</v>
      </c>
      <c r="B2805" s="18" t="s">
        <v>205</v>
      </c>
      <c r="C2805" s="13" t="s">
        <v>3399</v>
      </c>
      <c r="D2805" s="14">
        <v>4352.3999999999996</v>
      </c>
      <c r="E2805" s="20">
        <v>44592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>
        <v>44589</v>
      </c>
      <c r="B2806" s="18" t="s">
        <v>206</v>
      </c>
      <c r="C2806" s="13" t="s">
        <v>3333</v>
      </c>
      <c r="D2806" s="14">
        <v>4305</v>
      </c>
      <c r="E2806" s="20">
        <v>44590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>
        <v>44589</v>
      </c>
      <c r="B2807" s="18" t="s">
        <v>207</v>
      </c>
      <c r="C2807" s="13" t="s">
        <v>3400</v>
      </c>
      <c r="D2807" s="14">
        <v>4294.2</v>
      </c>
      <c r="E2807" s="20">
        <v>44590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>
        <v>44589</v>
      </c>
      <c r="B2808" s="18" t="s">
        <v>208</v>
      </c>
      <c r="C2808" s="13" t="s">
        <v>3324</v>
      </c>
      <c r="D2808" s="14">
        <v>628.6</v>
      </c>
      <c r="E2808" s="20">
        <v>44589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>
        <v>44589</v>
      </c>
      <c r="B2809" s="18" t="s">
        <v>209</v>
      </c>
      <c r="C2809" s="13" t="s">
        <v>3337</v>
      </c>
      <c r="D2809" s="14">
        <v>8600</v>
      </c>
      <c r="E2809" s="20">
        <v>44590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>
        <v>44589</v>
      </c>
      <c r="B2810" s="18" t="s">
        <v>210</v>
      </c>
      <c r="C2810" s="13" t="s">
        <v>3325</v>
      </c>
      <c r="D2810" s="14">
        <v>6473.2</v>
      </c>
      <c r="E2810" s="20">
        <v>44589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>
        <v>44589</v>
      </c>
      <c r="B2811" s="18" t="s">
        <v>211</v>
      </c>
      <c r="C2811" s="13" t="s">
        <v>3335</v>
      </c>
      <c r="D2811" s="14">
        <v>3991.6</v>
      </c>
      <c r="E2811" s="20">
        <v>44590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>
        <v>44589</v>
      </c>
      <c r="B2812" s="18" t="s">
        <v>212</v>
      </c>
      <c r="C2812" s="13" t="s">
        <v>3401</v>
      </c>
      <c r="D2812" s="14">
        <v>17363.2</v>
      </c>
      <c r="E2812" s="20">
        <v>44589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>
        <v>44589</v>
      </c>
      <c r="B2813" s="18" t="s">
        <v>213</v>
      </c>
      <c r="C2813" s="13" t="s">
        <v>3678</v>
      </c>
      <c r="D2813" s="14">
        <v>0</v>
      </c>
      <c r="E2813" s="21" t="s">
        <v>3560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>
        <v>44589</v>
      </c>
      <c r="B2814" s="18" t="s">
        <v>214</v>
      </c>
      <c r="C2814" s="13" t="s">
        <v>3334</v>
      </c>
      <c r="D2814" s="14">
        <v>2866.2</v>
      </c>
      <c r="E2814" s="20">
        <v>44589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ht="30" x14ac:dyDescent="0.25">
      <c r="A2815" s="16">
        <v>44589</v>
      </c>
      <c r="B2815" s="18" t="s">
        <v>215</v>
      </c>
      <c r="C2815" s="13" t="s">
        <v>3342</v>
      </c>
      <c r="D2815" s="14">
        <v>19892.2</v>
      </c>
      <c r="E2815" s="20" t="s">
        <v>3685</v>
      </c>
      <c r="F2815" s="14">
        <f>4500</f>
        <v>4500</v>
      </c>
      <c r="G2815" s="10">
        <f>Tabla1[[#This Row],[Importe]]-Tabla1[[#This Row],[Pagado]]</f>
        <v>15392.2</v>
      </c>
      <c r="H2815" s="13" t="s">
        <v>3558</v>
      </c>
    </row>
    <row r="2816" spans="1:8" x14ac:dyDescent="0.25">
      <c r="A2816" s="16">
        <v>44589</v>
      </c>
      <c r="B2816" s="18" t="s">
        <v>216</v>
      </c>
      <c r="C2816" s="13" t="s">
        <v>3402</v>
      </c>
      <c r="D2816" s="14">
        <v>3048</v>
      </c>
      <c r="E2816" s="20">
        <v>44592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>
        <v>44589</v>
      </c>
      <c r="B2817" s="18" t="s">
        <v>217</v>
      </c>
      <c r="C2817" s="13" t="s">
        <v>3340</v>
      </c>
      <c r="D2817" s="14">
        <v>888</v>
      </c>
      <c r="E2817" s="20">
        <v>44590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>
        <v>44589</v>
      </c>
      <c r="B2818" s="18" t="s">
        <v>218</v>
      </c>
      <c r="C2818" s="13" t="s">
        <v>3331</v>
      </c>
      <c r="D2818" s="14">
        <v>6811.2</v>
      </c>
      <c r="E2818" s="20">
        <v>44590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>
        <v>44589</v>
      </c>
      <c r="B2819" s="18" t="s">
        <v>219</v>
      </c>
      <c r="C2819" s="13" t="s">
        <v>3341</v>
      </c>
      <c r="D2819" s="14">
        <v>34312.400000000001</v>
      </c>
      <c r="E2819" s="20">
        <v>44591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>
        <v>44589</v>
      </c>
      <c r="B2820" s="18" t="s">
        <v>220</v>
      </c>
      <c r="C2820" s="13" t="s">
        <v>3403</v>
      </c>
      <c r="D2820" s="14">
        <v>15260</v>
      </c>
      <c r="E2820" s="20">
        <v>44589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>
        <v>44589</v>
      </c>
      <c r="B2821" s="18" t="s">
        <v>221</v>
      </c>
      <c r="C2821" s="13" t="s">
        <v>3377</v>
      </c>
      <c r="D2821" s="14">
        <v>17117.400000000001</v>
      </c>
      <c r="E2821" s="20">
        <v>44589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>
        <v>44589</v>
      </c>
      <c r="B2822" s="18" t="s">
        <v>222</v>
      </c>
      <c r="C2822" s="13" t="s">
        <v>3389</v>
      </c>
      <c r="D2822" s="14">
        <v>91103.16</v>
      </c>
      <c r="E2822" s="20">
        <v>44589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>
        <v>44589</v>
      </c>
      <c r="B2823" s="18" t="s">
        <v>223</v>
      </c>
      <c r="C2823" s="13" t="s">
        <v>3314</v>
      </c>
      <c r="D2823" s="14">
        <v>975.1</v>
      </c>
      <c r="E2823" s="20">
        <v>44589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>
        <v>44589</v>
      </c>
      <c r="B2824" s="18" t="s">
        <v>224</v>
      </c>
      <c r="C2824" s="13" t="s">
        <v>3303</v>
      </c>
      <c r="D2824" s="14">
        <v>850</v>
      </c>
      <c r="E2824" s="20">
        <v>44589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>
        <v>44589</v>
      </c>
      <c r="B2825" s="18" t="s">
        <v>225</v>
      </c>
      <c r="C2825" s="13" t="s">
        <v>3275</v>
      </c>
      <c r="D2825" s="14">
        <v>1298.5</v>
      </c>
      <c r="E2825" s="20">
        <v>44589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>
        <v>44589</v>
      </c>
      <c r="B2826" s="18" t="s">
        <v>226</v>
      </c>
      <c r="C2826" s="13" t="s">
        <v>3349</v>
      </c>
      <c r="D2826" s="14">
        <v>5695</v>
      </c>
      <c r="E2826" s="20">
        <v>44589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>
        <v>44589</v>
      </c>
      <c r="B2827" s="18" t="s">
        <v>227</v>
      </c>
      <c r="C2827" s="13" t="s">
        <v>3370</v>
      </c>
      <c r="D2827" s="14">
        <v>9295</v>
      </c>
      <c r="E2827" s="20">
        <v>44589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>
        <v>44589</v>
      </c>
      <c r="B2828" s="18" t="s">
        <v>228</v>
      </c>
      <c r="C2828" s="13" t="s">
        <v>3370</v>
      </c>
      <c r="D2828" s="14">
        <v>5000</v>
      </c>
      <c r="E2828" s="20">
        <v>44589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>
        <v>44589</v>
      </c>
      <c r="B2829" s="18" t="s">
        <v>229</v>
      </c>
      <c r="C2829" s="13" t="s">
        <v>3404</v>
      </c>
      <c r="D2829" s="14">
        <v>4073.2</v>
      </c>
      <c r="E2829" s="20">
        <v>44589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>
        <v>44589</v>
      </c>
      <c r="B2830" s="18" t="s">
        <v>230</v>
      </c>
      <c r="C2830" s="13" t="s">
        <v>3405</v>
      </c>
      <c r="D2830" s="14">
        <v>1912.8</v>
      </c>
      <c r="E2830" s="20">
        <v>44589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>
        <v>44589</v>
      </c>
      <c r="B2831" s="18" t="s">
        <v>231</v>
      </c>
      <c r="C2831" s="13" t="s">
        <v>3406</v>
      </c>
      <c r="D2831" s="14">
        <v>2845.4</v>
      </c>
      <c r="E2831" s="20">
        <v>44589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>
        <v>44589</v>
      </c>
      <c r="B2832" s="18" t="s">
        <v>232</v>
      </c>
      <c r="C2832" s="13" t="s">
        <v>3351</v>
      </c>
      <c r="D2832" s="14">
        <v>2213.4</v>
      </c>
      <c r="E2832" s="20">
        <v>44589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>
        <v>44589</v>
      </c>
      <c r="B2833" s="18" t="s">
        <v>233</v>
      </c>
      <c r="C2833" s="13" t="s">
        <v>3362</v>
      </c>
      <c r="D2833" s="14">
        <v>1723.8</v>
      </c>
      <c r="E2833" s="20">
        <v>44589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>
        <v>44589</v>
      </c>
      <c r="B2834" s="18" t="s">
        <v>234</v>
      </c>
      <c r="C2834" s="13" t="s">
        <v>3407</v>
      </c>
      <c r="D2834" s="14">
        <v>1579.92</v>
      </c>
      <c r="E2834" s="20">
        <v>44589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>
        <v>44589</v>
      </c>
      <c r="B2835" s="18" t="s">
        <v>235</v>
      </c>
      <c r="C2835" s="13" t="s">
        <v>3408</v>
      </c>
      <c r="D2835" s="14">
        <v>2373</v>
      </c>
      <c r="E2835" s="20">
        <v>44589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>
        <v>44589</v>
      </c>
      <c r="B2836" s="18" t="s">
        <v>236</v>
      </c>
      <c r="C2836" s="13" t="s">
        <v>3356</v>
      </c>
      <c r="D2836" s="14">
        <v>5193.6000000000004</v>
      </c>
      <c r="E2836" s="20">
        <v>44589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>
        <v>44589</v>
      </c>
      <c r="B2837" s="18" t="s">
        <v>237</v>
      </c>
      <c r="C2837" s="13" t="s">
        <v>3354</v>
      </c>
      <c r="D2837" s="14">
        <v>2648.8</v>
      </c>
      <c r="E2837" s="20">
        <v>44589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>
        <v>44589</v>
      </c>
      <c r="B2838" s="18" t="s">
        <v>238</v>
      </c>
      <c r="C2838" s="13" t="s">
        <v>3409</v>
      </c>
      <c r="D2838" s="14">
        <v>1053.5999999999999</v>
      </c>
      <c r="E2838" s="20">
        <v>44589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>
        <v>44589</v>
      </c>
      <c r="B2839" s="18" t="s">
        <v>239</v>
      </c>
      <c r="C2839" s="13" t="s">
        <v>3275</v>
      </c>
      <c r="D2839" s="14">
        <v>1094.0999999999999</v>
      </c>
      <c r="E2839" s="20">
        <v>44589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>
        <v>44589</v>
      </c>
      <c r="B2840" s="18" t="s">
        <v>240</v>
      </c>
      <c r="C2840" s="13" t="s">
        <v>3275</v>
      </c>
      <c r="D2840" s="14">
        <v>243.2</v>
      </c>
      <c r="E2840" s="20">
        <v>44589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>
        <v>44589</v>
      </c>
      <c r="B2841" s="18" t="s">
        <v>241</v>
      </c>
      <c r="C2841" s="13" t="s">
        <v>3410</v>
      </c>
      <c r="D2841" s="14">
        <v>16656.8</v>
      </c>
      <c r="E2841" s="20">
        <v>44589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>
        <v>44589</v>
      </c>
      <c r="B2842" s="18" t="s">
        <v>242</v>
      </c>
      <c r="C2842" s="13" t="s">
        <v>3328</v>
      </c>
      <c r="D2842" s="14">
        <v>4043</v>
      </c>
      <c r="E2842" s="20">
        <v>44589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>
        <v>44589</v>
      </c>
      <c r="B2843" s="18" t="s">
        <v>243</v>
      </c>
      <c r="C2843" s="13" t="s">
        <v>3327</v>
      </c>
      <c r="D2843" s="14">
        <v>3721</v>
      </c>
      <c r="E2843" s="20">
        <v>44589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>
        <v>44589</v>
      </c>
      <c r="B2844" s="18" t="s">
        <v>244</v>
      </c>
      <c r="C2844" s="13" t="s">
        <v>3364</v>
      </c>
      <c r="D2844" s="14">
        <v>10617.4</v>
      </c>
      <c r="E2844" s="20">
        <v>44589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>
        <v>44589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>
        <v>44589</v>
      </c>
      <c r="B2846" s="18" t="s">
        <v>246</v>
      </c>
      <c r="C2846" s="13" t="s">
        <v>3351</v>
      </c>
      <c r="D2846" s="14">
        <v>375</v>
      </c>
      <c r="E2846" s="20">
        <v>44589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>
        <v>44589</v>
      </c>
      <c r="B2847" s="18" t="s">
        <v>247</v>
      </c>
      <c r="C2847" s="13" t="s">
        <v>3294</v>
      </c>
      <c r="D2847" s="14">
        <v>2726.4</v>
      </c>
      <c r="E2847" s="20">
        <v>44589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>
        <v>44589</v>
      </c>
      <c r="B2848" s="18" t="s">
        <v>248</v>
      </c>
      <c r="C2848" s="13" t="s">
        <v>3404</v>
      </c>
      <c r="D2848" s="14">
        <v>374.5</v>
      </c>
      <c r="E2848" s="20">
        <v>44589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>
        <v>44589</v>
      </c>
      <c r="B2849" s="18" t="s">
        <v>249</v>
      </c>
      <c r="C2849" s="13" t="s">
        <v>3407</v>
      </c>
      <c r="D2849" s="14">
        <v>1019.2</v>
      </c>
      <c r="E2849" s="20">
        <v>44589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>
        <v>44589</v>
      </c>
      <c r="B2850" s="18" t="s">
        <v>250</v>
      </c>
      <c r="C2850" s="13" t="s">
        <v>3412</v>
      </c>
      <c r="D2850" s="14">
        <v>3416</v>
      </c>
      <c r="E2850" s="20">
        <v>44589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>
        <v>44589</v>
      </c>
      <c r="B2851" s="18" t="s">
        <v>251</v>
      </c>
      <c r="C2851" s="13" t="s">
        <v>3413</v>
      </c>
      <c r="D2851" s="14">
        <v>1667.8</v>
      </c>
      <c r="E2851" s="20">
        <v>44589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>
        <v>44589</v>
      </c>
      <c r="B2852" s="18" t="s">
        <v>252</v>
      </c>
      <c r="C2852" s="13" t="s">
        <v>3414</v>
      </c>
      <c r="D2852" s="14">
        <v>1312</v>
      </c>
      <c r="E2852" s="20">
        <v>44589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>
        <v>44589</v>
      </c>
      <c r="B2853" s="18" t="s">
        <v>253</v>
      </c>
      <c r="C2853" s="13" t="s">
        <v>3414</v>
      </c>
      <c r="D2853" s="14">
        <v>397.6</v>
      </c>
      <c r="E2853" s="20">
        <v>44589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>
        <v>44589</v>
      </c>
      <c r="B2854" s="18" t="s">
        <v>254</v>
      </c>
      <c r="C2854" s="13" t="s">
        <v>3350</v>
      </c>
      <c r="D2854" s="14">
        <v>6895.2</v>
      </c>
      <c r="E2854" s="20">
        <v>44589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>
        <v>44589</v>
      </c>
      <c r="B2855" s="18" t="s">
        <v>255</v>
      </c>
      <c r="C2855" s="13" t="s">
        <v>3363</v>
      </c>
      <c r="D2855" s="14">
        <v>3203.8</v>
      </c>
      <c r="E2855" s="20">
        <v>44589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>
        <v>44589</v>
      </c>
      <c r="B2856" s="18" t="s">
        <v>256</v>
      </c>
      <c r="C2856" s="13" t="s">
        <v>3367</v>
      </c>
      <c r="D2856" s="14">
        <v>3528</v>
      </c>
      <c r="E2856" s="20">
        <v>44589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>
        <v>44589</v>
      </c>
      <c r="B2857" s="18" t="s">
        <v>257</v>
      </c>
      <c r="C2857" s="13" t="s">
        <v>3279</v>
      </c>
      <c r="D2857" s="14">
        <v>26656.400000000001</v>
      </c>
      <c r="E2857" s="20">
        <v>44589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>
        <v>44589</v>
      </c>
      <c r="B2858" s="18" t="s">
        <v>258</v>
      </c>
      <c r="C2858" s="13" t="s">
        <v>3367</v>
      </c>
      <c r="D2858" s="14">
        <v>504.4</v>
      </c>
      <c r="E2858" s="20">
        <v>44589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>
        <v>44589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>
        <v>44589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>
        <v>44589</v>
      </c>
      <c r="B2861" s="18" t="s">
        <v>261</v>
      </c>
      <c r="C2861" s="13" t="s">
        <v>3374</v>
      </c>
      <c r="D2861" s="14">
        <v>3577.6</v>
      </c>
      <c r="E2861" s="20">
        <v>44589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>
        <v>44589</v>
      </c>
      <c r="B2862" s="18" t="s">
        <v>262</v>
      </c>
      <c r="C2862" s="13" t="s">
        <v>3275</v>
      </c>
      <c r="D2862" s="14">
        <v>472.5</v>
      </c>
      <c r="E2862" s="20">
        <v>44589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>
        <v>44589</v>
      </c>
      <c r="B2863" s="18" t="s">
        <v>263</v>
      </c>
      <c r="C2863" s="13" t="s">
        <v>3286</v>
      </c>
      <c r="D2863" s="14">
        <v>7182.5</v>
      </c>
      <c r="E2863" s="20">
        <v>44589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>
        <v>44589</v>
      </c>
      <c r="B2864" s="18" t="s">
        <v>264</v>
      </c>
      <c r="C2864" s="13" t="s">
        <v>3286</v>
      </c>
      <c r="D2864" s="14">
        <v>1564</v>
      </c>
      <c r="E2864" s="20">
        <v>44589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>
        <v>44589</v>
      </c>
      <c r="B2865" s="18" t="s">
        <v>265</v>
      </c>
      <c r="C2865" s="13" t="s">
        <v>3297</v>
      </c>
      <c r="D2865" s="14">
        <v>3906</v>
      </c>
      <c r="E2865" s="20">
        <v>44589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>
        <v>44589</v>
      </c>
      <c r="B2866" s="18" t="s">
        <v>266</v>
      </c>
      <c r="C2866" s="13" t="s">
        <v>3281</v>
      </c>
      <c r="D2866" s="14">
        <v>2503.1</v>
      </c>
      <c r="E2866" s="20">
        <v>44589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>
        <v>44589</v>
      </c>
      <c r="B2867" s="18" t="s">
        <v>267</v>
      </c>
      <c r="C2867" s="13" t="s">
        <v>3383</v>
      </c>
      <c r="D2867" s="14">
        <v>1068.5999999999999</v>
      </c>
      <c r="E2867" s="20">
        <v>44589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>
        <v>44589</v>
      </c>
      <c r="B2868" s="18" t="s">
        <v>268</v>
      </c>
      <c r="C2868" s="13" t="s">
        <v>3277</v>
      </c>
      <c r="D2868" s="14">
        <v>1330</v>
      </c>
      <c r="E2868" s="20">
        <v>44589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>
        <v>44589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>
        <v>44589</v>
      </c>
      <c r="B2870" s="18" t="s">
        <v>270</v>
      </c>
      <c r="C2870" s="13" t="s">
        <v>3291</v>
      </c>
      <c r="D2870" s="14">
        <v>4886.3999999999996</v>
      </c>
      <c r="E2870" s="20">
        <v>44590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>
        <v>44589</v>
      </c>
      <c r="B2871" s="18" t="s">
        <v>271</v>
      </c>
      <c r="C2871" s="13" t="s">
        <v>3275</v>
      </c>
      <c r="D2871" s="14">
        <v>4125.8</v>
      </c>
      <c r="E2871" s="20">
        <v>44590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>
        <v>44589</v>
      </c>
      <c r="B2872" s="18" t="s">
        <v>272</v>
      </c>
      <c r="C2872" s="13" t="s">
        <v>3416</v>
      </c>
      <c r="D2872" s="14">
        <v>12120</v>
      </c>
      <c r="E2872" s="20">
        <v>44590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>
        <v>44589</v>
      </c>
      <c r="B2873" s="18" t="s">
        <v>273</v>
      </c>
      <c r="C2873" s="13" t="s">
        <v>3403</v>
      </c>
      <c r="D2873" s="14">
        <v>3318.4</v>
      </c>
      <c r="E2873" s="20">
        <v>44589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>
        <v>44589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>
        <v>44589</v>
      </c>
      <c r="B2875" s="18" t="s">
        <v>275</v>
      </c>
      <c r="C2875" s="13" t="s">
        <v>3417</v>
      </c>
      <c r="D2875" s="14">
        <v>3273.6</v>
      </c>
      <c r="E2875" s="20">
        <v>44589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>
        <v>44589</v>
      </c>
      <c r="B2876" s="18" t="s">
        <v>276</v>
      </c>
      <c r="C2876" s="13" t="s">
        <v>3292</v>
      </c>
      <c r="D2876" s="14">
        <v>9187.2000000000007</v>
      </c>
      <c r="E2876" s="20">
        <v>44590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>
        <v>44589</v>
      </c>
      <c r="B2877" s="18" t="s">
        <v>277</v>
      </c>
      <c r="C2877" s="13" t="s">
        <v>3386</v>
      </c>
      <c r="D2877" s="14">
        <v>12273.8</v>
      </c>
      <c r="E2877" s="20">
        <v>44589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>
        <v>44589</v>
      </c>
      <c r="B2878" s="18" t="s">
        <v>278</v>
      </c>
      <c r="C2878" s="13" t="s">
        <v>3275</v>
      </c>
      <c r="D2878" s="14">
        <v>3232</v>
      </c>
      <c r="E2878" s="20">
        <v>44590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>
        <v>44589</v>
      </c>
      <c r="B2879" s="18" t="s">
        <v>279</v>
      </c>
      <c r="C2879" s="13" t="s">
        <v>3291</v>
      </c>
      <c r="D2879" s="14">
        <v>4166.3999999999996</v>
      </c>
      <c r="E2879" s="20">
        <v>44590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>
        <v>44589</v>
      </c>
      <c r="B2880" s="18" t="s">
        <v>280</v>
      </c>
      <c r="C2880" s="13" t="s">
        <v>3373</v>
      </c>
      <c r="D2880" s="14">
        <v>10224.4</v>
      </c>
      <c r="E2880" s="20">
        <v>44586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>
        <v>44589</v>
      </c>
      <c r="B2881" s="18" t="s">
        <v>281</v>
      </c>
      <c r="C2881" s="13" t="s">
        <v>3418</v>
      </c>
      <c r="D2881" s="14">
        <v>763.8</v>
      </c>
      <c r="E2881" s="20">
        <v>44589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>
        <v>44589</v>
      </c>
      <c r="B2882" s="18" t="s">
        <v>282</v>
      </c>
      <c r="C2882" s="13" t="s">
        <v>3275</v>
      </c>
      <c r="D2882" s="14">
        <v>4596.2</v>
      </c>
      <c r="E2882" s="20">
        <v>44592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>
        <v>44589</v>
      </c>
      <c r="B2883" s="18" t="s">
        <v>283</v>
      </c>
      <c r="C2883" s="13" t="s">
        <v>3418</v>
      </c>
      <c r="D2883" s="14">
        <v>307.8</v>
      </c>
      <c r="E2883" s="20">
        <v>44595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>
        <v>44589</v>
      </c>
      <c r="B2884" s="18" t="s">
        <v>284</v>
      </c>
      <c r="C2884" s="13" t="s">
        <v>3356</v>
      </c>
      <c r="D2884" s="14">
        <v>4966.2</v>
      </c>
      <c r="E2884" s="20">
        <v>44598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>
        <v>44589</v>
      </c>
      <c r="B2885" s="18" t="s">
        <v>285</v>
      </c>
      <c r="C2885" s="13" t="s">
        <v>3302</v>
      </c>
      <c r="D2885" s="14">
        <v>3437.6</v>
      </c>
      <c r="E2885" s="20">
        <v>44601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>
        <v>44589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>
        <v>44589</v>
      </c>
      <c r="B2887" s="18" t="s">
        <v>287</v>
      </c>
      <c r="C2887" s="13" t="s">
        <v>3356</v>
      </c>
      <c r="D2887" s="14">
        <v>266</v>
      </c>
      <c r="E2887" s="20">
        <v>44589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>
        <v>44589</v>
      </c>
      <c r="B2888" s="18" t="s">
        <v>288</v>
      </c>
      <c r="C2888" s="13" t="s">
        <v>3419</v>
      </c>
      <c r="D2888" s="14">
        <v>30146.12</v>
      </c>
      <c r="E2888" s="20">
        <v>44589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>
        <v>44589</v>
      </c>
      <c r="B2889" s="18" t="s">
        <v>289</v>
      </c>
      <c r="C2889" s="13" t="s">
        <v>3420</v>
      </c>
      <c r="D2889" s="14">
        <v>5868.2</v>
      </c>
      <c r="E2889" s="20">
        <v>44589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>
        <v>44589</v>
      </c>
      <c r="B2890" s="18" t="s">
        <v>290</v>
      </c>
      <c r="C2890" s="13" t="s">
        <v>3300</v>
      </c>
      <c r="D2890" s="14">
        <v>556.79999999999995</v>
      </c>
      <c r="E2890" s="20">
        <v>44589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>
        <v>44589</v>
      </c>
      <c r="B2891" s="18" t="s">
        <v>291</v>
      </c>
      <c r="C2891" s="13" t="s">
        <v>3421</v>
      </c>
      <c r="D2891" s="14">
        <v>6055</v>
      </c>
      <c r="E2891" s="20">
        <v>44589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>
        <v>44589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>
        <v>44589</v>
      </c>
      <c r="B2893" s="18" t="s">
        <v>293</v>
      </c>
      <c r="C2893" s="13" t="s">
        <v>3343</v>
      </c>
      <c r="D2893" s="14">
        <v>4375</v>
      </c>
      <c r="E2893" s="20">
        <v>44589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>
        <v>44589</v>
      </c>
      <c r="B2894" s="18" t="s">
        <v>294</v>
      </c>
      <c r="C2894" s="13" t="s">
        <v>3345</v>
      </c>
      <c r="D2894" s="14">
        <v>4462.5</v>
      </c>
      <c r="E2894" s="20">
        <v>44589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>
        <v>44589</v>
      </c>
      <c r="B2895" s="18" t="s">
        <v>295</v>
      </c>
      <c r="C2895" s="13" t="s">
        <v>3679</v>
      </c>
      <c r="D2895" s="14">
        <v>0</v>
      </c>
      <c r="E2895" s="21" t="s">
        <v>3560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>
        <v>44589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>
        <v>44589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>
        <v>44589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>
        <v>44589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>
        <v>44589</v>
      </c>
      <c r="B2900" s="18" t="s">
        <v>300</v>
      </c>
      <c r="C2900" s="13" t="s">
        <v>3285</v>
      </c>
      <c r="D2900" s="14">
        <v>25815.22</v>
      </c>
      <c r="E2900" s="20">
        <v>44590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>
        <v>44589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>
        <v>44589</v>
      </c>
      <c r="B2902" s="18" t="s">
        <v>302</v>
      </c>
      <c r="C2902" s="13" t="s">
        <v>3393</v>
      </c>
      <c r="D2902" s="14">
        <v>4220.3999999999996</v>
      </c>
      <c r="E2902" s="20">
        <v>44589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>
        <v>44589</v>
      </c>
      <c r="B2903" s="18" t="s">
        <v>303</v>
      </c>
      <c r="C2903" s="13" t="s">
        <v>3290</v>
      </c>
      <c r="D2903" s="14">
        <v>9003.2000000000007</v>
      </c>
      <c r="E2903" s="20">
        <v>44589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>
        <v>44589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>
        <v>44589</v>
      </c>
      <c r="B2905" s="18" t="s">
        <v>305</v>
      </c>
      <c r="C2905" s="13" t="s">
        <v>3423</v>
      </c>
      <c r="D2905" s="14">
        <v>1622</v>
      </c>
      <c r="E2905" s="20">
        <v>44590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>
        <v>44589</v>
      </c>
      <c r="B2906" s="18" t="s">
        <v>306</v>
      </c>
      <c r="C2906" s="13" t="s">
        <v>3276</v>
      </c>
      <c r="D2906" s="14">
        <v>6786</v>
      </c>
      <c r="E2906" s="20">
        <v>44589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>
        <v>44589</v>
      </c>
      <c r="B2907" s="18" t="s">
        <v>307</v>
      </c>
      <c r="C2907" s="13" t="s">
        <v>3424</v>
      </c>
      <c r="D2907" s="14">
        <v>4726.3999999999996</v>
      </c>
      <c r="E2907" s="20">
        <v>44590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>
        <v>44589</v>
      </c>
      <c r="B2908" s="18" t="s">
        <v>308</v>
      </c>
      <c r="C2908" s="13" t="s">
        <v>3310</v>
      </c>
      <c r="D2908" s="14">
        <v>12717.4</v>
      </c>
      <c r="E2908" s="20">
        <v>44590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>
        <v>44589</v>
      </c>
      <c r="B2909" s="18" t="s">
        <v>309</v>
      </c>
      <c r="C2909" s="13" t="s">
        <v>3275</v>
      </c>
      <c r="D2909" s="14">
        <v>2812.6</v>
      </c>
      <c r="E2909" s="20">
        <v>44589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>
        <v>44589</v>
      </c>
      <c r="B2910" s="18" t="s">
        <v>310</v>
      </c>
      <c r="C2910" s="13" t="s">
        <v>3289</v>
      </c>
      <c r="D2910" s="14">
        <v>4337.1000000000004</v>
      </c>
      <c r="E2910" s="20">
        <v>44589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>
        <v>44589</v>
      </c>
      <c r="B2911" s="18" t="s">
        <v>311</v>
      </c>
      <c r="C2911" s="13" t="s">
        <v>3295</v>
      </c>
      <c r="D2911" s="14">
        <v>7945.6</v>
      </c>
      <c r="E2911" s="20">
        <v>44589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>
        <v>44589</v>
      </c>
      <c r="B2912" s="18" t="s">
        <v>312</v>
      </c>
      <c r="C2912" s="13" t="s">
        <v>3295</v>
      </c>
      <c r="D2912" s="14">
        <v>1026</v>
      </c>
      <c r="E2912" s="20">
        <v>44589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>
        <v>44589</v>
      </c>
      <c r="B2913" s="18" t="s">
        <v>313</v>
      </c>
      <c r="C2913" s="13" t="s">
        <v>3681</v>
      </c>
      <c r="D2913" s="14">
        <v>0</v>
      </c>
      <c r="E2913" s="21" t="s">
        <v>3560</v>
      </c>
      <c r="F2913" s="14">
        <v>0</v>
      </c>
      <c r="G2913" s="10">
        <f>Tabla1[[#This Row],[Importe]]-Tabla1[[#This Row],[Pagado]]</f>
        <v>0</v>
      </c>
      <c r="H2913" s="25" t="s">
        <v>3680</v>
      </c>
    </row>
    <row r="2914" spans="1:8" x14ac:dyDescent="0.25">
      <c r="A2914" s="16">
        <v>44589</v>
      </c>
      <c r="B2914" s="18" t="s">
        <v>314</v>
      </c>
      <c r="C2914" s="13" t="s">
        <v>3425</v>
      </c>
      <c r="D2914" s="14">
        <v>1108.8</v>
      </c>
      <c r="E2914" s="20">
        <v>44590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>
        <v>44589</v>
      </c>
      <c r="B2915" s="18" t="s">
        <v>315</v>
      </c>
      <c r="C2915" s="13" t="s">
        <v>3357</v>
      </c>
      <c r="D2915" s="14">
        <v>1015</v>
      </c>
      <c r="E2915" s="20">
        <v>44589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>
        <v>44589</v>
      </c>
      <c r="B2916" s="18" t="s">
        <v>316</v>
      </c>
      <c r="C2916" s="13" t="s">
        <v>3426</v>
      </c>
      <c r="D2916" s="14">
        <v>3622.5</v>
      </c>
      <c r="E2916" s="20">
        <v>44589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>
        <v>44589</v>
      </c>
      <c r="B2917" s="18" t="s">
        <v>317</v>
      </c>
      <c r="C2917" s="13" t="s">
        <v>3298</v>
      </c>
      <c r="D2917" s="14">
        <v>2062.6</v>
      </c>
      <c r="E2917" s="20">
        <v>44589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>
        <v>44589</v>
      </c>
      <c r="B2918" s="18" t="s">
        <v>318</v>
      </c>
      <c r="C2918" s="13" t="s">
        <v>3427</v>
      </c>
      <c r="D2918" s="14">
        <v>7987.2</v>
      </c>
      <c r="E2918" s="20">
        <v>44589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>
        <v>44589</v>
      </c>
      <c r="B2919" s="18" t="s">
        <v>319</v>
      </c>
      <c r="C2919" s="13" t="s">
        <v>3428</v>
      </c>
      <c r="D2919" s="14">
        <v>6745.6</v>
      </c>
      <c r="E2919" s="20">
        <v>44589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>
        <v>44589</v>
      </c>
      <c r="B2920" s="18" t="s">
        <v>320</v>
      </c>
      <c r="C2920" s="13" t="s">
        <v>3325</v>
      </c>
      <c r="D2920" s="14">
        <v>3629.8</v>
      </c>
      <c r="E2920" s="20">
        <v>44589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>
        <v>44589</v>
      </c>
      <c r="B2921" s="18" t="s">
        <v>321</v>
      </c>
      <c r="C2921" s="13" t="s">
        <v>3275</v>
      </c>
      <c r="D2921" s="14">
        <v>1925.18</v>
      </c>
      <c r="E2921" s="20">
        <v>44589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>
        <v>44589</v>
      </c>
      <c r="B2922" s="18" t="s">
        <v>322</v>
      </c>
      <c r="C2922" s="13" t="s">
        <v>3275</v>
      </c>
      <c r="D2922" s="14">
        <v>2506.8000000000002</v>
      </c>
      <c r="E2922" s="20">
        <v>44589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>
        <v>44589</v>
      </c>
      <c r="B2923" s="18" t="s">
        <v>323</v>
      </c>
      <c r="C2923" s="13" t="s">
        <v>3275</v>
      </c>
      <c r="D2923" s="14">
        <v>78</v>
      </c>
      <c r="E2923" s="20">
        <v>44589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>
        <v>44589</v>
      </c>
      <c r="B2924" s="18" t="s">
        <v>324</v>
      </c>
      <c r="C2924" s="13" t="s">
        <v>3275</v>
      </c>
      <c r="D2924" s="14">
        <v>397.8</v>
      </c>
      <c r="E2924" s="20">
        <v>44589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>
        <v>44589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>
        <v>44589</v>
      </c>
      <c r="B2926" s="18" t="s">
        <v>326</v>
      </c>
      <c r="C2926" s="13" t="s">
        <v>3429</v>
      </c>
      <c r="D2926" s="14">
        <v>61909.8</v>
      </c>
      <c r="E2926" s="20">
        <v>44590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>
        <v>44589</v>
      </c>
      <c r="B2927" s="18" t="s">
        <v>327</v>
      </c>
      <c r="C2927" s="13" t="s">
        <v>3341</v>
      </c>
      <c r="D2927" s="14">
        <v>4128.8</v>
      </c>
      <c r="E2927" s="20">
        <v>44589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>
        <v>44589</v>
      </c>
      <c r="B2928" s="18" t="s">
        <v>328</v>
      </c>
      <c r="C2928" s="13" t="s">
        <v>3430</v>
      </c>
      <c r="D2928" s="14">
        <v>4469.3999999999996</v>
      </c>
      <c r="E2928" s="20">
        <v>44590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>
        <v>44590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ht="30" x14ac:dyDescent="0.25">
      <c r="A2930" s="16">
        <v>44590</v>
      </c>
      <c r="B2930" s="18" t="s">
        <v>330</v>
      </c>
      <c r="C2930" s="13" t="s">
        <v>3343</v>
      </c>
      <c r="D2930" s="14">
        <v>17990</v>
      </c>
      <c r="E2930" s="20" t="s">
        <v>3686</v>
      </c>
      <c r="F2930" s="14">
        <f>8860+9130</f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>
        <v>44590</v>
      </c>
      <c r="B2931" s="18" t="s">
        <v>331</v>
      </c>
      <c r="C2931" s="13" t="s">
        <v>3323</v>
      </c>
      <c r="D2931" s="14">
        <v>69600</v>
      </c>
      <c r="E2931" s="20">
        <v>44592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>
        <v>44590</v>
      </c>
      <c r="B2932" s="18" t="s">
        <v>332</v>
      </c>
      <c r="C2932" s="13" t="s">
        <v>3322</v>
      </c>
      <c r="D2932" s="14">
        <v>55928.3</v>
      </c>
      <c r="E2932" s="20">
        <v>44591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>
        <v>44590</v>
      </c>
      <c r="B2933" s="18" t="s">
        <v>333</v>
      </c>
      <c r="C2933" s="13" t="s">
        <v>3335</v>
      </c>
      <c r="D2933" s="14">
        <v>6310.4</v>
      </c>
      <c r="E2933" s="20">
        <v>44592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>
        <v>44590</v>
      </c>
      <c r="B2934" s="18" t="s">
        <v>334</v>
      </c>
      <c r="C2934" s="13" t="s">
        <v>3324</v>
      </c>
      <c r="D2934" s="14">
        <v>1759.1</v>
      </c>
      <c r="E2934" s="20">
        <v>44590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>
        <v>44590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>
        <v>44590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>
        <v>44590</v>
      </c>
      <c r="B2937" s="18" t="s">
        <v>337</v>
      </c>
      <c r="C2937" s="13" t="s">
        <v>3339</v>
      </c>
      <c r="D2937" s="14">
        <v>9031.6</v>
      </c>
      <c r="E2937" s="20">
        <v>44592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>
        <v>44590</v>
      </c>
      <c r="B2938" s="18" t="s">
        <v>338</v>
      </c>
      <c r="C2938" s="13" t="s">
        <v>3333</v>
      </c>
      <c r="D2938" s="14">
        <v>8725</v>
      </c>
      <c r="E2938" s="20">
        <v>44592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>
        <v>44590</v>
      </c>
      <c r="B2939" s="18" t="s">
        <v>339</v>
      </c>
      <c r="C2939" s="13" t="s">
        <v>3402</v>
      </c>
      <c r="D2939" s="14">
        <v>6576.8</v>
      </c>
      <c r="E2939" s="20">
        <v>44592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>
        <v>44590</v>
      </c>
      <c r="B2940" s="18" t="s">
        <v>340</v>
      </c>
      <c r="C2940" s="13" t="s">
        <v>3432</v>
      </c>
      <c r="D2940" s="14">
        <v>3936.4</v>
      </c>
      <c r="E2940" s="20">
        <v>44592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>
        <v>44590</v>
      </c>
      <c r="B2941" s="18" t="s">
        <v>341</v>
      </c>
      <c r="C2941" s="13" t="s">
        <v>3433</v>
      </c>
      <c r="D2941" s="14">
        <v>14420</v>
      </c>
      <c r="E2941" s="20">
        <v>44592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>
        <v>44590</v>
      </c>
      <c r="B2942" s="18" t="s">
        <v>342</v>
      </c>
      <c r="C2942" s="13" t="s">
        <v>3370</v>
      </c>
      <c r="D2942" s="14">
        <v>19660</v>
      </c>
      <c r="E2942" s="20">
        <v>44590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>
        <v>44590</v>
      </c>
      <c r="B2943" s="18" t="s">
        <v>343</v>
      </c>
      <c r="C2943" s="13" t="s">
        <v>3325</v>
      </c>
      <c r="D2943" s="14">
        <v>6694.3</v>
      </c>
      <c r="E2943" s="20">
        <v>44590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>
        <v>44590</v>
      </c>
      <c r="B2944" s="18" t="s">
        <v>344</v>
      </c>
      <c r="C2944" s="13" t="s">
        <v>3336</v>
      </c>
      <c r="D2944" s="14">
        <v>8730</v>
      </c>
      <c r="E2944" s="20">
        <v>44592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>
        <v>44590</v>
      </c>
      <c r="B2945" s="18" t="s">
        <v>345</v>
      </c>
      <c r="C2945" s="13" t="s">
        <v>3331</v>
      </c>
      <c r="D2945" s="14">
        <v>16638</v>
      </c>
      <c r="E2945" s="20">
        <v>44592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>
        <v>44590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>
        <v>44590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>
        <v>44590</v>
      </c>
      <c r="B2948" s="18" t="s">
        <v>348</v>
      </c>
      <c r="C2948" s="13" t="s">
        <v>3322</v>
      </c>
      <c r="D2948" s="14">
        <v>3782</v>
      </c>
      <c r="E2948" s="20">
        <v>44591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>
        <v>44590</v>
      </c>
      <c r="B2949" s="18" t="s">
        <v>349</v>
      </c>
      <c r="C2949" s="13" t="s">
        <v>3275</v>
      </c>
      <c r="D2949" s="14">
        <v>4105.5</v>
      </c>
      <c r="E2949" s="20">
        <v>44590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>
        <v>44590</v>
      </c>
      <c r="B2950" s="18" t="s">
        <v>350</v>
      </c>
      <c r="C2950" s="13" t="s">
        <v>3338</v>
      </c>
      <c r="D2950" s="14">
        <v>4342</v>
      </c>
      <c r="E2950" s="20">
        <v>44592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>
        <v>44590</v>
      </c>
      <c r="B2951" s="18" t="s">
        <v>351</v>
      </c>
      <c r="C2951" s="13" t="s">
        <v>3397</v>
      </c>
      <c r="D2951" s="14">
        <v>4290</v>
      </c>
      <c r="E2951" s="20">
        <v>44590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>
        <v>44590</v>
      </c>
      <c r="B2952" s="18" t="s">
        <v>352</v>
      </c>
      <c r="C2952" s="13" t="s">
        <v>3337</v>
      </c>
      <c r="D2952" s="14">
        <v>9381</v>
      </c>
      <c r="E2952" s="20">
        <v>44592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>
        <v>44590</v>
      </c>
      <c r="B2953" s="18" t="s">
        <v>353</v>
      </c>
      <c r="C2953" s="13" t="s">
        <v>3340</v>
      </c>
      <c r="D2953" s="14">
        <v>12225.8</v>
      </c>
      <c r="E2953" s="20">
        <v>44592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>
        <v>44590</v>
      </c>
      <c r="B2954" s="18" t="s">
        <v>354</v>
      </c>
      <c r="C2954" s="13" t="s">
        <v>3411</v>
      </c>
      <c r="D2954" s="14">
        <v>1397.8</v>
      </c>
      <c r="E2954" s="20">
        <v>44590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>
        <v>44590</v>
      </c>
      <c r="B2955" s="18" t="s">
        <v>355</v>
      </c>
      <c r="C2955" s="13" t="s">
        <v>3334</v>
      </c>
      <c r="D2955" s="14">
        <v>4109.2</v>
      </c>
      <c r="E2955" s="20">
        <v>44590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ht="30" x14ac:dyDescent="0.25">
      <c r="A2956" s="16">
        <v>44590</v>
      </c>
      <c r="B2956" s="18" t="s">
        <v>356</v>
      </c>
      <c r="C2956" s="13" t="s">
        <v>3341</v>
      </c>
      <c r="D2956" s="14">
        <v>45902.8</v>
      </c>
      <c r="E2956" s="20" t="s">
        <v>3687</v>
      </c>
      <c r="F2956" s="14">
        <f>40000</f>
        <v>40000</v>
      </c>
      <c r="G2956" s="10">
        <f>Tabla1[[#This Row],[Importe]]-Tabla1[[#This Row],[Pagado]]</f>
        <v>5902.8000000000029</v>
      </c>
      <c r="H2956" s="13" t="s">
        <v>3558</v>
      </c>
    </row>
    <row r="2957" spans="1:8" x14ac:dyDescent="0.25">
      <c r="A2957" s="16">
        <v>44590</v>
      </c>
      <c r="B2957" s="18" t="s">
        <v>357</v>
      </c>
      <c r="C2957" s="13" t="s">
        <v>3294</v>
      </c>
      <c r="D2957" s="14">
        <v>2937.6</v>
      </c>
      <c r="E2957" s="20">
        <v>44590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>
        <v>44590</v>
      </c>
      <c r="B2958" s="18" t="s">
        <v>358</v>
      </c>
      <c r="C2958" s="13" t="s">
        <v>3275</v>
      </c>
      <c r="D2958" s="14">
        <v>450</v>
      </c>
      <c r="E2958" s="20">
        <v>44590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>
        <v>44590</v>
      </c>
      <c r="B2959" s="18" t="s">
        <v>359</v>
      </c>
      <c r="C2959" s="13" t="s">
        <v>3295</v>
      </c>
      <c r="D2959" s="14">
        <v>27107.200000000001</v>
      </c>
      <c r="E2959" s="20">
        <v>44590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>
        <v>44590</v>
      </c>
      <c r="B2960" s="18" t="s">
        <v>360</v>
      </c>
      <c r="C2960" s="13" t="s">
        <v>3409</v>
      </c>
      <c r="D2960" s="14">
        <v>3788.1</v>
      </c>
      <c r="E2960" s="20">
        <v>44590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>
        <v>44590</v>
      </c>
      <c r="B2961" s="18" t="s">
        <v>361</v>
      </c>
      <c r="C2961" s="13" t="s">
        <v>3377</v>
      </c>
      <c r="D2961" s="14">
        <v>11153.1</v>
      </c>
      <c r="E2961" s="20">
        <v>44590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>
        <v>44590</v>
      </c>
      <c r="B2962" s="18" t="s">
        <v>362</v>
      </c>
      <c r="C2962" s="13" t="s">
        <v>3327</v>
      </c>
      <c r="D2962" s="14">
        <v>5143</v>
      </c>
      <c r="E2962" s="20">
        <v>44590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>
        <v>44590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>
        <v>44590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>
        <v>44590</v>
      </c>
      <c r="B2965" s="18" t="s">
        <v>365</v>
      </c>
      <c r="C2965" s="13" t="s">
        <v>3388</v>
      </c>
      <c r="D2965" s="14">
        <v>5959.8</v>
      </c>
      <c r="E2965" s="20">
        <v>44590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>
        <v>44590</v>
      </c>
      <c r="B2966" s="18" t="s">
        <v>366</v>
      </c>
      <c r="C2966" s="13" t="s">
        <v>3329</v>
      </c>
      <c r="D2966" s="14">
        <v>2841.3</v>
      </c>
      <c r="E2966" s="20">
        <v>44590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>
        <v>44590</v>
      </c>
      <c r="B2967" s="18" t="s">
        <v>367</v>
      </c>
      <c r="C2967" s="13" t="s">
        <v>3434</v>
      </c>
      <c r="D2967" s="14">
        <v>5753.6</v>
      </c>
      <c r="E2967" s="20">
        <v>44590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>
        <v>44590</v>
      </c>
      <c r="B2968" s="18" t="s">
        <v>368</v>
      </c>
      <c r="C2968" s="13" t="s">
        <v>3303</v>
      </c>
      <c r="D2968" s="14">
        <v>1285</v>
      </c>
      <c r="E2968" s="20">
        <v>44590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>
        <v>44590</v>
      </c>
      <c r="B2969" s="18" t="s">
        <v>369</v>
      </c>
      <c r="C2969" s="13" t="s">
        <v>3434</v>
      </c>
      <c r="D2969" s="14">
        <v>201.6</v>
      </c>
      <c r="E2969" s="20">
        <v>44590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>
        <v>44590</v>
      </c>
      <c r="B2970" s="18" t="s">
        <v>370</v>
      </c>
      <c r="C2970" s="13" t="s">
        <v>3352</v>
      </c>
      <c r="D2970" s="14">
        <v>4452</v>
      </c>
      <c r="E2970" s="20">
        <v>44590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>
        <v>44590</v>
      </c>
      <c r="B2971" s="18" t="s">
        <v>371</v>
      </c>
      <c r="C2971" s="13" t="s">
        <v>3330</v>
      </c>
      <c r="D2971" s="14">
        <v>1323</v>
      </c>
      <c r="E2971" s="20">
        <v>44590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>
        <v>44590</v>
      </c>
      <c r="B2972" s="18" t="s">
        <v>372</v>
      </c>
      <c r="C2972" s="13" t="s">
        <v>3435</v>
      </c>
      <c r="D2972" s="14">
        <v>2347.3000000000002</v>
      </c>
      <c r="E2972" s="20">
        <v>44590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>
        <v>44590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>
        <v>44590</v>
      </c>
      <c r="B2974" s="18" t="s">
        <v>374</v>
      </c>
      <c r="C2974" s="13" t="s">
        <v>3314</v>
      </c>
      <c r="D2974" s="14">
        <v>808.5</v>
      </c>
      <c r="E2974" s="20">
        <v>44590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>
        <v>44590</v>
      </c>
      <c r="B2975" s="18" t="s">
        <v>375</v>
      </c>
      <c r="C2975" s="13" t="s">
        <v>3275</v>
      </c>
      <c r="D2975" s="14">
        <v>1388.8</v>
      </c>
      <c r="E2975" s="20">
        <v>44590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>
        <v>44590</v>
      </c>
      <c r="B2976" s="18" t="s">
        <v>376</v>
      </c>
      <c r="C2976" s="13" t="s">
        <v>3296</v>
      </c>
      <c r="D2976" s="14">
        <v>5664.4</v>
      </c>
      <c r="E2976" s="20">
        <v>44590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>
        <v>44590</v>
      </c>
      <c r="B2977" s="18" t="s">
        <v>377</v>
      </c>
      <c r="C2977" s="13" t="s">
        <v>3355</v>
      </c>
      <c r="D2977" s="14">
        <v>1053.5</v>
      </c>
      <c r="E2977" s="20">
        <v>44590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>
        <v>44590</v>
      </c>
      <c r="B2978" s="18" t="s">
        <v>378</v>
      </c>
      <c r="C2978" s="13" t="s">
        <v>3349</v>
      </c>
      <c r="D2978" s="14">
        <v>4825</v>
      </c>
      <c r="E2978" s="20">
        <v>44590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>
        <v>44590</v>
      </c>
      <c r="B2979" s="18" t="s">
        <v>379</v>
      </c>
      <c r="C2979" s="13" t="s">
        <v>3436</v>
      </c>
      <c r="D2979" s="14">
        <v>19201.400000000001</v>
      </c>
      <c r="E2979" s="20">
        <v>44590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>
        <v>44590</v>
      </c>
      <c r="B2980" s="18" t="s">
        <v>380</v>
      </c>
      <c r="C2980" s="13" t="s">
        <v>3294</v>
      </c>
      <c r="D2980" s="14">
        <v>4310.3999999999996</v>
      </c>
      <c r="E2980" s="20">
        <v>44590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>
        <v>44590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>
        <v>44590</v>
      </c>
      <c r="B2982" s="18" t="s">
        <v>382</v>
      </c>
      <c r="C2982" s="13" t="s">
        <v>3326</v>
      </c>
      <c r="D2982" s="14">
        <v>15842.8</v>
      </c>
      <c r="E2982" s="20">
        <v>44590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>
        <v>44590</v>
      </c>
      <c r="B2983" s="18" t="s">
        <v>383</v>
      </c>
      <c r="C2983" s="13" t="s">
        <v>3437</v>
      </c>
      <c r="D2983" s="14">
        <v>1726.2</v>
      </c>
      <c r="E2983" s="20">
        <v>44590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>
        <v>44590</v>
      </c>
      <c r="B2984" s="18" t="s">
        <v>384</v>
      </c>
      <c r="C2984" s="13" t="s">
        <v>3364</v>
      </c>
      <c r="D2984" s="14">
        <v>8238</v>
      </c>
      <c r="E2984" s="20">
        <v>44590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>
        <v>44590</v>
      </c>
      <c r="B2985" s="18" t="s">
        <v>385</v>
      </c>
      <c r="C2985" s="13" t="s">
        <v>3361</v>
      </c>
      <c r="D2985" s="14">
        <v>3357</v>
      </c>
      <c r="E2985" s="20">
        <v>44590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>
        <v>44590</v>
      </c>
      <c r="B2986" s="18" t="s">
        <v>386</v>
      </c>
      <c r="C2986" s="13" t="s">
        <v>3348</v>
      </c>
      <c r="D2986" s="14">
        <v>2237.1999999999998</v>
      </c>
      <c r="E2986" s="20">
        <v>44590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>
        <v>44590</v>
      </c>
      <c r="B2987" s="18" t="s">
        <v>387</v>
      </c>
      <c r="C2987" s="13" t="s">
        <v>3307</v>
      </c>
      <c r="D2987" s="14">
        <v>10380</v>
      </c>
      <c r="E2987" s="20">
        <v>44591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>
        <v>44590</v>
      </c>
      <c r="B2988" s="18" t="s">
        <v>388</v>
      </c>
      <c r="C2988" s="13" t="s">
        <v>3420</v>
      </c>
      <c r="D2988" s="14">
        <v>3536</v>
      </c>
      <c r="E2988" s="20">
        <v>44590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>
        <v>44590</v>
      </c>
      <c r="B2989" s="18" t="s">
        <v>389</v>
      </c>
      <c r="C2989" s="13" t="s">
        <v>3438</v>
      </c>
      <c r="D2989" s="14">
        <v>5300</v>
      </c>
      <c r="E2989" s="20">
        <v>44591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>
        <v>44590</v>
      </c>
      <c r="B2990" s="18" t="s">
        <v>390</v>
      </c>
      <c r="C2990" s="13" t="s">
        <v>3308</v>
      </c>
      <c r="D2990" s="14">
        <v>480.2</v>
      </c>
      <c r="E2990" s="20">
        <v>44590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>
        <v>44590</v>
      </c>
      <c r="B2991" s="18" t="s">
        <v>391</v>
      </c>
      <c r="C2991" s="13" t="s">
        <v>3423</v>
      </c>
      <c r="D2991" s="14">
        <v>2332</v>
      </c>
      <c r="E2991" s="20">
        <v>44590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>
        <v>44590</v>
      </c>
      <c r="B2992" s="18" t="s">
        <v>392</v>
      </c>
      <c r="C2992" s="13" t="s">
        <v>3306</v>
      </c>
      <c r="D2992" s="14">
        <v>2640</v>
      </c>
      <c r="E2992" s="20">
        <v>44591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>
        <v>44590</v>
      </c>
      <c r="B2993" s="18" t="s">
        <v>393</v>
      </c>
      <c r="C2993" s="13" t="s">
        <v>3439</v>
      </c>
      <c r="D2993" s="14">
        <v>520</v>
      </c>
      <c r="E2993" s="20">
        <v>44591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>
        <v>44590</v>
      </c>
      <c r="B2994" s="18" t="s">
        <v>394</v>
      </c>
      <c r="C2994" s="13" t="s">
        <v>3356</v>
      </c>
      <c r="D2994" s="14">
        <v>10693</v>
      </c>
      <c r="E2994" s="20">
        <v>44590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>
        <v>44590</v>
      </c>
      <c r="B2995" s="18" t="s">
        <v>395</v>
      </c>
      <c r="C2995" s="13" t="s">
        <v>3352</v>
      </c>
      <c r="D2995" s="14">
        <v>1036.8</v>
      </c>
      <c r="E2995" s="20">
        <v>44590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>
        <v>44590</v>
      </c>
      <c r="B2996" s="18" t="s">
        <v>396</v>
      </c>
      <c r="C2996" s="13" t="s">
        <v>3372</v>
      </c>
      <c r="D2996" s="14">
        <v>5784</v>
      </c>
      <c r="E2996" s="20">
        <v>44590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>
        <v>44590</v>
      </c>
      <c r="B2997" s="18" t="s">
        <v>397</v>
      </c>
      <c r="C2997" s="13" t="s">
        <v>3335</v>
      </c>
      <c r="D2997" s="14">
        <v>2950.6</v>
      </c>
      <c r="E2997" s="20">
        <v>44590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>
        <v>44590</v>
      </c>
      <c r="B2998" s="18" t="s">
        <v>398</v>
      </c>
      <c r="C2998" s="13" t="s">
        <v>3347</v>
      </c>
      <c r="D2998" s="14">
        <v>4498.2</v>
      </c>
      <c r="E2998" s="20">
        <v>44590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>
        <v>44590</v>
      </c>
      <c r="B2999" s="18" t="s">
        <v>399</v>
      </c>
      <c r="C2999" s="13" t="s">
        <v>3383</v>
      </c>
      <c r="D2999" s="14">
        <v>811.2</v>
      </c>
      <c r="E2999" s="20">
        <v>44590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>
        <v>44590</v>
      </c>
      <c r="B3000" s="18" t="s">
        <v>400</v>
      </c>
      <c r="C3000" s="13" t="s">
        <v>3277</v>
      </c>
      <c r="D3000" s="14">
        <v>1775</v>
      </c>
      <c r="E3000" s="20">
        <v>44590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>
        <v>44590</v>
      </c>
      <c r="B3001" s="18" t="s">
        <v>401</v>
      </c>
      <c r="C3001" s="13" t="s">
        <v>3367</v>
      </c>
      <c r="D3001" s="14">
        <v>3509.1</v>
      </c>
      <c r="E3001" s="20">
        <v>44590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>
        <v>44590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>
        <v>44590</v>
      </c>
      <c r="B3003" s="18" t="s">
        <v>403</v>
      </c>
      <c r="C3003" s="13" t="s">
        <v>3353</v>
      </c>
      <c r="D3003" s="14">
        <v>8899.2000000000007</v>
      </c>
      <c r="E3003" s="20">
        <v>44590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>
        <v>44590</v>
      </c>
      <c r="B3004" s="18" t="s">
        <v>404</v>
      </c>
      <c r="C3004" s="13" t="s">
        <v>3363</v>
      </c>
      <c r="D3004" s="14">
        <v>1392.3</v>
      </c>
      <c r="E3004" s="20">
        <v>44590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>
        <v>44590</v>
      </c>
      <c r="B3005" s="18" t="s">
        <v>405</v>
      </c>
      <c r="C3005" s="13" t="s">
        <v>3275</v>
      </c>
      <c r="D3005" s="14">
        <v>3933.9</v>
      </c>
      <c r="E3005" s="20">
        <v>44590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>
        <v>44590</v>
      </c>
      <c r="B3006" s="18" t="s">
        <v>406</v>
      </c>
      <c r="C3006" s="13" t="s">
        <v>3275</v>
      </c>
      <c r="D3006" s="14">
        <v>980</v>
      </c>
      <c r="E3006" s="20">
        <v>44590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>
        <v>44590</v>
      </c>
      <c r="B3007" s="18" t="s">
        <v>407</v>
      </c>
      <c r="C3007" s="13" t="s">
        <v>3440</v>
      </c>
      <c r="D3007" s="14">
        <v>837</v>
      </c>
      <c r="E3007" s="20">
        <v>44590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>
        <v>44590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>
        <v>44590</v>
      </c>
      <c r="B3009" s="18" t="s">
        <v>409</v>
      </c>
      <c r="C3009" s="13" t="s">
        <v>3373</v>
      </c>
      <c r="D3009" s="14">
        <v>1410</v>
      </c>
      <c r="E3009" s="20">
        <v>44590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>
        <v>44590</v>
      </c>
      <c r="B3010" s="18" t="s">
        <v>410</v>
      </c>
      <c r="C3010" s="13" t="s">
        <v>3279</v>
      </c>
      <c r="D3010" s="14">
        <v>34000</v>
      </c>
      <c r="E3010" s="20">
        <v>44590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>
        <v>44590</v>
      </c>
      <c r="B3011" s="18" t="s">
        <v>411</v>
      </c>
      <c r="C3011" s="13" t="s">
        <v>3369</v>
      </c>
      <c r="D3011" s="14">
        <v>3159.84</v>
      </c>
      <c r="E3011" s="20">
        <v>44590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>
        <v>44590</v>
      </c>
      <c r="B3012" s="18" t="s">
        <v>412</v>
      </c>
      <c r="C3012" s="13" t="s">
        <v>3297</v>
      </c>
      <c r="D3012" s="14">
        <v>4286.3999999999996</v>
      </c>
      <c r="E3012" s="20">
        <v>44590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>
        <v>44590</v>
      </c>
      <c r="B3013" s="18" t="s">
        <v>413</v>
      </c>
      <c r="C3013" s="13" t="s">
        <v>3441</v>
      </c>
      <c r="D3013" s="14">
        <v>5651.12</v>
      </c>
      <c r="E3013" s="20">
        <v>44590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>
        <v>44590</v>
      </c>
      <c r="B3014" s="18" t="s">
        <v>414</v>
      </c>
      <c r="C3014" s="13" t="s">
        <v>3441</v>
      </c>
      <c r="D3014" s="14">
        <v>812</v>
      </c>
      <c r="E3014" s="20">
        <v>44590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>
        <v>44590</v>
      </c>
      <c r="B3015" s="18" t="s">
        <v>415</v>
      </c>
      <c r="C3015" s="13" t="s">
        <v>3418</v>
      </c>
      <c r="D3015" s="14">
        <v>892.5</v>
      </c>
      <c r="E3015" s="20">
        <v>44590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>
        <v>44590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>
        <v>44590</v>
      </c>
      <c r="B3017" s="18" t="s">
        <v>417</v>
      </c>
      <c r="C3017" s="13" t="s">
        <v>3302</v>
      </c>
      <c r="D3017" s="14">
        <v>4315.2</v>
      </c>
      <c r="E3017" s="20">
        <v>44590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>
        <v>44590</v>
      </c>
      <c r="B3018" s="18" t="s">
        <v>418</v>
      </c>
      <c r="C3018" s="13" t="s">
        <v>3373</v>
      </c>
      <c r="D3018" s="14">
        <v>1040</v>
      </c>
      <c r="E3018" s="20">
        <v>44590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>
        <v>44590</v>
      </c>
      <c r="B3019" s="18" t="s">
        <v>419</v>
      </c>
      <c r="C3019" s="13" t="s">
        <v>3442</v>
      </c>
      <c r="D3019" s="14">
        <v>6679</v>
      </c>
      <c r="E3019" s="20">
        <v>44591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>
        <v>44590</v>
      </c>
      <c r="B3020" s="18" t="s">
        <v>420</v>
      </c>
      <c r="C3020" s="13" t="s">
        <v>3351</v>
      </c>
      <c r="D3020" s="14">
        <v>8162</v>
      </c>
      <c r="E3020" s="20">
        <v>44590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>
        <v>44590</v>
      </c>
      <c r="B3021" s="18" t="s">
        <v>421</v>
      </c>
      <c r="C3021" s="13" t="s">
        <v>3350</v>
      </c>
      <c r="D3021" s="14">
        <v>3876</v>
      </c>
      <c r="E3021" s="20">
        <v>44591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>
        <v>44590</v>
      </c>
      <c r="B3022" s="18" t="s">
        <v>422</v>
      </c>
      <c r="C3022" s="13" t="s">
        <v>3404</v>
      </c>
      <c r="D3022" s="14">
        <v>8303.6</v>
      </c>
      <c r="E3022" s="20">
        <v>44591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>
        <v>44590</v>
      </c>
      <c r="B3023" s="18" t="s">
        <v>423</v>
      </c>
      <c r="C3023" s="13" t="s">
        <v>3362</v>
      </c>
      <c r="D3023" s="14">
        <v>1965.2</v>
      </c>
      <c r="E3023" s="20">
        <v>44591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>
        <v>44590</v>
      </c>
      <c r="B3024" s="18" t="s">
        <v>424</v>
      </c>
      <c r="C3024" s="13" t="s">
        <v>3406</v>
      </c>
      <c r="D3024" s="14">
        <v>2598.4</v>
      </c>
      <c r="E3024" s="20">
        <v>44591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>
        <v>44590</v>
      </c>
      <c r="B3025" s="18" t="s">
        <v>425</v>
      </c>
      <c r="C3025" s="13" t="s">
        <v>3443</v>
      </c>
      <c r="D3025" s="14">
        <v>1472.8</v>
      </c>
      <c r="E3025" s="20">
        <v>44591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>
        <v>44590</v>
      </c>
      <c r="B3026" s="18" t="s">
        <v>426</v>
      </c>
      <c r="C3026" s="13" t="s">
        <v>3405</v>
      </c>
      <c r="D3026" s="14">
        <v>2328.6</v>
      </c>
      <c r="E3026" s="20">
        <v>44591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>
        <v>44590</v>
      </c>
      <c r="B3027" s="18" t="s">
        <v>427</v>
      </c>
      <c r="C3027" s="13" t="s">
        <v>3309</v>
      </c>
      <c r="D3027" s="14">
        <v>5120.5</v>
      </c>
      <c r="E3027" s="20">
        <v>44591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>
        <v>44590</v>
      </c>
      <c r="B3028" s="18" t="s">
        <v>428</v>
      </c>
      <c r="C3028" s="13" t="s">
        <v>3444</v>
      </c>
      <c r="D3028" s="14">
        <v>33564.93</v>
      </c>
      <c r="E3028" s="20">
        <v>44591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>
        <v>44590</v>
      </c>
      <c r="B3029" s="18" t="s">
        <v>429</v>
      </c>
      <c r="C3029" s="13" t="s">
        <v>3442</v>
      </c>
      <c r="D3029" s="14">
        <v>4229</v>
      </c>
      <c r="E3029" s="20">
        <v>44591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>
        <v>44590</v>
      </c>
      <c r="B3030" s="18" t="s">
        <v>430</v>
      </c>
      <c r="C3030" s="13" t="s">
        <v>3407</v>
      </c>
      <c r="D3030" s="14">
        <v>439.4</v>
      </c>
      <c r="E3030" s="20">
        <v>44591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>
        <v>44590</v>
      </c>
      <c r="B3031" s="18" t="s">
        <v>431</v>
      </c>
      <c r="C3031" s="13" t="s">
        <v>3445</v>
      </c>
      <c r="D3031" s="14">
        <v>1650.6</v>
      </c>
      <c r="E3031" s="20">
        <v>44591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>
        <v>44590</v>
      </c>
      <c r="B3032" s="18" t="s">
        <v>432</v>
      </c>
      <c r="C3032" s="13" t="s">
        <v>3446</v>
      </c>
      <c r="D3032" s="14">
        <v>213</v>
      </c>
      <c r="E3032" s="20">
        <v>44590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>
        <v>44590</v>
      </c>
      <c r="B3033" s="18" t="s">
        <v>433</v>
      </c>
      <c r="C3033" s="13" t="s">
        <v>3447</v>
      </c>
      <c r="D3033" s="14">
        <v>394</v>
      </c>
      <c r="E3033" s="20">
        <v>44591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>
        <v>44590</v>
      </c>
      <c r="B3034" s="18" t="s">
        <v>434</v>
      </c>
      <c r="C3034" s="13" t="s">
        <v>3448</v>
      </c>
      <c r="D3034" s="14">
        <v>198</v>
      </c>
      <c r="E3034" s="20">
        <v>44590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>
        <v>44590</v>
      </c>
      <c r="B3035" s="18" t="s">
        <v>435</v>
      </c>
      <c r="C3035" s="13" t="s">
        <v>3350</v>
      </c>
      <c r="D3035" s="14">
        <v>2121.6</v>
      </c>
      <c r="E3035" s="20">
        <v>44591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>
        <v>44590</v>
      </c>
      <c r="B3036" s="18" t="s">
        <v>436</v>
      </c>
      <c r="C3036" s="13" t="s">
        <v>3407</v>
      </c>
      <c r="D3036" s="14">
        <v>159.6</v>
      </c>
      <c r="E3036" s="20">
        <v>44591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>
        <v>44590</v>
      </c>
      <c r="B3037" s="18" t="s">
        <v>437</v>
      </c>
      <c r="C3037" s="13" t="s">
        <v>3275</v>
      </c>
      <c r="D3037" s="14">
        <v>1911</v>
      </c>
      <c r="E3037" s="20">
        <v>44590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>
        <v>44590</v>
      </c>
      <c r="B3038" s="18" t="s">
        <v>438</v>
      </c>
      <c r="C3038" s="13" t="s">
        <v>3417</v>
      </c>
      <c r="D3038" s="14">
        <v>5749.2</v>
      </c>
      <c r="E3038" s="20">
        <v>44590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>
        <v>44590</v>
      </c>
      <c r="B3039" s="18" t="s">
        <v>439</v>
      </c>
      <c r="C3039" s="13" t="s">
        <v>3281</v>
      </c>
      <c r="D3039" s="14">
        <v>899.5</v>
      </c>
      <c r="E3039" s="20">
        <v>44590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>
        <v>44590</v>
      </c>
      <c r="B3040" s="18" t="s">
        <v>440</v>
      </c>
      <c r="C3040" s="13" t="s">
        <v>3300</v>
      </c>
      <c r="D3040" s="14">
        <v>2175.3000000000002</v>
      </c>
      <c r="E3040" s="20">
        <v>44590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>
        <v>44590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>
        <v>44590</v>
      </c>
      <c r="B3042" s="18" t="s">
        <v>442</v>
      </c>
      <c r="C3042" s="13" t="s">
        <v>3320</v>
      </c>
      <c r="D3042" s="14">
        <v>10063.6</v>
      </c>
      <c r="E3042" s="20">
        <v>44590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>
        <v>44590</v>
      </c>
      <c r="B3043" s="18" t="s">
        <v>443</v>
      </c>
      <c r="C3043" s="13" t="s">
        <v>3449</v>
      </c>
      <c r="D3043" s="14">
        <v>17814</v>
      </c>
      <c r="E3043" s="20">
        <v>44590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>
        <v>44590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>
        <v>44590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>
        <v>44590</v>
      </c>
      <c r="B3046" s="18" t="s">
        <v>446</v>
      </c>
      <c r="C3046" s="13" t="s">
        <v>3391</v>
      </c>
      <c r="D3046" s="14">
        <v>27313</v>
      </c>
      <c r="E3046" s="20">
        <v>44590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>
        <v>44590</v>
      </c>
      <c r="B3047" s="18" t="s">
        <v>447</v>
      </c>
      <c r="C3047" s="13" t="s">
        <v>3275</v>
      </c>
      <c r="D3047" s="14">
        <v>486.5</v>
      </c>
      <c r="E3047" s="20">
        <v>44590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>
        <v>44590</v>
      </c>
      <c r="B3048" s="18" t="s">
        <v>448</v>
      </c>
      <c r="C3048" s="13" t="s">
        <v>3323</v>
      </c>
      <c r="D3048" s="14">
        <v>22193.200000000001</v>
      </c>
      <c r="E3048" s="20">
        <v>44592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>
        <v>44590</v>
      </c>
      <c r="B3049" s="18" t="s">
        <v>449</v>
      </c>
      <c r="C3049" s="13" t="s">
        <v>3451</v>
      </c>
      <c r="D3049" s="14">
        <v>201.6</v>
      </c>
      <c r="E3049" s="20">
        <v>44590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>
        <v>44590</v>
      </c>
      <c r="B3050" s="18" t="s">
        <v>450</v>
      </c>
      <c r="C3050" s="13" t="s">
        <v>3298</v>
      </c>
      <c r="D3050" s="14">
        <v>1595.6</v>
      </c>
      <c r="E3050" s="20">
        <v>44590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>
        <v>44590</v>
      </c>
      <c r="B3051" s="18" t="s">
        <v>451</v>
      </c>
      <c r="C3051" s="13" t="s">
        <v>3354</v>
      </c>
      <c r="D3051" s="14">
        <v>1043.2</v>
      </c>
      <c r="E3051" s="20">
        <v>44590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>
        <v>44590</v>
      </c>
      <c r="B3052" s="18" t="s">
        <v>452</v>
      </c>
      <c r="C3052" s="13" t="s">
        <v>3452</v>
      </c>
      <c r="D3052" s="14">
        <v>29832</v>
      </c>
      <c r="E3052" s="20">
        <v>44591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>
        <v>44590</v>
      </c>
      <c r="B3053" s="18" t="s">
        <v>453</v>
      </c>
      <c r="C3053" s="13" t="s">
        <v>3408</v>
      </c>
      <c r="D3053" s="14">
        <v>2097.9</v>
      </c>
      <c r="E3053" s="20">
        <v>44590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>
        <v>44590</v>
      </c>
      <c r="B3054" s="18" t="s">
        <v>454</v>
      </c>
      <c r="C3054" s="13" t="s">
        <v>3453</v>
      </c>
      <c r="D3054" s="14">
        <v>1149.2</v>
      </c>
      <c r="E3054" s="20">
        <v>44591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>
        <v>44590</v>
      </c>
      <c r="B3055" s="18" t="s">
        <v>455</v>
      </c>
      <c r="C3055" s="13" t="s">
        <v>3289</v>
      </c>
      <c r="D3055" s="14">
        <v>644</v>
      </c>
      <c r="E3055" s="20">
        <v>44590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>
        <v>44590</v>
      </c>
      <c r="B3056" s="18" t="s">
        <v>456</v>
      </c>
      <c r="C3056" s="13" t="s">
        <v>3452</v>
      </c>
      <c r="D3056" s="14">
        <v>61327.199999999997</v>
      </c>
      <c r="E3056" s="20">
        <v>44591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>
        <v>44590</v>
      </c>
      <c r="B3057" s="18" t="s">
        <v>457</v>
      </c>
      <c r="C3057" s="13" t="s">
        <v>3454</v>
      </c>
      <c r="D3057" s="14">
        <v>4185</v>
      </c>
      <c r="E3057" s="20">
        <v>44590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>
        <v>44590</v>
      </c>
      <c r="B3058" s="18" t="s">
        <v>458</v>
      </c>
      <c r="C3058" s="13" t="s">
        <v>3379</v>
      </c>
      <c r="D3058" s="14">
        <v>2616.6</v>
      </c>
      <c r="E3058" s="20">
        <v>44590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>
        <v>44590</v>
      </c>
      <c r="B3059" s="18" t="s">
        <v>459</v>
      </c>
      <c r="C3059" s="13" t="s">
        <v>3275</v>
      </c>
      <c r="D3059" s="14">
        <v>188</v>
      </c>
      <c r="E3059" s="20">
        <v>44591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>
        <v>44590</v>
      </c>
      <c r="B3060" s="18" t="s">
        <v>460</v>
      </c>
      <c r="C3060" s="13" t="s">
        <v>3688</v>
      </c>
      <c r="D3060" s="14">
        <v>0</v>
      </c>
      <c r="E3060" s="21" t="s">
        <v>3560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>
        <v>44591</v>
      </c>
      <c r="B3061" s="18" t="s">
        <v>461</v>
      </c>
      <c r="C3061" s="13" t="s">
        <v>3397</v>
      </c>
      <c r="D3061" s="14">
        <v>854</v>
      </c>
      <c r="E3061" s="20">
        <v>44591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>
        <v>44591</v>
      </c>
      <c r="B3062" s="18" t="s">
        <v>462</v>
      </c>
      <c r="C3062" s="13" t="s">
        <v>3325</v>
      </c>
      <c r="D3062" s="14">
        <v>5564.8</v>
      </c>
      <c r="E3062" s="20">
        <v>44591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>
        <v>44591</v>
      </c>
      <c r="B3063" s="18" t="s">
        <v>463</v>
      </c>
      <c r="C3063" s="13" t="s">
        <v>3455</v>
      </c>
      <c r="D3063" s="14">
        <v>12230.5</v>
      </c>
      <c r="E3063" s="20">
        <v>44591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>
        <v>44591</v>
      </c>
      <c r="B3064" s="18" t="s">
        <v>464</v>
      </c>
      <c r="C3064" s="13" t="s">
        <v>3322</v>
      </c>
      <c r="D3064" s="14">
        <v>48294.55</v>
      </c>
      <c r="E3064" s="20">
        <v>44592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>
        <v>44591</v>
      </c>
      <c r="B3065" s="18" t="s">
        <v>465</v>
      </c>
      <c r="C3065" s="13" t="s">
        <v>3275</v>
      </c>
      <c r="D3065" s="14">
        <v>2257.1999999999998</v>
      </c>
      <c r="E3065" s="20">
        <v>44591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>
        <v>44591</v>
      </c>
      <c r="B3066" s="18" t="s">
        <v>466</v>
      </c>
      <c r="C3066" s="13" t="s">
        <v>3388</v>
      </c>
      <c r="D3066" s="14">
        <v>8631.7000000000007</v>
      </c>
      <c r="E3066" s="20">
        <v>44591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>
        <v>44591</v>
      </c>
      <c r="B3067" s="18" t="s">
        <v>467</v>
      </c>
      <c r="C3067" s="13" t="s">
        <v>3323</v>
      </c>
      <c r="D3067" s="14">
        <v>36915</v>
      </c>
      <c r="E3067" s="20">
        <v>44592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>
        <v>44591</v>
      </c>
      <c r="B3068" s="18" t="s">
        <v>468</v>
      </c>
      <c r="C3068" s="13" t="s">
        <v>3392</v>
      </c>
      <c r="D3068" s="14">
        <v>2655.6</v>
      </c>
      <c r="E3068" s="20">
        <v>44591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>
        <v>44591</v>
      </c>
      <c r="B3069" s="18" t="s">
        <v>469</v>
      </c>
      <c r="C3069" s="13" t="s">
        <v>3411</v>
      </c>
      <c r="D3069" s="14">
        <v>1191.0999999999999</v>
      </c>
      <c r="E3069" s="20">
        <v>44591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>
        <v>44591</v>
      </c>
      <c r="B3070" s="18" t="s">
        <v>470</v>
      </c>
      <c r="C3070" s="13" t="s">
        <v>3417</v>
      </c>
      <c r="D3070" s="14">
        <v>377.3</v>
      </c>
      <c r="E3070" s="20">
        <v>44591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>
        <v>44591</v>
      </c>
      <c r="B3071" s="18" t="s">
        <v>471</v>
      </c>
      <c r="C3071" s="13" t="s">
        <v>3276</v>
      </c>
      <c r="D3071" s="14">
        <v>14683.4</v>
      </c>
      <c r="E3071" s="20">
        <v>44591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>
        <v>44591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>
        <v>44591</v>
      </c>
      <c r="B3073" s="18" t="s">
        <v>473</v>
      </c>
      <c r="C3073" s="13" t="s">
        <v>3349</v>
      </c>
      <c r="D3073" s="14">
        <v>4665</v>
      </c>
      <c r="E3073" s="20">
        <v>44591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>
        <v>44591</v>
      </c>
      <c r="B3074" s="18" t="s">
        <v>474</v>
      </c>
      <c r="C3074" s="13" t="s">
        <v>3354</v>
      </c>
      <c r="D3074" s="14">
        <v>2603.1999999999998</v>
      </c>
      <c r="E3074" s="20">
        <v>44591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>
        <v>44591</v>
      </c>
      <c r="B3075" s="18" t="s">
        <v>475</v>
      </c>
      <c r="C3075" s="13" t="s">
        <v>3319</v>
      </c>
      <c r="D3075" s="14">
        <v>6220</v>
      </c>
      <c r="E3075" s="20">
        <v>44591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>
        <v>44591</v>
      </c>
      <c r="B3076" s="18" t="s">
        <v>476</v>
      </c>
      <c r="C3076" s="13" t="s">
        <v>3354</v>
      </c>
      <c r="D3076" s="14">
        <v>598.4</v>
      </c>
      <c r="E3076" s="20">
        <v>44591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>
        <v>44591</v>
      </c>
      <c r="B3077" s="18" t="s">
        <v>477</v>
      </c>
      <c r="C3077" s="13" t="s">
        <v>3361</v>
      </c>
      <c r="D3077" s="14">
        <v>3094</v>
      </c>
      <c r="E3077" s="20">
        <v>44591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>
        <v>44591</v>
      </c>
      <c r="B3078" s="18" t="s">
        <v>478</v>
      </c>
      <c r="C3078" s="13" t="s">
        <v>3456</v>
      </c>
      <c r="D3078" s="14">
        <v>4919.92</v>
      </c>
      <c r="E3078" s="20">
        <v>44591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>
        <v>44591</v>
      </c>
      <c r="B3079" s="18" t="s">
        <v>479</v>
      </c>
      <c r="C3079" s="13" t="s">
        <v>3429</v>
      </c>
      <c r="D3079" s="14">
        <v>22947.8</v>
      </c>
      <c r="E3079" s="20">
        <v>44591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>
        <v>44591</v>
      </c>
      <c r="B3080" s="18" t="s">
        <v>480</v>
      </c>
      <c r="C3080" s="13" t="s">
        <v>3324</v>
      </c>
      <c r="D3080" s="14">
        <v>832</v>
      </c>
      <c r="E3080" s="20">
        <v>44591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>
        <v>44591</v>
      </c>
      <c r="B3081" s="18" t="s">
        <v>481</v>
      </c>
      <c r="C3081" s="13" t="s">
        <v>3277</v>
      </c>
      <c r="D3081" s="14">
        <v>1405</v>
      </c>
      <c r="E3081" s="20">
        <v>44591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>
        <v>44591</v>
      </c>
      <c r="B3082" s="18" t="s">
        <v>482</v>
      </c>
      <c r="C3082" s="13" t="s">
        <v>3355</v>
      </c>
      <c r="D3082" s="14">
        <v>3684</v>
      </c>
      <c r="E3082" s="20">
        <v>44591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>
        <v>44591</v>
      </c>
      <c r="B3083" s="18" t="s">
        <v>483</v>
      </c>
      <c r="C3083" s="13" t="s">
        <v>3275</v>
      </c>
      <c r="D3083" s="14">
        <v>860.8</v>
      </c>
      <c r="E3083" s="20">
        <v>44591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>
        <v>44591</v>
      </c>
      <c r="B3084" s="18" t="s">
        <v>484</v>
      </c>
      <c r="C3084" s="13" t="s">
        <v>3364</v>
      </c>
      <c r="D3084" s="14">
        <v>6948</v>
      </c>
      <c r="E3084" s="20">
        <v>44591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>
        <v>44591</v>
      </c>
      <c r="B3085" s="18" t="s">
        <v>485</v>
      </c>
      <c r="C3085" s="13" t="s">
        <v>3457</v>
      </c>
      <c r="D3085" s="14">
        <v>6285.6</v>
      </c>
      <c r="E3085" s="20">
        <v>44591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>
        <v>44591</v>
      </c>
      <c r="B3086" s="18" t="s">
        <v>486</v>
      </c>
      <c r="C3086" s="13" t="s">
        <v>3363</v>
      </c>
      <c r="D3086" s="14">
        <v>1587.6</v>
      </c>
      <c r="E3086" s="20">
        <v>44591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>
        <v>44591</v>
      </c>
      <c r="B3087" s="18" t="s">
        <v>487</v>
      </c>
      <c r="C3087" s="13" t="s">
        <v>3379</v>
      </c>
      <c r="D3087" s="14">
        <v>2900.8</v>
      </c>
      <c r="E3087" s="20">
        <v>44591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>
        <v>44591</v>
      </c>
      <c r="B3088" s="18" t="s">
        <v>488</v>
      </c>
      <c r="C3088" s="13" t="s">
        <v>3379</v>
      </c>
      <c r="D3088" s="14">
        <v>2974.3</v>
      </c>
      <c r="E3088" s="20">
        <v>44591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>
        <v>44591</v>
      </c>
      <c r="B3089" s="18" t="s">
        <v>489</v>
      </c>
      <c r="C3089" s="13" t="s">
        <v>3377</v>
      </c>
      <c r="D3089" s="14">
        <v>634.1</v>
      </c>
      <c r="E3089" s="20">
        <v>44591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>
        <v>44591</v>
      </c>
      <c r="B3090" s="18" t="s">
        <v>490</v>
      </c>
      <c r="C3090" s="13" t="s">
        <v>3413</v>
      </c>
      <c r="D3090" s="14">
        <v>739.2</v>
      </c>
      <c r="E3090" s="20">
        <v>44591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>
        <v>44591</v>
      </c>
      <c r="B3091" s="18" t="s">
        <v>491</v>
      </c>
      <c r="C3091" s="13" t="s">
        <v>3300</v>
      </c>
      <c r="D3091" s="14">
        <v>1554</v>
      </c>
      <c r="E3091" s="20">
        <v>44591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>
        <v>44591</v>
      </c>
      <c r="B3092" s="18" t="s">
        <v>492</v>
      </c>
      <c r="C3092" s="13" t="s">
        <v>3357</v>
      </c>
      <c r="D3092" s="14">
        <v>1000</v>
      </c>
      <c r="E3092" s="20">
        <v>44591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>
        <v>44591</v>
      </c>
      <c r="B3093" s="18" t="s">
        <v>493</v>
      </c>
      <c r="C3093" s="13" t="s">
        <v>3373</v>
      </c>
      <c r="D3093" s="14">
        <v>3132</v>
      </c>
      <c r="E3093" s="20">
        <v>44591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>
        <v>44591</v>
      </c>
      <c r="B3094" s="18" t="s">
        <v>494</v>
      </c>
      <c r="C3094" s="13" t="s">
        <v>3374</v>
      </c>
      <c r="D3094" s="14">
        <v>6680.2</v>
      </c>
      <c r="E3094" s="20">
        <v>44591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>
        <v>44591</v>
      </c>
      <c r="B3095" s="18" t="s">
        <v>495</v>
      </c>
      <c r="C3095" s="13" t="s">
        <v>3275</v>
      </c>
      <c r="D3095" s="14">
        <v>2993.9</v>
      </c>
      <c r="E3095" s="20">
        <v>44591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>
        <v>44591</v>
      </c>
      <c r="B3096" s="18" t="s">
        <v>496</v>
      </c>
      <c r="C3096" s="13" t="s">
        <v>3386</v>
      </c>
      <c r="D3096" s="14">
        <v>1570.8</v>
      </c>
      <c r="E3096" s="20">
        <v>44591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>
        <v>44591</v>
      </c>
      <c r="B3097" s="18" t="s">
        <v>497</v>
      </c>
      <c r="C3097" s="13" t="s">
        <v>3356</v>
      </c>
      <c r="D3097" s="14">
        <v>8019.8</v>
      </c>
      <c r="E3097" s="20">
        <v>44591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>
        <v>44591</v>
      </c>
      <c r="B3098" s="18" t="s">
        <v>498</v>
      </c>
      <c r="C3098" s="13" t="s">
        <v>3458</v>
      </c>
      <c r="D3098" s="14">
        <v>1078.0999999999999</v>
      </c>
      <c r="E3098" s="20">
        <v>44591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>
        <v>44591</v>
      </c>
      <c r="B3099" s="18" t="s">
        <v>499</v>
      </c>
      <c r="C3099" s="13" t="s">
        <v>3315</v>
      </c>
      <c r="D3099" s="14">
        <v>34800.400000000001</v>
      </c>
      <c r="E3099" s="20">
        <v>44591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>
        <v>44591</v>
      </c>
      <c r="B3100" s="18" t="s">
        <v>500</v>
      </c>
      <c r="C3100" s="13" t="s">
        <v>3320</v>
      </c>
      <c r="D3100" s="14">
        <v>5665</v>
      </c>
      <c r="E3100" s="20">
        <v>44591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>
        <v>44591</v>
      </c>
      <c r="B3101" s="18" t="s">
        <v>501</v>
      </c>
      <c r="C3101" s="13" t="s">
        <v>3325</v>
      </c>
      <c r="D3101" s="14">
        <v>2012.8</v>
      </c>
      <c r="E3101" s="20">
        <v>44591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>
        <v>44591</v>
      </c>
      <c r="B3102" s="18" t="s">
        <v>502</v>
      </c>
      <c r="C3102" s="13" t="s">
        <v>3388</v>
      </c>
      <c r="D3102" s="14">
        <v>1770.3</v>
      </c>
      <c r="E3102" s="20">
        <v>44591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>
        <v>44591</v>
      </c>
      <c r="B3103" s="18" t="s">
        <v>503</v>
      </c>
      <c r="C3103" s="13" t="s">
        <v>3459</v>
      </c>
      <c r="D3103" s="14">
        <v>1925</v>
      </c>
      <c r="E3103" s="20">
        <v>44591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>
        <v>44591</v>
      </c>
      <c r="B3104" s="18" t="s">
        <v>504</v>
      </c>
      <c r="C3104" s="13" t="s">
        <v>3373</v>
      </c>
      <c r="D3104" s="14">
        <v>448</v>
      </c>
      <c r="E3104" s="20">
        <v>44591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>
        <v>44591</v>
      </c>
      <c r="B3105" s="18" t="s">
        <v>505</v>
      </c>
      <c r="C3105" s="13" t="s">
        <v>3347</v>
      </c>
      <c r="D3105" s="14">
        <v>1161.3</v>
      </c>
      <c r="E3105" s="20">
        <v>44591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>
        <v>44591</v>
      </c>
      <c r="B3106" s="18" t="s">
        <v>506</v>
      </c>
      <c r="C3106" s="13" t="s">
        <v>3275</v>
      </c>
      <c r="D3106" s="14">
        <v>266</v>
      </c>
      <c r="E3106" s="20">
        <v>44591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>
        <v>44591</v>
      </c>
      <c r="B3107" s="18" t="s">
        <v>507</v>
      </c>
      <c r="C3107" s="13" t="s">
        <v>3408</v>
      </c>
      <c r="D3107" s="14">
        <v>362.6</v>
      </c>
      <c r="E3107" s="20">
        <v>44591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>
        <v>44591</v>
      </c>
      <c r="B3108" s="18" t="s">
        <v>508</v>
      </c>
      <c r="C3108" s="13" t="s">
        <v>3363</v>
      </c>
      <c r="D3108" s="14">
        <v>478.4</v>
      </c>
      <c r="E3108" s="20">
        <v>44592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>
        <v>44592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>
        <v>44592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>
        <v>44592</v>
      </c>
      <c r="B3111" s="18" t="s">
        <v>511</v>
      </c>
      <c r="C3111" s="13" t="s">
        <v>3319</v>
      </c>
      <c r="D3111" s="14">
        <v>1714.2</v>
      </c>
      <c r="E3111" s="20">
        <v>44592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>
        <v>44592</v>
      </c>
      <c r="B3112" s="18" t="s">
        <v>512</v>
      </c>
      <c r="C3112" s="13" t="s">
        <v>3324</v>
      </c>
      <c r="D3112" s="14">
        <v>2531.4</v>
      </c>
      <c r="E3112" s="20">
        <v>44592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>
        <v>44592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>
        <v>44592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>
        <v>44592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>
        <v>44592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>
        <v>44592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>
        <v>44592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>
        <v>44592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>
        <v>44592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>
        <v>44592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>
        <v>44592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>
        <v>44592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>
        <v>44592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>
        <v>44592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>
        <v>44592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>
        <v>44592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>
        <v>44592</v>
      </c>
      <c r="B3128" s="18" t="s">
        <v>528</v>
      </c>
      <c r="C3128" s="13" t="s">
        <v>3404</v>
      </c>
      <c r="D3128" s="14">
        <v>17639.8</v>
      </c>
      <c r="E3128" s="20">
        <v>44592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>
        <v>44592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>
        <v>44592</v>
      </c>
      <c r="B3130" s="18" t="s">
        <v>530</v>
      </c>
      <c r="C3130" s="13" t="s">
        <v>3350</v>
      </c>
      <c r="D3130" s="14">
        <v>6589.2</v>
      </c>
      <c r="E3130" s="20">
        <v>44592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>
        <v>44592</v>
      </c>
      <c r="B3131" s="18" t="s">
        <v>531</v>
      </c>
      <c r="C3131" s="13" t="s">
        <v>3343</v>
      </c>
      <c r="D3131" s="14">
        <v>6060</v>
      </c>
      <c r="E3131" s="20">
        <v>44592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>
        <v>44592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>
        <v>44592</v>
      </c>
      <c r="B3133" s="18" t="s">
        <v>533</v>
      </c>
      <c r="C3133" s="13" t="s">
        <v>3325</v>
      </c>
      <c r="D3133" s="14">
        <v>5383.6</v>
      </c>
      <c r="E3133" s="20">
        <v>44592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>
        <v>44592</v>
      </c>
      <c r="B3134" s="18" t="s">
        <v>534</v>
      </c>
      <c r="C3134" s="13" t="s">
        <v>3398</v>
      </c>
      <c r="D3134" s="14">
        <v>412.8</v>
      </c>
      <c r="E3134" s="20">
        <v>44592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>
        <v>44592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>
        <v>44592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>
        <v>44592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>
        <v>44592</v>
      </c>
      <c r="B3138" s="18" t="s">
        <v>538</v>
      </c>
      <c r="C3138" s="13" t="s">
        <v>3326</v>
      </c>
      <c r="D3138" s="14">
        <v>11472.4</v>
      </c>
      <c r="E3138" s="20">
        <v>44592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>
        <v>44592</v>
      </c>
      <c r="B3139" s="18" t="s">
        <v>539</v>
      </c>
      <c r="C3139" s="13" t="s">
        <v>3441</v>
      </c>
      <c r="D3139" s="14">
        <v>6425.6</v>
      </c>
      <c r="E3139" s="20">
        <v>44592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>
        <v>44592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>
        <v>44592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>
        <v>44592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>
        <v>44592</v>
      </c>
      <c r="B3143" s="18" t="s">
        <v>543</v>
      </c>
      <c r="C3143" s="13" t="s">
        <v>3377</v>
      </c>
      <c r="D3143" s="14">
        <v>6899.2</v>
      </c>
      <c r="E3143" s="20">
        <v>44592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>
        <v>44592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>
        <v>44592</v>
      </c>
      <c r="B3145" s="18" t="s">
        <v>545</v>
      </c>
      <c r="C3145" s="13" t="s">
        <v>3442</v>
      </c>
      <c r="D3145" s="14">
        <v>854.4</v>
      </c>
      <c r="E3145" s="20">
        <v>44592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>
        <v>44592</v>
      </c>
      <c r="B3146" s="18" t="s">
        <v>546</v>
      </c>
      <c r="C3146" s="13" t="s">
        <v>3610</v>
      </c>
      <c r="D3146" s="14">
        <v>0</v>
      </c>
      <c r="E3146" s="21" t="s">
        <v>3560</v>
      </c>
      <c r="F3146" s="14">
        <v>0</v>
      </c>
      <c r="G3146" s="10">
        <f>Tabla1[[#This Row],[Importe]]-Tabla1[[#This Row],[Pagado]]</f>
        <v>0</v>
      </c>
      <c r="H3146" s="25" t="s">
        <v>3690</v>
      </c>
    </row>
    <row r="3147" spans="1:8" x14ac:dyDescent="0.25">
      <c r="A3147" s="16">
        <v>44592</v>
      </c>
      <c r="B3147" s="18" t="s">
        <v>547</v>
      </c>
      <c r="C3147" s="13" t="s">
        <v>3443</v>
      </c>
      <c r="D3147" s="14">
        <v>2271.8000000000002</v>
      </c>
      <c r="E3147" s="20">
        <v>44592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>
        <v>44592</v>
      </c>
      <c r="B3148" s="18" t="s">
        <v>548</v>
      </c>
      <c r="C3148" s="13" t="s">
        <v>3362</v>
      </c>
      <c r="D3148" s="14">
        <v>2302.6</v>
      </c>
      <c r="E3148" s="20">
        <v>44592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>
        <v>44592</v>
      </c>
      <c r="B3149" s="18" t="s">
        <v>549</v>
      </c>
      <c r="C3149" s="13" t="s">
        <v>3314</v>
      </c>
      <c r="D3149" s="14">
        <v>867.3</v>
      </c>
      <c r="E3149" s="20">
        <v>44592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>
        <v>44592</v>
      </c>
      <c r="B3150" s="18" t="s">
        <v>550</v>
      </c>
      <c r="C3150" s="13" t="s">
        <v>3303</v>
      </c>
      <c r="D3150" s="14">
        <v>515</v>
      </c>
      <c r="E3150" s="20">
        <v>44592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>
        <v>44592</v>
      </c>
      <c r="B3151" s="18" t="s">
        <v>551</v>
      </c>
      <c r="C3151" s="13" t="s">
        <v>3453</v>
      </c>
      <c r="D3151" s="14">
        <v>1403.5</v>
      </c>
      <c r="E3151" s="20">
        <v>44592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>
        <v>44592</v>
      </c>
      <c r="B3152" s="18" t="s">
        <v>552</v>
      </c>
      <c r="C3152" s="13" t="s">
        <v>3461</v>
      </c>
      <c r="D3152" s="14">
        <v>1666</v>
      </c>
      <c r="E3152" s="20">
        <v>44592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>
        <v>44592</v>
      </c>
      <c r="B3153" s="18" t="s">
        <v>553</v>
      </c>
      <c r="C3153" s="13" t="s">
        <v>3462</v>
      </c>
      <c r="D3153" s="14">
        <v>375</v>
      </c>
      <c r="E3153" s="20">
        <v>44592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>
        <v>44592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>
        <v>44592</v>
      </c>
      <c r="B3155" s="18" t="s">
        <v>555</v>
      </c>
      <c r="C3155" s="13" t="s">
        <v>3405</v>
      </c>
      <c r="D3155" s="14">
        <v>3489.6</v>
      </c>
      <c r="E3155" s="20">
        <v>44592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>
        <v>44592</v>
      </c>
      <c r="B3156" s="18" t="s">
        <v>556</v>
      </c>
      <c r="C3156" s="13" t="s">
        <v>3361</v>
      </c>
      <c r="D3156" s="14">
        <v>3365.4</v>
      </c>
      <c r="E3156" s="20">
        <v>44592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>
        <v>44592</v>
      </c>
      <c r="B3157" s="18" t="s">
        <v>557</v>
      </c>
      <c r="C3157" s="13" t="s">
        <v>3354</v>
      </c>
      <c r="D3157" s="14">
        <v>6755.2</v>
      </c>
      <c r="E3157" s="20">
        <v>44592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>
        <v>44592</v>
      </c>
      <c r="B3158" s="18" t="s">
        <v>558</v>
      </c>
      <c r="C3158" s="13" t="s">
        <v>3296</v>
      </c>
      <c r="D3158" s="14">
        <v>18342.8</v>
      </c>
      <c r="E3158" s="20">
        <v>44592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>
        <v>44592</v>
      </c>
      <c r="B3159" s="18" t="s">
        <v>559</v>
      </c>
      <c r="C3159" s="13" t="s">
        <v>3411</v>
      </c>
      <c r="D3159" s="14">
        <v>1391</v>
      </c>
      <c r="E3159" s="20">
        <v>44592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>
        <v>44592</v>
      </c>
      <c r="B3160" s="18" t="s">
        <v>560</v>
      </c>
      <c r="C3160" s="13" t="s">
        <v>3691</v>
      </c>
      <c r="D3160" s="14">
        <v>0</v>
      </c>
      <c r="E3160" s="21" t="s">
        <v>3560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>
        <v>44592</v>
      </c>
      <c r="B3161" s="18" t="s">
        <v>561</v>
      </c>
      <c r="C3161" s="13" t="s">
        <v>3463</v>
      </c>
      <c r="D3161" s="14">
        <v>4111.8</v>
      </c>
      <c r="E3161" s="20">
        <v>44592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>
        <v>44592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>
        <v>44592</v>
      </c>
      <c r="B3163" s="18" t="s">
        <v>563</v>
      </c>
      <c r="C3163" s="13" t="s">
        <v>3458</v>
      </c>
      <c r="D3163" s="14">
        <v>5609</v>
      </c>
      <c r="E3163" s="20">
        <v>44592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>
        <v>44592</v>
      </c>
      <c r="B3164" s="18" t="s">
        <v>564</v>
      </c>
      <c r="C3164" s="13" t="s">
        <v>3370</v>
      </c>
      <c r="D3164" s="14">
        <v>2450</v>
      </c>
      <c r="E3164" s="20">
        <v>44592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>
        <v>44592</v>
      </c>
      <c r="B3165" s="18" t="s">
        <v>565</v>
      </c>
      <c r="C3165" s="13" t="s">
        <v>3310</v>
      </c>
      <c r="D3165" s="14">
        <v>20804</v>
      </c>
      <c r="E3165" s="20">
        <v>44592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>
        <v>44592</v>
      </c>
      <c r="B3166" s="18" t="s">
        <v>566</v>
      </c>
      <c r="C3166" s="13" t="s">
        <v>3412</v>
      </c>
      <c r="D3166" s="14">
        <v>2598.4</v>
      </c>
      <c r="E3166" s="20">
        <v>44592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>
        <v>44592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>
        <v>44592</v>
      </c>
      <c r="B3168" s="18" t="s">
        <v>568</v>
      </c>
      <c r="C3168" s="13" t="s">
        <v>3335</v>
      </c>
      <c r="D3168" s="14">
        <v>384</v>
      </c>
      <c r="E3168" s="20">
        <v>44592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>
        <v>44592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>
        <v>44592</v>
      </c>
      <c r="B3170" s="18" t="s">
        <v>570</v>
      </c>
      <c r="C3170" s="13" t="s">
        <v>3437</v>
      </c>
      <c r="D3170" s="14">
        <v>3705.2</v>
      </c>
      <c r="E3170" s="20">
        <v>44592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>
        <v>44592</v>
      </c>
      <c r="B3171" s="18" t="s">
        <v>571</v>
      </c>
      <c r="C3171" s="13" t="s">
        <v>3692</v>
      </c>
      <c r="D3171" s="14">
        <v>0</v>
      </c>
      <c r="E3171" s="21" t="s">
        <v>3560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>
        <v>44592</v>
      </c>
      <c r="B3172" s="18" t="s">
        <v>572</v>
      </c>
      <c r="C3172" s="13" t="s">
        <v>3364</v>
      </c>
      <c r="D3172" s="14">
        <v>8079.6</v>
      </c>
      <c r="E3172" s="20">
        <v>44592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>
        <v>44592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>
        <v>44592</v>
      </c>
      <c r="B3174" s="18" t="s">
        <v>574</v>
      </c>
      <c r="C3174" s="13" t="s">
        <v>3437</v>
      </c>
      <c r="D3174" s="14">
        <v>850</v>
      </c>
      <c r="E3174" s="20">
        <v>44592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>
        <v>44592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>
        <v>44592</v>
      </c>
      <c r="B3176" s="18" t="s">
        <v>576</v>
      </c>
      <c r="C3176" s="13" t="s">
        <v>3388</v>
      </c>
      <c r="D3176" s="14">
        <v>4877.7</v>
      </c>
      <c r="E3176" s="20">
        <v>44592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>
        <v>44592</v>
      </c>
      <c r="B3177" s="18" t="s">
        <v>577</v>
      </c>
      <c r="C3177" s="13" t="s">
        <v>3352</v>
      </c>
      <c r="D3177" s="14">
        <v>4991.6000000000004</v>
      </c>
      <c r="E3177" s="20">
        <v>44592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>
        <v>44592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>
        <v>44592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>
        <v>44592</v>
      </c>
      <c r="B3180" s="18" t="s">
        <v>580</v>
      </c>
      <c r="C3180" s="13" t="s">
        <v>3353</v>
      </c>
      <c r="D3180" s="14">
        <v>1303.4000000000001</v>
      </c>
      <c r="E3180" s="20">
        <v>44592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>
        <v>44592</v>
      </c>
      <c r="B3181" s="18" t="s">
        <v>581</v>
      </c>
      <c r="C3181" s="13" t="s">
        <v>3367</v>
      </c>
      <c r="D3181" s="14">
        <v>613.70000000000005</v>
      </c>
      <c r="E3181" s="20">
        <v>44592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>
        <v>44592</v>
      </c>
      <c r="B3182" s="18" t="s">
        <v>582</v>
      </c>
      <c r="C3182" s="13" t="s">
        <v>3367</v>
      </c>
      <c r="D3182" s="14">
        <v>2891.4</v>
      </c>
      <c r="E3182" s="20">
        <v>44592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>
        <v>44592</v>
      </c>
      <c r="B3183" s="18" t="s">
        <v>583</v>
      </c>
      <c r="C3183" s="13" t="s">
        <v>3372</v>
      </c>
      <c r="D3183" s="14">
        <v>7574.4</v>
      </c>
      <c r="E3183" s="20">
        <v>44592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>
        <v>44592</v>
      </c>
      <c r="B3184" s="18" t="s">
        <v>584</v>
      </c>
      <c r="C3184" s="13" t="s">
        <v>3372</v>
      </c>
      <c r="D3184" s="14">
        <v>353.6</v>
      </c>
      <c r="E3184" s="20">
        <v>44592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>
        <v>44592</v>
      </c>
      <c r="B3185" s="18" t="s">
        <v>585</v>
      </c>
      <c r="C3185" s="13" t="s">
        <v>3464</v>
      </c>
      <c r="D3185" s="14">
        <v>6542</v>
      </c>
      <c r="E3185" s="20">
        <v>44592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>
        <v>44592</v>
      </c>
      <c r="B3186" s="18" t="s">
        <v>586</v>
      </c>
      <c r="C3186" s="13" t="s">
        <v>3277</v>
      </c>
      <c r="D3186" s="14">
        <v>1340</v>
      </c>
      <c r="E3186" s="20">
        <v>44592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>
        <v>44592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>
        <v>44592</v>
      </c>
      <c r="B3188" s="18" t="s">
        <v>588</v>
      </c>
      <c r="C3188" s="13" t="s">
        <v>3286</v>
      </c>
      <c r="D3188" s="14">
        <v>7453.2</v>
      </c>
      <c r="E3188" s="20">
        <v>44592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>
        <v>44592</v>
      </c>
      <c r="B3189" s="18" t="s">
        <v>589</v>
      </c>
      <c r="C3189" s="13" t="s">
        <v>3374</v>
      </c>
      <c r="D3189" s="14">
        <v>3540.2</v>
      </c>
      <c r="E3189" s="20">
        <v>44592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>
        <v>44592</v>
      </c>
      <c r="B3190" s="18" t="s">
        <v>590</v>
      </c>
      <c r="C3190" s="13" t="s">
        <v>3375</v>
      </c>
      <c r="D3190" s="14">
        <v>8052.1</v>
      </c>
      <c r="E3190" s="20">
        <v>44592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>
        <v>44592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>
        <v>44592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>
        <v>44592</v>
      </c>
      <c r="B3193" s="18" t="s">
        <v>593</v>
      </c>
      <c r="C3193" s="13" t="s">
        <v>3378</v>
      </c>
      <c r="D3193" s="14">
        <v>4145.3999999999996</v>
      </c>
      <c r="E3193" s="20">
        <v>44592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>
        <v>44592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>
        <v>44592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>
        <v>44592</v>
      </c>
      <c r="B3196" s="18" t="s">
        <v>596</v>
      </c>
      <c r="C3196" s="13" t="s">
        <v>3363</v>
      </c>
      <c r="D3196" s="14">
        <v>1455.3</v>
      </c>
      <c r="E3196" s="20">
        <v>44592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>
        <v>44592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>
        <v>44592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>
        <v>44592</v>
      </c>
      <c r="B3199" s="18" t="s">
        <v>599</v>
      </c>
      <c r="C3199" s="13" t="s">
        <v>3376</v>
      </c>
      <c r="D3199" s="14">
        <v>671.6</v>
      </c>
      <c r="E3199" s="20">
        <v>44592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>
        <v>44592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>
        <v>44592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>
        <v>44592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>
        <v>44592</v>
      </c>
      <c r="B3203" s="18" t="s">
        <v>603</v>
      </c>
      <c r="C3203" s="13" t="s">
        <v>3576</v>
      </c>
      <c r="D3203" s="14">
        <v>0</v>
      </c>
      <c r="E3203" s="21" t="s">
        <v>3560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>
        <v>44592</v>
      </c>
      <c r="B3204" s="18" t="s">
        <v>604</v>
      </c>
      <c r="C3204" s="13" t="s">
        <v>3465</v>
      </c>
      <c r="D3204" s="14">
        <v>11116.8</v>
      </c>
      <c r="E3204" s="20">
        <v>44592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>
        <v>44592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>
        <v>44592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>
        <v>44592</v>
      </c>
      <c r="B3207" s="18" t="s">
        <v>607</v>
      </c>
      <c r="C3207" s="13" t="s">
        <v>3420</v>
      </c>
      <c r="D3207" s="14">
        <v>3174.4</v>
      </c>
      <c r="E3207" s="20">
        <v>44592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>
        <v>44592</v>
      </c>
      <c r="B3208" s="18" t="s">
        <v>608</v>
      </c>
      <c r="C3208" s="13" t="s">
        <v>3420</v>
      </c>
      <c r="D3208" s="14">
        <v>2352.8000000000002</v>
      </c>
      <c r="E3208" s="20">
        <v>44592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>
        <v>44592</v>
      </c>
      <c r="B3209" s="18" t="s">
        <v>609</v>
      </c>
      <c r="C3209" s="13" t="s">
        <v>3693</v>
      </c>
      <c r="D3209" s="14">
        <v>0</v>
      </c>
      <c r="E3209" s="21" t="s">
        <v>3560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>
        <v>44592</v>
      </c>
      <c r="B3210" s="18" t="s">
        <v>610</v>
      </c>
      <c r="C3210" s="13" t="s">
        <v>3363</v>
      </c>
      <c r="D3210" s="14">
        <v>15014.4</v>
      </c>
      <c r="E3210" s="20">
        <v>44592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>
        <v>44592</v>
      </c>
      <c r="B3211" s="18" t="s">
        <v>611</v>
      </c>
      <c r="C3211" s="13" t="s">
        <v>3363</v>
      </c>
      <c r="D3211" s="14">
        <v>3077.9</v>
      </c>
      <c r="E3211" s="20">
        <v>44592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>
        <v>44592</v>
      </c>
      <c r="B3212" s="18" t="s">
        <v>612</v>
      </c>
      <c r="C3212" s="13" t="s">
        <v>3694</v>
      </c>
      <c r="D3212" s="14">
        <v>0</v>
      </c>
      <c r="E3212" s="21" t="s">
        <v>3560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>
        <v>44592</v>
      </c>
      <c r="B3213" s="18" t="s">
        <v>613</v>
      </c>
      <c r="C3213" s="13" t="s">
        <v>3302</v>
      </c>
      <c r="D3213" s="14">
        <v>7861.6</v>
      </c>
      <c r="E3213" s="20">
        <v>44592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>
        <v>44592</v>
      </c>
      <c r="B3214" s="18" t="s">
        <v>614</v>
      </c>
      <c r="C3214" s="13" t="s">
        <v>3466</v>
      </c>
      <c r="D3214" s="14">
        <v>688.5</v>
      </c>
      <c r="E3214" s="20">
        <v>44592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>
        <v>44592</v>
      </c>
      <c r="B3215" s="18" t="s">
        <v>615</v>
      </c>
      <c r="C3215" s="13" t="s">
        <v>3467</v>
      </c>
      <c r="D3215" s="14">
        <v>5463.5</v>
      </c>
      <c r="E3215" s="20">
        <v>44592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>
        <v>44592</v>
      </c>
      <c r="B3216" s="18" t="s">
        <v>616</v>
      </c>
      <c r="C3216" s="13" t="s">
        <v>3316</v>
      </c>
      <c r="D3216" s="14">
        <v>5020.8</v>
      </c>
      <c r="E3216" s="20">
        <v>44592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>
        <v>44592</v>
      </c>
      <c r="B3217" s="18" t="s">
        <v>617</v>
      </c>
      <c r="C3217" s="13" t="s">
        <v>3391</v>
      </c>
      <c r="D3217" s="14">
        <v>19418</v>
      </c>
      <c r="E3217" s="20">
        <v>44592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>
        <v>44592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>
        <v>44592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>
        <v>44592</v>
      </c>
      <c r="B3220" s="18" t="s">
        <v>620</v>
      </c>
      <c r="C3220" s="13" t="s">
        <v>3695</v>
      </c>
      <c r="D3220" s="14">
        <v>0</v>
      </c>
      <c r="E3220" s="21" t="s">
        <v>3560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>
        <v>44592</v>
      </c>
      <c r="B3221" s="18" t="s">
        <v>621</v>
      </c>
      <c r="C3221" s="13" t="s">
        <v>3388</v>
      </c>
      <c r="D3221" s="14">
        <v>388.5</v>
      </c>
      <c r="E3221" s="20">
        <v>44592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>
        <v>44592</v>
      </c>
      <c r="B3222" s="18" t="s">
        <v>622</v>
      </c>
      <c r="C3222" s="13" t="s">
        <v>3360</v>
      </c>
      <c r="D3222" s="14">
        <v>8123.6</v>
      </c>
      <c r="E3222" s="20">
        <v>44592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>
        <v>44592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>
        <v>44592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>
        <v>44592</v>
      </c>
      <c r="B3225" s="18" t="s">
        <v>625</v>
      </c>
      <c r="C3225" s="13" t="s">
        <v>3363</v>
      </c>
      <c r="D3225" s="14">
        <v>570.4</v>
      </c>
      <c r="E3225" s="20">
        <v>44592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>
        <v>44592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>
        <v>44592</v>
      </c>
      <c r="B3227" s="18" t="s">
        <v>627</v>
      </c>
      <c r="C3227" s="13" t="s">
        <v>3419</v>
      </c>
      <c r="D3227" s="14">
        <v>48199.76</v>
      </c>
      <c r="E3227" s="20">
        <v>44592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>
        <v>44592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>
        <v>44592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>
        <v>44592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>
        <v>44592</v>
      </c>
      <c r="B3231" s="18" t="s">
        <v>631</v>
      </c>
      <c r="C3231" s="13" t="s">
        <v>3275</v>
      </c>
      <c r="D3231" s="14">
        <v>2121.6999999999998</v>
      </c>
      <c r="E3231" s="20">
        <v>44592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>
        <v>44592</v>
      </c>
      <c r="B3232" s="18" t="s">
        <v>632</v>
      </c>
      <c r="C3232" s="13" t="s">
        <v>3347</v>
      </c>
      <c r="D3232" s="14">
        <v>1930.6</v>
      </c>
      <c r="E3232" s="20">
        <v>44592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>
        <v>44592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>
        <v>44592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>
        <v>44592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>
        <v>44592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>
        <v>44592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>
        <v>44592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2022-03-26T21:31:47Z</dcterms:modified>
</cp:coreProperties>
</file>